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ml.chartshapes+xml"/>
  <Override PartName="/xl/drawings/drawing4.xml" ContentType="application/vnd.openxmlformats-officedocument.drawing+xml"/>
  <Override PartName="/xl/charts/chart2.xml" ContentType="application/vnd.openxmlformats-officedocument.drawingml.chart+xml"/>
  <Override PartName="/xl/drawings/drawing5.xml" ContentType="application/vnd.openxmlformats-officedocument.drawingml.chartshapes+xml"/>
  <Override PartName="/xl/drawings/drawing6.xml" ContentType="application/vnd.openxmlformats-officedocument.drawing+xml"/>
  <Override PartName="/xl/charts/chart3.xml" ContentType="application/vnd.openxmlformats-officedocument.drawingml.chart+xml"/>
  <Override PartName="/xl/drawings/drawing7.xml" ContentType="application/vnd.openxmlformats-officedocument.drawingml.chartshapes+xml"/>
  <Override PartName="/xl/drawings/drawing8.xml" ContentType="application/vnd.openxmlformats-officedocument.drawing+xml"/>
  <Override PartName="/xl/charts/chart4.xml" ContentType="application/vnd.openxmlformats-officedocument.drawingml.chart+xml"/>
  <Override PartName="/xl/drawings/drawing9.xml" ContentType="application/vnd.openxmlformats-officedocument.drawingml.chartshapes+xml"/>
  <Override PartName="/xl/charts/chart5.xml" ContentType="application/vnd.openxmlformats-officedocument.drawingml.chart+xml"/>
  <Override PartName="/xl/drawings/drawing10.xml" ContentType="application/vnd.openxmlformats-officedocument.drawingml.chartshapes+xml"/>
  <Override PartName="/xl/drawings/drawing11.xml" ContentType="application/vnd.openxmlformats-officedocument.drawing+xml"/>
  <Override PartName="/xl/charts/chart6.xml" ContentType="application/vnd.openxmlformats-officedocument.drawingml.chart+xml"/>
  <Override PartName="/xl/drawings/drawing12.xml" ContentType="application/vnd.openxmlformats-officedocument.drawingml.chartshapes+xml"/>
  <Override PartName="/xl/drawings/drawing13.xml" ContentType="application/vnd.openxmlformats-officedocument.drawing+xml"/>
  <Override PartName="/xl/charts/chart7.xml" ContentType="application/vnd.openxmlformats-officedocument.drawingml.chart+xml"/>
  <Override PartName="/xl/drawings/drawing14.xml" ContentType="application/vnd.openxmlformats-officedocument.drawingml.chartshapes+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heckCompatibility="1"/>
  <mc:AlternateContent xmlns:mc="http://schemas.openxmlformats.org/markup-compatibility/2006">
    <mc:Choice Requires="x15">
      <x15ac:absPath xmlns:x15ac="http://schemas.microsoft.com/office/spreadsheetml/2010/11/ac" url="L:\www\2018_Internet\01_Daten_Publikationen\06_Industrie_Dienstleistungen\09_Tabellen\"/>
    </mc:Choice>
  </mc:AlternateContent>
  <bookViews>
    <workbookView xWindow="-1425" yWindow="75" windowWidth="20160" windowHeight="13530" tabRatio="664"/>
  </bookViews>
  <sheets>
    <sheet name="Inhaltsverzeichnis" sheetId="6" r:id="rId1"/>
    <sheet name="T1" sheetId="1" r:id="rId2"/>
    <sheet name="T2" sheetId="2" r:id="rId3"/>
    <sheet name="T3" sheetId="5" r:id="rId4"/>
    <sheet name="T4" sheetId="14" r:id="rId5"/>
    <sheet name="T5" sheetId="9" r:id="rId6"/>
    <sheet name="T6" sheetId="10" r:id="rId7"/>
    <sheet name="T7" sheetId="12" r:id="rId8"/>
    <sheet name="T8" sheetId="13" r:id="rId9"/>
    <sheet name="T9" sheetId="15" r:id="rId10"/>
    <sheet name="T10" sheetId="16" r:id="rId11"/>
    <sheet name="T11" sheetId="17" r:id="rId12"/>
    <sheet name="T12" sheetId="18" r:id="rId13"/>
    <sheet name="T13" sheetId="20" r:id="rId14"/>
    <sheet name="T14" sheetId="24" r:id="rId15"/>
    <sheet name="K1" sheetId="8" r:id="rId16"/>
    <sheet name="K2" sheetId="22" r:id="rId17"/>
    <sheet name="K3" sheetId="23" r:id="rId18"/>
    <sheet name="Erläuterungen" sheetId="7" r:id="rId19"/>
    <sheet name="Definitionen" sheetId="25" r:id="rId20"/>
  </sheets>
  <definedNames>
    <definedName name="_xlnm._FilterDatabase" localSheetId="5" hidden="1">'T5'!$A$1:$BE$117</definedName>
    <definedName name="_xlnm.Print_Area" localSheetId="18">Erläuterungen!$A$1:$B$33</definedName>
    <definedName name="_xlnm.Print_Area" localSheetId="0">Inhaltsverzeichnis!$A$1:$E$45</definedName>
  </definedNames>
  <calcPr calcId="162913"/>
</workbook>
</file>

<file path=xl/calcChain.xml><?xml version="1.0" encoding="utf-8"?>
<calcChain xmlns="http://schemas.openxmlformats.org/spreadsheetml/2006/main">
  <c r="B1" i="5" l="1"/>
  <c r="P6" i="10" l="1"/>
  <c r="F126" i="12" l="1"/>
  <c r="H126" i="12"/>
  <c r="B1" i="23" l="1"/>
  <c r="B1" i="22"/>
  <c r="B1" i="8"/>
  <c r="B1" i="24"/>
  <c r="B1" i="20"/>
  <c r="B1" i="18"/>
  <c r="B1" i="17"/>
  <c r="B1" i="16"/>
  <c r="B1" i="15"/>
  <c r="B1" i="13"/>
  <c r="B1" i="12"/>
  <c r="B1" i="10"/>
  <c r="B1" i="9"/>
  <c r="B1" i="14"/>
  <c r="B1" i="2"/>
  <c r="B1" i="1"/>
  <c r="V45" i="1" l="1"/>
  <c r="V46" i="1"/>
  <c r="V47" i="1"/>
  <c r="V48" i="1"/>
  <c r="V49" i="1"/>
  <c r="V50" i="1"/>
  <c r="V51" i="1"/>
  <c r="V52" i="1"/>
  <c r="V53" i="1"/>
  <c r="V54" i="1"/>
  <c r="V55" i="1"/>
  <c r="V56" i="1"/>
  <c r="V57" i="1"/>
  <c r="V58" i="1"/>
  <c r="V59" i="1"/>
  <c r="V60" i="1"/>
  <c r="V61" i="1"/>
  <c r="V62" i="1"/>
  <c r="V63" i="1"/>
  <c r="V64" i="1"/>
  <c r="V65" i="1"/>
  <c r="V66" i="1"/>
  <c r="V67" i="1"/>
  <c r="V68" i="1"/>
  <c r="V69" i="1"/>
  <c r="V70" i="1"/>
  <c r="V71" i="1"/>
  <c r="T45" i="1"/>
  <c r="T46" i="1"/>
  <c r="T47" i="1"/>
  <c r="T48" i="1"/>
  <c r="T49" i="1"/>
  <c r="T50" i="1"/>
  <c r="T51" i="1"/>
  <c r="T52" i="1"/>
  <c r="T53" i="1"/>
  <c r="T54" i="1"/>
  <c r="T55" i="1"/>
  <c r="T56" i="1"/>
  <c r="T57" i="1"/>
  <c r="T58" i="1"/>
  <c r="T59" i="1"/>
  <c r="T60" i="1"/>
  <c r="T61" i="1"/>
  <c r="T62" i="1"/>
  <c r="T63" i="1"/>
  <c r="T64" i="1"/>
  <c r="T65" i="1"/>
  <c r="T66" i="1"/>
  <c r="T67" i="1"/>
  <c r="T68" i="1"/>
  <c r="T69" i="1"/>
  <c r="T70" i="1"/>
  <c r="T71" i="1"/>
  <c r="F127" i="12" l="1"/>
  <c r="F128" i="12"/>
  <c r="F129" i="12"/>
  <c r="H127" i="12" l="1"/>
  <c r="H128" i="12"/>
  <c r="H129" i="12"/>
  <c r="N61" i="13" l="1"/>
  <c r="N66" i="13" s="1"/>
  <c r="M61" i="13"/>
  <c r="M66" i="13" s="1"/>
  <c r="L61" i="13"/>
  <c r="L66" i="13" s="1"/>
  <c r="K61" i="13"/>
  <c r="K66" i="13" s="1"/>
  <c r="L64" i="13" l="1"/>
  <c r="L65" i="13"/>
  <c r="M64" i="13"/>
  <c r="M65" i="13"/>
  <c r="N64" i="13"/>
  <c r="N65" i="13"/>
  <c r="K64" i="13"/>
  <c r="K65" i="13"/>
  <c r="F63" i="14" l="1"/>
  <c r="F64" i="14"/>
  <c r="F62" i="14"/>
  <c r="I62" i="14"/>
  <c r="R45" i="1" l="1"/>
  <c r="I63" i="14" l="1"/>
  <c r="I64" i="14"/>
  <c r="R70" i="1" l="1"/>
  <c r="R69" i="1"/>
  <c r="R68" i="1"/>
  <c r="R67" i="1"/>
  <c r="R66" i="1"/>
  <c r="R65" i="1"/>
  <c r="R64" i="1"/>
  <c r="R63" i="1"/>
  <c r="R62" i="1"/>
  <c r="R61" i="1"/>
  <c r="R60" i="1"/>
  <c r="R59" i="1"/>
  <c r="R58" i="1"/>
  <c r="R57" i="1"/>
  <c r="R56" i="1"/>
  <c r="R55" i="1"/>
  <c r="R54" i="1"/>
  <c r="R53" i="1"/>
  <c r="R52" i="1"/>
  <c r="R51" i="1"/>
  <c r="R50" i="1"/>
  <c r="R49" i="1"/>
  <c r="R48" i="1"/>
  <c r="R47" i="1"/>
  <c r="R46" i="1"/>
  <c r="R71" i="1"/>
  <c r="B1" i="25" l="1"/>
  <c r="B1" i="7" l="1"/>
</calcChain>
</file>

<file path=xl/sharedStrings.xml><?xml version="1.0" encoding="utf-8"?>
<sst xmlns="http://schemas.openxmlformats.org/spreadsheetml/2006/main" count="2909" uniqueCount="628">
  <si>
    <t>Total</t>
  </si>
  <si>
    <t>Kanton</t>
  </si>
  <si>
    <t>Zürich</t>
  </si>
  <si>
    <t>Bern</t>
  </si>
  <si>
    <t>Luzern</t>
  </si>
  <si>
    <t>Uri</t>
  </si>
  <si>
    <t>Schwyz</t>
  </si>
  <si>
    <t>Obwalden</t>
  </si>
  <si>
    <t>Nidwalden</t>
  </si>
  <si>
    <t>Glarus</t>
  </si>
  <si>
    <t>Zug</t>
  </si>
  <si>
    <t>Solothurn</t>
  </si>
  <si>
    <t>Basel-Stadt</t>
  </si>
  <si>
    <t>Basel-Landschaft</t>
  </si>
  <si>
    <t>Schaffhausen</t>
  </si>
  <si>
    <t>Appenzell A.Rh.</t>
  </si>
  <si>
    <t>Appenzell I.Rh.</t>
  </si>
  <si>
    <t>St. Gallen</t>
  </si>
  <si>
    <t>Graubünden</t>
  </si>
  <si>
    <t>Aargau</t>
  </si>
  <si>
    <t>Thurgau</t>
  </si>
  <si>
    <t>Ticino</t>
  </si>
  <si>
    <t>Jura</t>
  </si>
  <si>
    <t>Schweiz</t>
  </si>
  <si>
    <t>Arbeitsstätten</t>
  </si>
  <si>
    <t>Vollzeitäquivalente</t>
  </si>
  <si>
    <t>Anteil Vollzeitäquivalente</t>
  </si>
  <si>
    <t>Anteil Beschäftigte</t>
  </si>
  <si>
    <t>Anteil Arbeitsstätten</t>
  </si>
  <si>
    <t>Anteil Beschäftigte Männer</t>
  </si>
  <si>
    <t>Anteil Beschäftigte Frauen</t>
  </si>
  <si>
    <t>Tabellenverzeichnis</t>
  </si>
  <si>
    <t>Tabelle 1:</t>
  </si>
  <si>
    <t>Tabelle 2:</t>
  </si>
  <si>
    <t>Tabelle 3:</t>
  </si>
  <si>
    <t>Tabelle 4:</t>
  </si>
  <si>
    <t>Tabelle 5:</t>
  </si>
  <si>
    <t>Tabelle 6:</t>
  </si>
  <si>
    <t>Tabelle 13:</t>
  </si>
  <si>
    <t>Kantonsvergleiche</t>
  </si>
  <si>
    <t>Sektor 1</t>
  </si>
  <si>
    <t>Sektor 2</t>
  </si>
  <si>
    <t>Sektor 3</t>
  </si>
  <si>
    <t>Freiburg</t>
  </si>
  <si>
    <t>Waadt</t>
  </si>
  <si>
    <t>Wallis</t>
  </si>
  <si>
    <t>Neuenburg</t>
  </si>
  <si>
    <t>Genf</t>
  </si>
  <si>
    <t>Kanton Aargau</t>
  </si>
  <si>
    <t>Gemeinden</t>
  </si>
  <si>
    <t>Erläuterungen</t>
  </si>
  <si>
    <t>Von Erhebungsdaten zu Registerdaten</t>
  </si>
  <si>
    <t>Wozu dient die STATENT?</t>
  </si>
  <si>
    <t>Konkrete Beispiele für die Nutzung der STATENT-Daten</t>
  </si>
  <si>
    <t>• Ein Detailhandelsunternehmen möchte den genauen Standort einer neuen Arbeitsstätte oder Filiale bestimmen. Anhand der STATENT-Daten kann eine Marktstudie durchgeführt werden, um die Konkurrenz, die Risiken oder das Marktpotential abzuschätzen.</t>
  </si>
  <si>
    <t>• Eine Gemeindeverwaltung kann die Infrastruktur der Strassen, Wohnungen oder Schulen besser planen, da sie dank den STATENT-Daten über den Einzug neuer Unternehmen oder die Schaffung neuer Arbeitsplätze in bestimmten Branchen informiert ist.</t>
  </si>
  <si>
    <t>Sektor / Abschnitt / Abteilung</t>
  </si>
  <si>
    <t>Beschäftigte</t>
  </si>
  <si>
    <t>Beschäftigte Frauen</t>
  </si>
  <si>
    <t>Beschäftigte Männer</t>
  </si>
  <si>
    <t>Primärsektor</t>
  </si>
  <si>
    <t>A</t>
  </si>
  <si>
    <t>LAND- UND FORSTWIRTSCHAFT, FISCHEREI</t>
  </si>
  <si>
    <t>01  Landwirtschaft, Jagd und damit verbundene Tätigkeiten</t>
  </si>
  <si>
    <t>02  Forstwirtschaft und Holzeinschlag</t>
  </si>
  <si>
    <t>03  Fischerei und Aquakultur</t>
  </si>
  <si>
    <t>Sekundärsektor</t>
  </si>
  <si>
    <t>B</t>
  </si>
  <si>
    <t>BERGBAU UND GEWINNUNG VON STEINEN UND ERDEN</t>
  </si>
  <si>
    <t>06  Gewinnung von Erdöl und Erdgas</t>
  </si>
  <si>
    <t>07  Erzbergbau</t>
  </si>
  <si>
    <t>08  Gewinnung von Steinen und Erden, sonstiger Bergbau</t>
  </si>
  <si>
    <t>09  Erbringung von Dienstleistungen für den Bergbau und für die Gewinnung von Steinen und Erden</t>
  </si>
  <si>
    <t>C</t>
  </si>
  <si>
    <t>10  Herstellung von Nahrungs- und Futtermitteln</t>
  </si>
  <si>
    <t>11  Getränkeherstellung</t>
  </si>
  <si>
    <t>12  Tabakverarbeitung</t>
  </si>
  <si>
    <t>13  Herstellung von Textilien</t>
  </si>
  <si>
    <t>14  Herstellung von Bekleidung</t>
  </si>
  <si>
    <t>15  Herstellung von Leder, Lederwaren und Schuhen</t>
  </si>
  <si>
    <t>16  Herstellung von Holz-, Flecht-, Korb- und Korkwaren (ohne Möbel)</t>
  </si>
  <si>
    <t>17  Herstellung von Papier, Pappe und Waren daraus</t>
  </si>
  <si>
    <t>18  Herstellung von Druckerzeugnissen; Vervielfältigung von bespielten Ton-, Bild- und Datenträgern</t>
  </si>
  <si>
    <t>19  Kokerei und Mineralölverarbeitung</t>
  </si>
  <si>
    <t>20  Herstellung von chemischen Erzeugnissen</t>
  </si>
  <si>
    <t>21  Herstellung von pharmazeutischen Erzeugnissen</t>
  </si>
  <si>
    <t>22  Herstellung von Gummi- und Kunststoffwaren</t>
  </si>
  <si>
    <t>23  Herstellung von Glas und Glaswaren, Keramik, Verarbeitung von Steinen und Erden</t>
  </si>
  <si>
    <t>24  Metallerzeugung und -bearbeitung</t>
  </si>
  <si>
    <t>25  Herstellung von Metallerzeugnissen</t>
  </si>
  <si>
    <t>26  Herstellung von Datenverarbeitungsgeräten, elektronischen und optischen Erzeugnissen</t>
  </si>
  <si>
    <t>27  Herstellung von elektrischen Ausrüstungen</t>
  </si>
  <si>
    <t>28  Maschinenbau</t>
  </si>
  <si>
    <t>29  Herstellung von Automobilen und Automobilteilen</t>
  </si>
  <si>
    <t>30  Sonstiger Fahrzeugbau</t>
  </si>
  <si>
    <t>31  Herstellung von Möbeln</t>
  </si>
  <si>
    <t>32  Herstellung von sonstigen Waren</t>
  </si>
  <si>
    <t>33  Reparatur und Installation von Maschinen und Ausrüstungen</t>
  </si>
  <si>
    <t>D</t>
  </si>
  <si>
    <t>ENERGIEVERSORGUNG</t>
  </si>
  <si>
    <t>35  Energieversorgung</t>
  </si>
  <si>
    <t>E</t>
  </si>
  <si>
    <t>WASSERVERSORGUNG; ABWASSER- UND ABFALLENTSORGUNG UND BESEITIGUNG VON UMWELTVERSCHMUTZUNG</t>
  </si>
  <si>
    <t>36  Wasserversorgung</t>
  </si>
  <si>
    <t>37  Abwasserentsorgung</t>
  </si>
  <si>
    <t>38  Sammlung, Behandlung und Beseitigung von Abfällen; Rückgewinnung</t>
  </si>
  <si>
    <t>39  Beseitigung von Umweltverschmutzungen und sonstige Entsorgung</t>
  </si>
  <si>
    <t>F</t>
  </si>
  <si>
    <t>41  Hochbau</t>
  </si>
  <si>
    <t>42  Tiefbau</t>
  </si>
  <si>
    <t>43  Vorbereitende Baustellenarbeiten, Bauinstallation und sonstiges Ausbaugewerbe</t>
  </si>
  <si>
    <t>G</t>
  </si>
  <si>
    <t>HANDEL; INSTANDHALTUNG UND REPARATUR VON MOTORFAHRZEUGEN</t>
  </si>
  <si>
    <t>45  Handel mit Motorfahrzeugen; Instandhaltung und Reparatur von Motorfahrzeugen</t>
  </si>
  <si>
    <t>46  Grosshandel (ohne Handel mit Motorfahrzeugen)</t>
  </si>
  <si>
    <t>47  Detailhandel (ohne Handel mit Motorfahrzeugen)</t>
  </si>
  <si>
    <t>H</t>
  </si>
  <si>
    <t>VERKEHR UND LAGEREI</t>
  </si>
  <si>
    <t>49  Landverkehr und Transport in Rohrfernleitungen</t>
  </si>
  <si>
    <t>50  Schifffahrt</t>
  </si>
  <si>
    <t>51  Luftfahrt</t>
  </si>
  <si>
    <t>52  Lagerei sowie Erbringung von sonstigen Dienstleistungen für den Verkehr</t>
  </si>
  <si>
    <t>53  Post-, Kurier- und Expressdienste</t>
  </si>
  <si>
    <t>I</t>
  </si>
  <si>
    <t>55  Beherbergung</t>
  </si>
  <si>
    <t>56  Gastronomie</t>
  </si>
  <si>
    <t>J</t>
  </si>
  <si>
    <t>INFORMATION UND KOMMUNIKATION</t>
  </si>
  <si>
    <t>58  Verlagswesen</t>
  </si>
  <si>
    <t>59  Herstellung, Verleih und Vertrieb von Filmen und Fernsehprogrammen; Kinos; Tonstudios und Verlegen von Musik</t>
  </si>
  <si>
    <t>60  Rundfunkveranstalter</t>
  </si>
  <si>
    <t>61  Telekommunikation</t>
  </si>
  <si>
    <t>62  Erbringung von Dienstleistungen der Informationstechnologie</t>
  </si>
  <si>
    <t>63  Informationsdienstleistungen</t>
  </si>
  <si>
    <t>K</t>
  </si>
  <si>
    <t>ERBRINGUNG VON FINANZ- UND VERSICHERUNGSDIENSTLEISTUNGEN</t>
  </si>
  <si>
    <t>64  Erbringung von Finanzdienstleistungen</t>
  </si>
  <si>
    <t>65  Versicherungen, Rückversicherungen und Pensionskassen (ohne Sozialversicherung)</t>
  </si>
  <si>
    <t>66  Mit Finanz- und Versicherungsdienstleistungen verbundene Tätigkeiten</t>
  </si>
  <si>
    <t>L</t>
  </si>
  <si>
    <t>GRUNDSTÜCKS- UND WOHNUNGSWESEN</t>
  </si>
  <si>
    <t>68  Grundstücks- und Wohnungswesen</t>
  </si>
  <si>
    <t>M</t>
  </si>
  <si>
    <t>ERBRINGUNG VON FREIBERUFLICHEN, WISSENSCHAFTLICHEN UND TECHNISCHEN DIENSTLEISTUNGEN</t>
  </si>
  <si>
    <t>69  Rechts- und Steuerberatung, Wirtschaftsprüfung</t>
  </si>
  <si>
    <t>70  Verwaltung und Führung von Unternehmen und Betrieben; Unternehmensberatung</t>
  </si>
  <si>
    <t>71  Architektur- und Ingenieurbüros; technische, physikalische und chemische Untersuchung</t>
  </si>
  <si>
    <t>72  Forschung und Entwicklung</t>
  </si>
  <si>
    <t>73  Werbung und Marktforschung</t>
  </si>
  <si>
    <t>74  Sonstige freiberufliche, wissenschaftliche und technische Tätigkeiten</t>
  </si>
  <si>
    <t>75  Veterinärwesen</t>
  </si>
  <si>
    <t>N</t>
  </si>
  <si>
    <t>77  Vermietung von beweglichen Sachen</t>
  </si>
  <si>
    <t>78  Vermittlung und Überlassung von Arbeitskräften</t>
  </si>
  <si>
    <t>79  Reisebüros, Reiseveranstalter und Erbringung sonstiger Reservierungsdienstleistungen</t>
  </si>
  <si>
    <t>80  Wach- und Sicherheitsdienste sowie Detekteien</t>
  </si>
  <si>
    <t>81  Gebäudebetreuung; Garten- und Landschaftsbau</t>
  </si>
  <si>
    <t>82  Erbringung von wirtschaftlichen Dienstleistungen für Unternehmen und Privatpersonen a. n. g.</t>
  </si>
  <si>
    <t>O</t>
  </si>
  <si>
    <t>84  Öffentliche Verwaltung, Verteidigung; Sozialversicherung</t>
  </si>
  <si>
    <t>P</t>
  </si>
  <si>
    <t>ERZIEHUNG UND UNTERRICHT</t>
  </si>
  <si>
    <t>85  Erziehung und Unterricht</t>
  </si>
  <si>
    <t>86  Gesundheitswesen</t>
  </si>
  <si>
    <t>87  Heime (ohne Erholungs- und Ferienheime)</t>
  </si>
  <si>
    <t>88  Sozialwesen (ohne Heime)</t>
  </si>
  <si>
    <t>R</t>
  </si>
  <si>
    <t>KUNST, UNTERHALTUNG UND ERHOHLUNG</t>
  </si>
  <si>
    <t>90  Kreative, künstlerische und unterhaltende Tätigkeiten</t>
  </si>
  <si>
    <t>91  Bibliotheken, Archive, Museen, botanische und zoologische Gärten</t>
  </si>
  <si>
    <t>92  Spiel-, Wett- und Lotteriewesen</t>
  </si>
  <si>
    <t>93  Erbringung von Dienstleistungen des Sports, der Unterhaltung und der Erholung</t>
  </si>
  <si>
    <t>S</t>
  </si>
  <si>
    <t>94  Interessenvertretungen sowie kirchliche und sonstige religiöse Vereinigungen (ohne Sozialwesen und Sport)</t>
  </si>
  <si>
    <t>95  Reparatur von Datenverarbeitungsgeräten und Gebrauchsgütern</t>
  </si>
  <si>
    <t>96  Erbringung von sonstigen überwiegend persönlichen Dienstleistungen</t>
  </si>
  <si>
    <t>Bezirke im Kanton Aargau</t>
  </si>
  <si>
    <t>Tabelle 7:</t>
  </si>
  <si>
    <t>Aarau</t>
  </si>
  <si>
    <t>Baden</t>
  </si>
  <si>
    <t>Bremgarten</t>
  </si>
  <si>
    <t>Brugg</t>
  </si>
  <si>
    <t>Kulm</t>
  </si>
  <si>
    <t>Laufenburg</t>
  </si>
  <si>
    <t>Lenzburg</t>
  </si>
  <si>
    <t>Muri</t>
  </si>
  <si>
    <t>Rheinfelden</t>
  </si>
  <si>
    <t>Zofingen</t>
  </si>
  <si>
    <t>Zurzach</t>
  </si>
  <si>
    <t>Tertiärsektor</t>
  </si>
  <si>
    <t>0 bis &lt;10</t>
  </si>
  <si>
    <t>10 bis &lt;50</t>
  </si>
  <si>
    <t>50 bis &lt;250</t>
  </si>
  <si>
    <t>250 u. mehr</t>
  </si>
  <si>
    <t>Bezirk</t>
  </si>
  <si>
    <t>Titel</t>
  </si>
  <si>
    <t>TOTAL SCHWEIZ</t>
  </si>
  <si>
    <t>ZH</t>
  </si>
  <si>
    <t>BE</t>
  </si>
  <si>
    <t>LU</t>
  </si>
  <si>
    <t>SO</t>
  </si>
  <si>
    <t>BS</t>
  </si>
  <si>
    <t>BL</t>
  </si>
  <si>
    <t>AG</t>
  </si>
  <si>
    <t>VD</t>
  </si>
  <si>
    <t>01 - 96</t>
  </si>
  <si>
    <t>01 - 03</t>
  </si>
  <si>
    <t>Land- und Forstwirtschaft und Fischerei</t>
  </si>
  <si>
    <t>05 - 43</t>
  </si>
  <si>
    <t>05 - 09</t>
  </si>
  <si>
    <t>Bergbau und Gewinnung von Steinen und Erden</t>
  </si>
  <si>
    <t>10 - 12</t>
  </si>
  <si>
    <t>Herstellung von Nahrungs- und Genussmitteln, Getränken und Tabakerzeugnissen</t>
  </si>
  <si>
    <t>13 - 15</t>
  </si>
  <si>
    <t>Herstellung von Textilien, Bekleidung, Leder, Lederwaren und Schuhen</t>
  </si>
  <si>
    <t>16 - 18</t>
  </si>
  <si>
    <t>Herstellung von Holzwaren, Papier, Pappe und Waren daraus, Herstellung von Druckerzeugnissen</t>
  </si>
  <si>
    <t>19 + 20</t>
  </si>
  <si>
    <t>Kokerei, Mineralölverarbeitung und Herstellung von chemischen Erzeugnissen</t>
  </si>
  <si>
    <t>Herstellung von pharmazeutischen Erzeugnissen</t>
  </si>
  <si>
    <t>22 + 23</t>
  </si>
  <si>
    <t>Herstellung von Gummi- und Kunststoffwaren sowie von Glas und Glaswaren, Keramik, Verarbeitung von Steinen und Erden</t>
  </si>
  <si>
    <t>24 + 25</t>
  </si>
  <si>
    <t>Metallerzeugung und -bearbeitung, Herstellung von Metallerzeugnissen</t>
  </si>
  <si>
    <t>Herstellung von Datenverarbeitungsgeräten, elektronischen, optischen Erzeugnissen und Uhren</t>
  </si>
  <si>
    <t>Herstellung von elektrischen Ausrüstungen</t>
  </si>
  <si>
    <t>Maschinenbau</t>
  </si>
  <si>
    <t>29 + 30</t>
  </si>
  <si>
    <t>Fahrzeugbau</t>
  </si>
  <si>
    <t>31 - 33</t>
  </si>
  <si>
    <t>Sonstige Herstellung von Waren, Reparatur und Installation von Maschinen und Ausrüstungen</t>
  </si>
  <si>
    <t>Energieversorgung</t>
  </si>
  <si>
    <t>36 - 39</t>
  </si>
  <si>
    <t xml:space="preserve">Wasserversorgung; Abwasser- und Abfallentsorgung und Beseitigung von Umweltverschmutzungen </t>
  </si>
  <si>
    <t>41 + 42</t>
  </si>
  <si>
    <t xml:space="preserve">Hoch- und Tiefbau </t>
  </si>
  <si>
    <t>Vorbereitende Baustellenarbeiten, Bauinstallation und sonstiges Ausbaugewerbe</t>
  </si>
  <si>
    <t>45 - 96</t>
  </si>
  <si>
    <t>Handel mit Motorfahrzeugen; Instandhaltung und Reparatur von Motorfahrzeugen</t>
  </si>
  <si>
    <t>Grosshandel (ohne Handel mit Motorfahrzeugen)</t>
  </si>
  <si>
    <t>Detailhandel (ohne Handel mit Motorfahrzeugen)</t>
  </si>
  <si>
    <t>Landverkehr und Transport in Rohrfernleitungen</t>
  </si>
  <si>
    <t>50 + 51</t>
  </si>
  <si>
    <t>Schifffahrt und Luftfahrt</t>
  </si>
  <si>
    <t>Lagerei sowie Erbringung von sonstigen Dienstleistungen für den Verkehr</t>
  </si>
  <si>
    <t>Post-, Kurier- und Expressdienste</t>
  </si>
  <si>
    <t>Beherbergung</t>
  </si>
  <si>
    <t>Gastronomie</t>
  </si>
  <si>
    <t>58 - 60</t>
  </si>
  <si>
    <t>Verlagswesen, audiovisuelle Medien und Rundfunk</t>
  </si>
  <si>
    <t>Telekommunikation</t>
  </si>
  <si>
    <t>62 + 63</t>
  </si>
  <si>
    <t>Informationstechnologische und Informationsdienstleistungen</t>
  </si>
  <si>
    <t>Erbringung von Finanzdienstleistungen</t>
  </si>
  <si>
    <t>Versicherungen, Rückversicherungen und Pensionskassen (ohne Sozialversicherung)</t>
  </si>
  <si>
    <t>Mit Finanz- und Versicherungsdienstleistungen verbundene Tätigkeiten</t>
  </si>
  <si>
    <t>Grundstücks- und Wohnungswesen</t>
  </si>
  <si>
    <t>Rechts- und Steuerberatung, Wirtschaftsprüfung</t>
  </si>
  <si>
    <t>Verwaltung und Führung von Unternehmen und Betrieben; Unternehmensberatung</t>
  </si>
  <si>
    <t>Architektur- und Ingenieurbüros; technische, physikalische und chemische Untersuchung</t>
  </si>
  <si>
    <t>Forschung und Entwicklung</t>
  </si>
  <si>
    <t>73 - 75</t>
  </si>
  <si>
    <t>Sonstige freiberufliche, wissenschaftliche und technische Tätigkeiten</t>
  </si>
  <si>
    <t>77+79-82</t>
  </si>
  <si>
    <t>Erbringung von sonstigen wirtschaftlichen Dienstleistungen</t>
  </si>
  <si>
    <t>Vermittlung und Überlassung von Arbeitskräften</t>
  </si>
  <si>
    <t>Öffentliche Verwaltung, Verteidigung; Sozialversicherung</t>
  </si>
  <si>
    <t>Erziehung und Unterricht</t>
  </si>
  <si>
    <t>Gesundheitswesen</t>
  </si>
  <si>
    <t>Heime (ohne Erholungs- und Ferienheime)</t>
  </si>
  <si>
    <t xml:space="preserve">Sozialwesen (ohne Heime)
</t>
  </si>
  <si>
    <t>90 - 93</t>
  </si>
  <si>
    <t>Kunst, Unterhaltung und Erholung</t>
  </si>
  <si>
    <t>94 - 96</t>
  </si>
  <si>
    <t>Erbringung von sonstigen Dienstleistungen</t>
  </si>
  <si>
    <t>Tabelle 8:</t>
  </si>
  <si>
    <t>Tabelle 9:</t>
  </si>
  <si>
    <t>Tabelle 10:</t>
  </si>
  <si>
    <t>Tabelle 11:</t>
  </si>
  <si>
    <t>Tabelle 12:</t>
  </si>
  <si>
    <t>01 bis 03</t>
  </si>
  <si>
    <t>Landwirtschaft, Forstwirtschaft und Fischerei</t>
  </si>
  <si>
    <t>05 bis 09</t>
  </si>
  <si>
    <t>10 bis 12</t>
  </si>
  <si>
    <t>13 bis 15</t>
  </si>
  <si>
    <t>16 bis 18</t>
  </si>
  <si>
    <t>19 bis 20</t>
  </si>
  <si>
    <t>22 bis 23</t>
  </si>
  <si>
    <t>24 bis 25</t>
  </si>
  <si>
    <t>29 bis 30</t>
  </si>
  <si>
    <t>31 bis 33</t>
  </si>
  <si>
    <t>36 bis 39</t>
  </si>
  <si>
    <t>Wasserversorgung; Abwasser- und Abfallentsorgung und Beseitigung von Umweltverschmutzungen</t>
  </si>
  <si>
    <t>41 bis 42</t>
  </si>
  <si>
    <t>Hoch- und Tiefbau</t>
  </si>
  <si>
    <t>50 bis 51</t>
  </si>
  <si>
    <t>58 bis 60</t>
  </si>
  <si>
    <t>62 bis 63</t>
  </si>
  <si>
    <t>73 bis 75</t>
  </si>
  <si>
    <t>77 + 79 bis 82</t>
  </si>
  <si>
    <t>Sozialwesen (ohne Heime)</t>
  </si>
  <si>
    <t>90 bis 93</t>
  </si>
  <si>
    <t>94 bis 96</t>
  </si>
  <si>
    <t>Kanton
Bezirk
Gemeinde</t>
  </si>
  <si>
    <t xml:space="preserve">Sektor 1 </t>
  </si>
  <si>
    <t xml:space="preserve">Total </t>
  </si>
  <si>
    <t>BFS
Nummer</t>
  </si>
  <si>
    <t>Datum</t>
  </si>
  <si>
    <t>Bezirk Aarau</t>
  </si>
  <si>
    <t>Biberstein</t>
  </si>
  <si>
    <t>Buchs (AG)</t>
  </si>
  <si>
    <t>Densbüren</t>
  </si>
  <si>
    <t>Erlinsbach (AG)</t>
  </si>
  <si>
    <t>Gränichen</t>
  </si>
  <si>
    <t>Hirschthal</t>
  </si>
  <si>
    <t>Küttigen</t>
  </si>
  <si>
    <t>Muhen</t>
  </si>
  <si>
    <t>Oberentfelden</t>
  </si>
  <si>
    <t>Suhr</t>
  </si>
  <si>
    <t>Unterentfelden</t>
  </si>
  <si>
    <t>Bezirk Baden</t>
  </si>
  <si>
    <t>Bellikon</t>
  </si>
  <si>
    <t>Bergdietikon</t>
  </si>
  <si>
    <t>Birmenstorf (AG)</t>
  </si>
  <si>
    <t>Ehrendingen</t>
  </si>
  <si>
    <t>Ennetbaden</t>
  </si>
  <si>
    <t>Fislisbach</t>
  </si>
  <si>
    <t>Freienwil</t>
  </si>
  <si>
    <t>Gebenstorf</t>
  </si>
  <si>
    <t>Killwangen</t>
  </si>
  <si>
    <t>Künten</t>
  </si>
  <si>
    <t>Mägenwil</t>
  </si>
  <si>
    <t>Mellingen</t>
  </si>
  <si>
    <t>Neuenhof</t>
  </si>
  <si>
    <t>Niederrohrdorf</t>
  </si>
  <si>
    <t>Oberrohrdorf</t>
  </si>
  <si>
    <t>Obersiggenthal</t>
  </si>
  <si>
    <t>Remetschwil</t>
  </si>
  <si>
    <t>Spreitenbach</t>
  </si>
  <si>
    <t>Stetten (AG)</t>
  </si>
  <si>
    <t>Turgi</t>
  </si>
  <si>
    <t>Untersiggenthal</t>
  </si>
  <si>
    <t>Wettingen</t>
  </si>
  <si>
    <t>Wohlenschwil</t>
  </si>
  <si>
    <t>Würenlingen</t>
  </si>
  <si>
    <t>Würenlos</t>
  </si>
  <si>
    <t>Bezirk Bremgarten</t>
  </si>
  <si>
    <t>Arni (AG)</t>
  </si>
  <si>
    <t>Berikon</t>
  </si>
  <si>
    <t>Bremgarten (AG)</t>
  </si>
  <si>
    <t>Büttikon</t>
  </si>
  <si>
    <t>Dottikon</t>
  </si>
  <si>
    <t>Eggenwil</t>
  </si>
  <si>
    <t>Fischbach-Göslikon</t>
  </si>
  <si>
    <t>Hägglingen</t>
  </si>
  <si>
    <t>Islisberg</t>
  </si>
  <si>
    <t>Jonen</t>
  </si>
  <si>
    <t>Niederwil (AG)</t>
  </si>
  <si>
    <t>Oberlunkhofen</t>
  </si>
  <si>
    <t>Oberwil-Lieli</t>
  </si>
  <si>
    <t>Rudolfstetten-Friedlisberg</t>
  </si>
  <si>
    <t>Sarmenstorf</t>
  </si>
  <si>
    <t>Tägerig</t>
  </si>
  <si>
    <t>Uezwil</t>
  </si>
  <si>
    <t>Unterlunkhofen</t>
  </si>
  <si>
    <t>Villmergen</t>
  </si>
  <si>
    <t>Widen</t>
  </si>
  <si>
    <t>Wohlen (AG)</t>
  </si>
  <si>
    <t>Zufikon</t>
  </si>
  <si>
    <t>Bezirk Brugg</t>
  </si>
  <si>
    <t>Auenstein</t>
  </si>
  <si>
    <t>Birr</t>
  </si>
  <si>
    <t>Birrhard</t>
  </si>
  <si>
    <t>Bözberg</t>
  </si>
  <si>
    <t>Bözen</t>
  </si>
  <si>
    <t>Effingen</t>
  </si>
  <si>
    <t>Elfingen</t>
  </si>
  <si>
    <t>Habsburg</t>
  </si>
  <si>
    <t>Hausen (AG)</t>
  </si>
  <si>
    <t>Lupfig</t>
  </si>
  <si>
    <t>Mandach</t>
  </si>
  <si>
    <t>Mönthal</t>
  </si>
  <si>
    <t>Mülligen</t>
  </si>
  <si>
    <t>Remigen</t>
  </si>
  <si>
    <t>Riniken</t>
  </si>
  <si>
    <t>Rüfenach</t>
  </si>
  <si>
    <t>Schinznach-Bad</t>
  </si>
  <si>
    <t>Thalheim (AG)</t>
  </si>
  <si>
    <t>Veltheim (AG)</t>
  </si>
  <si>
    <t>Villigen</t>
  </si>
  <si>
    <t>Villnachern</t>
  </si>
  <si>
    <t>Windisch</t>
  </si>
  <si>
    <t>Bezirk Kulm</t>
  </si>
  <si>
    <t>Beinwil am See</t>
  </si>
  <si>
    <t>Birrwil</t>
  </si>
  <si>
    <t>Burg (AG)</t>
  </si>
  <si>
    <t>Dürrenäsch</t>
  </si>
  <si>
    <t>Gontenschwil</t>
  </si>
  <si>
    <t>Holziken</t>
  </si>
  <si>
    <t>Leimbach (AG)</t>
  </si>
  <si>
    <t>Leutwil</t>
  </si>
  <si>
    <t>Menziken</t>
  </si>
  <si>
    <t>Oberkulm</t>
  </si>
  <si>
    <t>Reinach (AG)</t>
  </si>
  <si>
    <t>Schlossrued</t>
  </si>
  <si>
    <t>Schmiedrued</t>
  </si>
  <si>
    <t>Schöftland</t>
  </si>
  <si>
    <t>Teufenthal (AG)</t>
  </si>
  <si>
    <t>Unterkulm</t>
  </si>
  <si>
    <t>Zetzwil</t>
  </si>
  <si>
    <t>Bezirk Laufenburg</t>
  </si>
  <si>
    <t>Eiken</t>
  </si>
  <si>
    <t>Frick</t>
  </si>
  <si>
    <t>Gansingen</t>
  </si>
  <si>
    <t>Gipf-Oberfrick</t>
  </si>
  <si>
    <t>Herznach</t>
  </si>
  <si>
    <t>Hornussen</t>
  </si>
  <si>
    <t>Kaisten</t>
  </si>
  <si>
    <t>Mettauertal</t>
  </si>
  <si>
    <t>Münchwilen (AG)</t>
  </si>
  <si>
    <t>Oberhof</t>
  </si>
  <si>
    <t>Oeschgen</t>
  </si>
  <si>
    <t>Schwaderloch</t>
  </si>
  <si>
    <t>Sisseln</t>
  </si>
  <si>
    <t>Ueken</t>
  </si>
  <si>
    <t>Wittnau</t>
  </si>
  <si>
    <t>Wölflinswil</t>
  </si>
  <si>
    <t>Zeihen</t>
  </si>
  <si>
    <t>Bezirk Lenzburg</t>
  </si>
  <si>
    <t>Ammerswil</t>
  </si>
  <si>
    <t>Boniswil</t>
  </si>
  <si>
    <t>Brunegg</t>
  </si>
  <si>
    <t>Dintikon</t>
  </si>
  <si>
    <t>Egliswil</t>
  </si>
  <si>
    <t>Fahrwangen</t>
  </si>
  <si>
    <t>Hallwil</t>
  </si>
  <si>
    <t>Hendschiken</t>
  </si>
  <si>
    <t>Holderbank (AG)</t>
  </si>
  <si>
    <t>Hunzenschwil</t>
  </si>
  <si>
    <t>Meisterschwanden</t>
  </si>
  <si>
    <t>Möriken-Wildegg</t>
  </si>
  <si>
    <t>Niederlenz</t>
  </si>
  <si>
    <t>Othmarsingen</t>
  </si>
  <si>
    <t>Rupperswil</t>
  </si>
  <si>
    <t>Schafisheim</t>
  </si>
  <si>
    <t>Seengen</t>
  </si>
  <si>
    <t>Seon</t>
  </si>
  <si>
    <t>Staufen</t>
  </si>
  <si>
    <t>Bezirk Muri</t>
  </si>
  <si>
    <t>Abtwil</t>
  </si>
  <si>
    <t>Aristau</t>
  </si>
  <si>
    <t>Auw</t>
  </si>
  <si>
    <t>Beinwil (Freiamt)</t>
  </si>
  <si>
    <t>Besenbüren</t>
  </si>
  <si>
    <t>Bettwil</t>
  </si>
  <si>
    <t>Boswil</t>
  </si>
  <si>
    <t>Bünzen</t>
  </si>
  <si>
    <t>Buttwil</t>
  </si>
  <si>
    <t>Dietwil</t>
  </si>
  <si>
    <t>Geltwil</t>
  </si>
  <si>
    <t>Kallern</t>
  </si>
  <si>
    <t>Merenschwand</t>
  </si>
  <si>
    <t>Mühlau</t>
  </si>
  <si>
    <t>Muri (AG)</t>
  </si>
  <si>
    <t>Oberrüti</t>
  </si>
  <si>
    <t>Rottenschwil</t>
  </si>
  <si>
    <t>Sins</t>
  </si>
  <si>
    <t>Waltenschwil</t>
  </si>
  <si>
    <t>Bezirk Rheinfelden</t>
  </si>
  <si>
    <t>Hellikon</t>
  </si>
  <si>
    <t>Kaiseraugst</t>
  </si>
  <si>
    <t>Magden</t>
  </si>
  <si>
    <t>Möhlin</t>
  </si>
  <si>
    <t>Mumpf</t>
  </si>
  <si>
    <t>Obermumpf</t>
  </si>
  <si>
    <t>Olsberg</t>
  </si>
  <si>
    <t>Schupfart</t>
  </si>
  <si>
    <t>Stein (AG)</t>
  </si>
  <si>
    <t>Wallbach</t>
  </si>
  <si>
    <t>Wegenstetten</t>
  </si>
  <si>
    <t>Zeiningen</t>
  </si>
  <si>
    <t>Zuzgen</t>
  </si>
  <si>
    <t>Bezirk Zofingen</t>
  </si>
  <si>
    <t>Aarburg</t>
  </si>
  <si>
    <t>Attelwil</t>
  </si>
  <si>
    <t>Bottenwil</t>
  </si>
  <si>
    <t>Brittnau</t>
  </si>
  <si>
    <t>Kirchleerau</t>
  </si>
  <si>
    <t>Kölliken</t>
  </si>
  <si>
    <t>Moosleerau</t>
  </si>
  <si>
    <t>Murgenthal</t>
  </si>
  <si>
    <t>Oftringen</t>
  </si>
  <si>
    <t>Reitnau</t>
  </si>
  <si>
    <t>Rothrist</t>
  </si>
  <si>
    <t>Safenwil</t>
  </si>
  <si>
    <t>Staffelbach</t>
  </si>
  <si>
    <t>Strengelbach</t>
  </si>
  <si>
    <t>Uerkheim</t>
  </si>
  <si>
    <t>Vordemwald</t>
  </si>
  <si>
    <t>Wiliberg</t>
  </si>
  <si>
    <t>Bezirk Zurzach</t>
  </si>
  <si>
    <t>Bad Zurzach</t>
  </si>
  <si>
    <t>Baldingen</t>
  </si>
  <si>
    <t>Böbikon</t>
  </si>
  <si>
    <t>Böttstein</t>
  </si>
  <si>
    <t>Döttingen</t>
  </si>
  <si>
    <t>Endingen</t>
  </si>
  <si>
    <t>Fisibach</t>
  </si>
  <si>
    <t>Full-Reuenthal</t>
  </si>
  <si>
    <t>Kaiserstuhl</t>
  </si>
  <si>
    <t>Klingnau</t>
  </si>
  <si>
    <t>Koblenz</t>
  </si>
  <si>
    <t>Leibstadt</t>
  </si>
  <si>
    <t>Lengnau (AG)</t>
  </si>
  <si>
    <t>Leuggern</t>
  </si>
  <si>
    <t>Mellikon</t>
  </si>
  <si>
    <t>Rekingen (AG)</t>
  </si>
  <si>
    <t>Rietheim</t>
  </si>
  <si>
    <t>Rümikon</t>
  </si>
  <si>
    <t>Schneisingen</t>
  </si>
  <si>
    <t>Siglistorf</t>
  </si>
  <si>
    <t>Tegerfelden</t>
  </si>
  <si>
    <t>Wislikofen</t>
  </si>
  <si>
    <t>Tabelle 14:</t>
  </si>
  <si>
    <t>Gemeindekarten</t>
  </si>
  <si>
    <t>Karte 1:</t>
  </si>
  <si>
    <t>Karte 2:</t>
  </si>
  <si>
    <t>Karte 3:</t>
  </si>
  <si>
    <t>Definitionen</t>
  </si>
  <si>
    <t>Zeitpunkt der Veröffentlichung</t>
  </si>
  <si>
    <t>Quellen der STATENT</t>
  </si>
  <si>
    <t>Methodische Unterschiede zwischen der Betriebszählung (BZ) und der STATENT</t>
  </si>
  <si>
    <t>Unterschiede in den Daten zwischen der Betriebszählung (BZ) und der STATENT</t>
  </si>
  <si>
    <t>Daten aus STATENT</t>
  </si>
  <si>
    <t>Schinznach</t>
  </si>
  <si>
    <t xml:space="preserve">Sektor 3 </t>
  </si>
  <si>
    <t>Q</t>
  </si>
  <si>
    <t>GESUNDHEITSWESEN</t>
  </si>
  <si>
    <r>
      <t>2005</t>
    </r>
    <r>
      <rPr>
        <vertAlign val="superscript"/>
        <sz val="10"/>
        <rFont val="Arial"/>
        <family val="2"/>
      </rPr>
      <t>1</t>
    </r>
    <r>
      <rPr>
        <vertAlign val="superscript"/>
        <sz val="9"/>
        <color indexed="8"/>
        <rFont val="Arial"/>
        <family val="2"/>
      </rPr>
      <t>)</t>
    </r>
  </si>
  <si>
    <r>
      <t>2008</t>
    </r>
    <r>
      <rPr>
        <vertAlign val="superscript"/>
        <sz val="9"/>
        <color theme="1"/>
        <rFont val="Arial"/>
        <family val="2"/>
      </rPr>
      <t>1)</t>
    </r>
  </si>
  <si>
    <r>
      <t>2011</t>
    </r>
    <r>
      <rPr>
        <vertAlign val="superscript"/>
        <sz val="9"/>
        <color theme="1"/>
        <rFont val="Arial"/>
        <family val="2"/>
      </rPr>
      <t>2</t>
    </r>
    <r>
      <rPr>
        <vertAlign val="superscript"/>
        <sz val="9"/>
        <color indexed="8"/>
        <rFont val="Arial"/>
        <family val="2"/>
      </rPr>
      <t>)</t>
    </r>
  </si>
  <si>
    <r>
      <t>2012</t>
    </r>
    <r>
      <rPr>
        <vertAlign val="superscript"/>
        <sz val="9"/>
        <color theme="1"/>
        <rFont val="Arial"/>
        <family val="2"/>
      </rPr>
      <t>2</t>
    </r>
    <r>
      <rPr>
        <vertAlign val="superscript"/>
        <sz val="9"/>
        <color indexed="8"/>
        <rFont val="Arial"/>
        <family val="2"/>
      </rPr>
      <t>)</t>
    </r>
  </si>
  <si>
    <r>
      <t>2013</t>
    </r>
    <r>
      <rPr>
        <vertAlign val="superscript"/>
        <sz val="9"/>
        <color theme="1"/>
        <rFont val="Arial"/>
        <family val="2"/>
      </rPr>
      <t>2</t>
    </r>
    <r>
      <rPr>
        <vertAlign val="superscript"/>
        <sz val="9"/>
        <color indexed="8"/>
        <rFont val="Arial"/>
        <family val="2"/>
      </rPr>
      <t>)</t>
    </r>
  </si>
  <si>
    <r>
      <t>2014</t>
    </r>
    <r>
      <rPr>
        <vertAlign val="superscript"/>
        <sz val="9"/>
        <color theme="1"/>
        <rFont val="Arial"/>
        <family val="2"/>
      </rPr>
      <t>2)</t>
    </r>
  </si>
  <si>
    <t>Vollzeitäquivalente Frauen</t>
  </si>
  <si>
    <t>Vollzeitäquivalente Männer</t>
  </si>
  <si>
    <t>Tessin</t>
  </si>
  <si>
    <t>X</t>
  </si>
  <si>
    <t>0 bis &lt;10 VZÄ</t>
  </si>
  <si>
    <t>10 bis &lt;50 VZÄ</t>
  </si>
  <si>
    <t>50 bis &lt;250_VZÄ</t>
  </si>
  <si>
    <t>250 VZÄ u. mehr</t>
  </si>
  <si>
    <t>nach Grössenklassen in Vollzeitäquivalenten</t>
  </si>
  <si>
    <t>Quellenangabe</t>
  </si>
  <si>
    <t>1) Die Resultate 2005 und 2008 wurden vom Bundesamt für Statistik geschätzt, um Vergleiche mit den Daten der STATENT zu ermöglichen.</t>
  </si>
  <si>
    <t xml:space="preserve">Für die Beschäftigten sind die Definitionen zwischen BZ und STATENT zwar identisch, sie beziehen sich jedoch nicht auf dieselben Schwellenwerte. Für die BZ galt eine Person als beschäftigt, wenn sie mindestens 6 Stunden pro Woche in einer Arbeitsstätte oder einem Unternehmen arbeitete. Die STATENT erfasst alle beschäftigten Personen mit einem AHV-pflichtigen Lohn (ab 2'300 Franken pro Jahr). Durch diese Senkung der Schwellenwerte umfasst die STATENT mehr beschäftigte Personen als die BZ. </t>
  </si>
  <si>
    <t xml:space="preserve">Die Quelle der Daten zum vorliegenden E-Dossier ist die Statistik der Unternehmensstruktur (STATENT), des Bundesamts für Statistik. </t>
  </si>
  <si>
    <t>• Telekommunikationsanbieter können den genauen Standort empfindlicher Einrichtungen (Spitäler, Schulen, Kinderkrippen, usw.) ermitteln und damit ihre Antennen ausserhalb des gesetzlich festgelegten Gebietes errichten.</t>
  </si>
  <si>
    <t>ERBRINGUNG VON SONSTIGEN DIENSTLEISTUNGEN</t>
  </si>
  <si>
    <t>ERBRINGUNG VON SONSTIGEN WIRTSCHAFTLICHEN DIENSTLEISTUNGEN</t>
  </si>
  <si>
    <t>ÖFFENTLICHE VERWALTUNG, VERTEIDIGUNG; SOZIALVERSICHERUNG</t>
  </si>
  <si>
    <t>Zeichenerklärungen für fehlende Angaben</t>
  </si>
  <si>
    <t>Vollzeit-
äquivalente</t>
  </si>
  <si>
    <t>Kleine Unter-nehmen 
(10 bis &lt;50 VZÄ)</t>
  </si>
  <si>
    <t>Mittlere Unter-nehmen 
(50 bis &lt;250 VZÄ)</t>
  </si>
  <si>
    <t>Grosse Unter-nehmen 
(250 VZÄ und mehr)</t>
  </si>
  <si>
    <t>Mikrounter-nehmen 
(0 bis &lt;10 VZÄ)</t>
  </si>
  <si>
    <t xml:space="preserve">NOGA
Wirtschafts-
zweig </t>
  </si>
  <si>
    <t>Mikrounternehmen
0 bis &lt;10 VZÄ</t>
  </si>
  <si>
    <t>Kleine Unternehmen
10 bis &lt;50 VZÄ</t>
  </si>
  <si>
    <t>Mittlere Unternehmen
50 bis &lt;250 VZÄ</t>
  </si>
  <si>
    <t>Grosse Unternehmen
250 VZÄ u. mehr</t>
  </si>
  <si>
    <r>
      <rPr>
        <b/>
        <sz val="10"/>
        <color theme="1"/>
        <rFont val="Arial"/>
        <family val="2"/>
      </rPr>
      <t>Arbeitsstätte:</t>
    </r>
    <r>
      <rPr>
        <sz val="10"/>
        <color theme="1"/>
        <rFont val="Arial"/>
        <family val="2"/>
      </rPr>
      <t xml:space="preserve"> Beim sekundären und tertiären Sektor gilt eine Arbeitsstätte als eine abgegrenzte räumliche Einheit (Fabrik, Laden, Atelier, Büro, Hotel, Restaurant, Magazin, usw.), in der eine wirtschaftliche Tätigkeit ausgeübt wird. Im primären Sektor gilt ein Landwirtschafts- respektive Forstwirtschaftsbetrieb als Erhebungseinheit.</t>
    </r>
  </si>
  <si>
    <r>
      <rPr>
        <b/>
        <sz val="10"/>
        <color theme="1"/>
        <rFont val="Arial"/>
        <family val="2"/>
      </rPr>
      <t xml:space="preserve">Beschäftigte in Vollzeitäquivalenten: </t>
    </r>
    <r>
      <rPr>
        <sz val="10"/>
        <color theme="1"/>
        <rFont val="Arial"/>
        <family val="2"/>
      </rPr>
      <t xml:space="preserve">Für die Beschäftigung in Vollzeitäquivalenten wird das Arbeitsvolumen sämtlicher Voll- und Teilzeitbeschäftigten, das normalerweise in Arbeitsstunden gemessen wird, in Vollzeitstellen umgerechnet. </t>
    </r>
  </si>
  <si>
    <t>Quelle: Statistik der Unternehmenstruktur (STATENT); Bundesamt für Statistik (BFS)</t>
  </si>
  <si>
    <t>Gebietsstand per 1.1.2018</t>
  </si>
  <si>
    <t>Statistik der Unternehmensstruktur 2018</t>
  </si>
  <si>
    <t xml:space="preserve"> </t>
  </si>
  <si>
    <t>Unternehmen, Arbeitsstätten, Beschäftigte Total und Vollzeitäquivalente nach Kanton, 2018</t>
  </si>
  <si>
    <t>Sortierung der Grafik absteigend nach dem Anteil der Beschäftigten</t>
  </si>
  <si>
    <r>
      <t>2011</t>
    </r>
    <r>
      <rPr>
        <vertAlign val="superscript"/>
        <sz val="9"/>
        <color theme="1"/>
        <rFont val="Arial"/>
        <family val="2"/>
      </rPr>
      <t>1</t>
    </r>
    <r>
      <rPr>
        <vertAlign val="superscript"/>
        <sz val="9"/>
        <color indexed="8"/>
        <rFont val="Arial"/>
        <family val="2"/>
      </rPr>
      <t>)</t>
    </r>
  </si>
  <si>
    <r>
      <t>2012</t>
    </r>
    <r>
      <rPr>
        <vertAlign val="superscript"/>
        <sz val="9"/>
        <color theme="1"/>
        <rFont val="Arial"/>
        <family val="2"/>
      </rPr>
      <t>1)</t>
    </r>
  </si>
  <si>
    <r>
      <t>2013</t>
    </r>
    <r>
      <rPr>
        <vertAlign val="superscript"/>
        <sz val="9"/>
        <color theme="1"/>
        <rFont val="Arial"/>
        <family val="2"/>
      </rPr>
      <t>1)</t>
    </r>
  </si>
  <si>
    <r>
      <t>2014</t>
    </r>
    <r>
      <rPr>
        <vertAlign val="superscript"/>
        <sz val="9"/>
        <color theme="1"/>
        <rFont val="Arial"/>
        <family val="2"/>
      </rPr>
      <t>1)</t>
    </r>
  </si>
  <si>
    <r>
      <t>2011</t>
    </r>
    <r>
      <rPr>
        <vertAlign val="superscript"/>
        <sz val="9"/>
        <color theme="1"/>
        <rFont val="Arial"/>
        <family val="2"/>
      </rPr>
      <t>1)</t>
    </r>
  </si>
  <si>
    <t>Arbeitsstätten, Beschäftigte und Vollzeitäquivalente nach Wirtschaftsabteilung (NOGA 2008), Kanton Aargau, 2011–2018</t>
  </si>
  <si>
    <t>Beschäftigte und Vollzeitäquivalente nach Wirtschaftszweigen (NOGA BFS-50) auf Ebene Arbeitsstätten für den Kanton Aargau, ausgewählte Nachbarkantone, die Kantone Basel-Stadt und Waadt sowie die gesamte Schweiz, 2005–2018</t>
  </si>
  <si>
    <t>05  Kohlenbergbau</t>
  </si>
  <si>
    <t>Im Jahr 2011 hat das BFS eine jährliche Erhebung basierend auf Registerdaten (Register der Ausgleichskassen AHV/IV/EO und des Unternehmens- und Betriebsregister des BFS) eingeführt (Statistik der Unternehmensstruktur, STATENT). Die jährliche STATENT-Erhebung informiert über die Unternehmen und die Beschäftigen, die der AHV-Beitragspflicht unterstehen (Unselbstständig- und Selbstständigerwerbende, deren Jahreseinkommen mindestens Fr. 2300.– beträgt).</t>
  </si>
  <si>
    <t>Die STATENT erfasst alle öffentlichen und privaten Unternehmen und Arbeitsstätten der Landwirtschaft, der Industrie, des Gewerbes und des Dienstleistungssektors. Gemäss den definitiven Ergebnissen waren in der Schweiz 2018 über 5,2 Millionen Personen in rund 687'000 Arbeitsstätten beschäftigt (vereinzelt sind per Definition Doppelzählungen möglich). Die STATENT liefert Basisinformationen zur Wirtschaftsstruktur und gibt einen Überblick über die Wirtschaftslandschaft der Schweiz. Für Detailplanungen liegen die Rohdaten zur STATENT auch in georeferenzierter Form vor.</t>
  </si>
  <si>
    <t>Folgende Variablen sind verfügbar: 
- Anzahl Beschäftigte
- Anzahl Beschäftigte in Vollzeitäquivalenten
- Anzahl Unternehmen 
- Anzahl Arbeitsstätten 
Diese Variablen können nach mehreren Klassifikationskriterien gegliedert werden. Die wichtigsten sind: 
- Geschlecht 
- wirtschaftliche Tätigkeit. Diese Angaben beruhen auf der Allgemeinen Systematik der Wirtschaftszweige (NOGA 2008) 
- Standort (Kantone, Bezirke, Gemeinden, usw.) 
- Grössenklasse 
- Art des Unternehmens/der Einheit (z. B. Unternehmen mit einer Arbeitsstätte oder Filiale/Sitz eines Unternehmens mit mehreren Arbeitsstätten) 
- Rechtsform 
- Typ der institutionellen Einheit (marktwirtschaftliches Unternehmen, Verwaltungseinheit, private Organisation ohne Erwerbszweck)</t>
  </si>
  <si>
    <r>
      <rPr>
        <b/>
        <sz val="10"/>
        <color theme="1"/>
        <rFont val="Arial"/>
        <family val="2"/>
      </rPr>
      <t xml:space="preserve">Beschäftigte: </t>
    </r>
    <r>
      <rPr>
        <sz val="10"/>
        <color theme="1"/>
        <rFont val="Arial"/>
        <family val="2"/>
      </rPr>
      <t xml:space="preserve">Die Beschäftigten umfassen alle Personen (Unselbstständig- und Selbstständigerwerbende), die eine Tätigkeit ausüben, mit der sich Güter oder Dienstleistungen erzeugen lassen. Eine Person mit mehreren Arbeitsverträgen wird in diesem Sinne mehrmals als beschäftigt erfasst, sofern die Arbeitsverträge mit verschiedenen Unternehmen abgeschlossen wurden. Hat die Person hingegen mehrere Arbeitsverträge mit einem einzigen Arbeitgeber, so wird sie nur einmal als beschäftigte Person erfasst. In der STATENT werden die (unselbstständigen und selbstständigen) Beschäftigten ausgehend vom AHV-pflichtigen Lohn erhoben. In den Jahren 2011 bis 2018 entsprach dieser Lohn einem Mindestbetrag von jährlich 2'300 Franken. </t>
    </r>
  </si>
  <si>
    <t>Unternehmen</t>
  </si>
  <si>
    <r>
      <t xml:space="preserve">2) </t>
    </r>
    <r>
      <rPr>
        <sz val="8"/>
        <rFont val="Arial"/>
        <family val="2"/>
      </rPr>
      <t>R</t>
    </r>
    <r>
      <rPr>
        <sz val="8"/>
        <color theme="1"/>
        <rFont val="Arial"/>
        <family val="2"/>
      </rPr>
      <t>evidierte Ergebnisse</t>
    </r>
  </si>
  <si>
    <t>1) Revidierte Ergebnisse</t>
  </si>
  <si>
    <t>1) Definitive Ergebnisse</t>
  </si>
  <si>
    <t>Arbeitsstätten nach Grössenklasse in Vollzeitäquivalenten und Wirtschaftsabteilung (NOGA 2008), Kanton Aargau, 2016–2018</t>
  </si>
  <si>
    <t>Beschäftigte nach Grössenklasse der Arbeitsstätten in Vollzeitäquivalenten und Wirtschaftsabteilung (NOGA 2008), Kanton Aargau, 2016–2018</t>
  </si>
  <si>
    <t>Arbeitsstätten, Beschäftigte und Vollzeitäquivalente nach Bezirk, Sektor und Grössenklasse in Vollzeitäquivalenten, 2018</t>
  </si>
  <si>
    <t>Arbeitsstätten nach Bezirk und Wirtschaftszweig, 2016–2018</t>
  </si>
  <si>
    <t>Beschäftigte nach Bezirk und Wirtschaftszweig, 2016–2018</t>
  </si>
  <si>
    <t>Vollzeitäquivalente nach Bezirk und Wirtschaftszweig, 2016–2018</t>
  </si>
  <si>
    <t>Unternehmen nach Bezirk und Wirtschaftszweig, 2016–2018</t>
  </si>
  <si>
    <t>Arbeitsstätten, Beschäftigte und Vollzeitäquivalente nach Sektor, Bezirk und Gemeinde, 2018</t>
  </si>
  <si>
    <t>Im vorliegenden E-Dossier werden einzig in Tabelle 4 (T4) Daten sowohl aus den Eidgenössischen Betriebszählungen (Jahre 2005 und 2008) wie auch aus den STATENT-Erhebungen (Jahre 2011 bis 2018) dargestellt. Dabei wurden die Daten aus den Eidgenössischen Betriebszählungen soweit möglich den Kriterien der STATENT angepasst und so vergleichbar gemacht. Die dargestellten Resultate entsprechen deshalb nicht den offiziellen Betriebszählungsergebnissen der Jahre 2005 und 2008. Weiter zurück liegende Daten zu den Eidgenössischen Betriebszählungen ab 1939 können ab dem Datenportal von Statistik Aargau bezogen werden.</t>
  </si>
  <si>
    <t xml:space="preserve">Die neusten Zahlen werden in der Regel rund 20 Monate nach dem Referenzmonat (Dezember) eines jeden Jahres publiziert. Die Zahlen des Erhebungsjahrs 2018 wurden vom Bundesamt für Statistik am 28. August 2020 veröffentlicht. Statistik Aargau publizierte die Detailergebnisse für den Kanton Aargau, seine Bezirke und Gemeinden am 16. November 2020. </t>
  </si>
  <si>
    <t>Bis zum Jahr 2008 wurden die Daten zu den Arbeitsstätten (Betrieben), Beschäftigten und Vollzeitäquivalenten periodisch im Rahmen der Eidgenössischen Betriebszählungen (BZ) erfasst. Die Erste fand im Jahr 1905 statt. Damals machten ausgebildete Zähler Rundgänge in den Gemeinden, um die Anzahl Betriebe und Beschäftigten der drei Wirtschaftssektoren zu erfassen. Zum letzten Mal erhielten die Unternehmen im Jahr 1975 einen amtlichen Besuch des Zählpersonals. Ab der darauf folgenden Betriebszählung des Jahres 1985 wurden die Fragebogen per Post verschickt und ab 2005 konnten diese über das Internetportal des BFS auch online ausgefüllt werden.</t>
  </si>
  <si>
    <t>© Statistik Aargau, 16. November 2020</t>
  </si>
  <si>
    <r>
      <rPr>
        <b/>
        <sz val="10"/>
        <color theme="1"/>
        <rFont val="Arial"/>
        <family val="2"/>
      </rPr>
      <t>Unternehmen:</t>
    </r>
    <r>
      <rPr>
        <sz val="10"/>
        <color theme="1"/>
        <rFont val="Arial"/>
        <family val="2"/>
      </rPr>
      <t xml:space="preserve"> In den Statistiken wird ein Unternehmen als eine rechtlich unabhängige Einheit definiert, die über Entscheidungsautonomie verfügt. Dies bedeutet beispielsweise, dass ein Unternehmen selber strategische Entscheide fällt, dass es Immobilien kaufen und verkaufen kann oder es die Personen, mit denen es einen Arbeitsvertrag abgeschlossen hat, selber bezahlt.
In der STATENT wird eine Einheit statistisch erfasst, sobald sie für sich selber oder für ihre Beschäftigten AHV-Beiträge bezahlt. Gemäss STATENT werden somit alle wirtschaftlichen Akteure (natürliche oder juristische Personen), die für Löhne über der Einkommensschwelle von jährlich 2'300 Franken AHV-Beiträge bezahlen, als produktive Einheit ("Unternehmen") angesehen.
</t>
    </r>
  </si>
  <si>
    <t>Arbeitsstätten, Beschäftigte und Vollzeitäquivalente in Prozent an der gesamten Schweiz, 2018</t>
  </si>
  <si>
    <t>in Prozent</t>
  </si>
  <si>
    <t>Sortierung der Tabelle und der Grafik absteigend nach dem Total der Beschäftigten</t>
  </si>
  <si>
    <t>Beschäftigte Männer und Frauen in allen Sektoren nach Kanton, in Prozent, 2018</t>
  </si>
  <si>
    <t>VERARBEITENDES GEWERBE / HERSTELLUNG VON WAREN</t>
  </si>
  <si>
    <t>BAUGEWERBE / BAU</t>
  </si>
  <si>
    <t>GASTGWERBE / BEHERBERGUNG UND GASTRONOMIE</t>
  </si>
  <si>
    <t>Wirtschaftszweig / Sektor</t>
  </si>
  <si>
    <t>Arbeitsstätten, in Prozent</t>
  </si>
  <si>
    <t>Beschäftigte, in Prozent</t>
  </si>
  <si>
    <t>Vollzeitäquivalente, in Prozent</t>
  </si>
  <si>
    <t>Arbeitsstätten, Beschäftigte und Vollzeitäquivalente nach Sektor, Bezirk und Gemeinde, in Prozent am Gesamttotal, 2018</t>
  </si>
  <si>
    <t>Beschäftigte im Sektor 1 nach Gemeinde, in Prozent am Gesamttotal der Beschäftigten, 2018</t>
  </si>
  <si>
    <t>Beschäftigte im Sektor 2 nach Gemeinde, in Prozent am Gesamttotal der Beschäftigten, 2018</t>
  </si>
  <si>
    <t>Beschäftigte im Sektor 3 nach Gemeinde, in Prozent am Gesamttotal der Beschäftigten, 2018</t>
  </si>
  <si>
    <t xml:space="preserve">Bei der STATENT liegen die Schwellen für die statistische Erfassung deutlich tiefer als früher bei den Betriebszählungen. Folglich berücksichtigt die STATENT eine grössere Zahl von Einheiten (Beschäftigte und Unternehmen) als die BZ. Der Wechsel zu STATENT ermöglicht es, ein vollständigeres Bild der Schweizer Wirtschaft zu erhalten und Einheiten und Beschäftigte zu erfassen, die bei der BZ von der statistischen Beobachtung ausgeschlossen waren.
Die beiden Statistiken verfolgen das gleiche Ziel: Sie sollen Informationen zur Wirtschafts- und Unternehmensstruktur liefern. Der Übergang von der BZ zur STATENT geht jedoch mit einem Paradigmenwechsel einher, der sich in folgenden Dimensionen niederschlägt: 
- Datenerhebung: Mit der BZ wurden die Merkmale der Unternehmen und Beschäftigten mittels Fragebogen erfasst. Die STATENT beruht hingegen hauptsächlich auf den Daten der AHV-Register. 
- Abdeckung: Die BZ berücksichtigte alle Unternehmen, die während mindestens 20 Stunden pro Woche tätig waren, und alle Beschäftigten, die mehr als 6 Stunden pro Woche arbeiteten. In der STATENT werden die Beschäftigten und Unternehmen ausgehend von den Mindestlöhnen erfasst, die der AHV-Beitragsplicht (ab 2'300 Franken pro Jahr) unterstehen. 
- Periodizität: Die BZ wurde alle 3 bis 4 Jahre durchgeführt. Die STATENT wird jedes Jahr erstellt. 
- Referenzperiode: Das Referenzdatum für die BZ war der 30. September. Für die STATENT ist die Referenzperiode der Monat Dezember (mit Ausnahme des Bereichs Landwirtschaft, hier ist die Referenzperiode der Monat Mai).  </t>
  </si>
  <si>
    <t xml:space="preserve">Die Unterschiede sind insbesondere darauf zurückzuführen, dass sehr kleine Beobachtungseinheiten (Mikrounternehmen mit weniger als 2 Beschäftigten und Beschäftigte mit geringem Beschäftigungs-grad) im Gegensatz zur BZ nun statistisch in der STATENT erfasst werden. Es war natürlich bekannt, dass es Mikrounternehmen gibt, doch für die BZ standen keine Mittel zur Verfügung, diese mit einem vertretbaren Aufwand auch zu erfassen. </t>
  </si>
  <si>
    <r>
      <t xml:space="preserve">Die STATENT basiert im Wesentlichen auf den Sozialversicherungsregistern (AHV-Register), die Informationen zur Anzahl Unternehmen, zu den Löhnen und den Beschäftigten liefern, </t>
    </r>
    <r>
      <rPr>
        <sz val="10"/>
        <rFont val="Arial"/>
        <family val="2"/>
      </rPr>
      <t>sowie</t>
    </r>
    <r>
      <rPr>
        <sz val="10"/>
        <color rgb="FF000000"/>
        <rFont val="Arial"/>
        <family val="2"/>
      </rPr>
      <t xml:space="preserve"> auf dem Betriebs- und Unternehmensregister (BUR), das Angaben zur Struktur der Unternehmen liefert. Gewisse Informationen werden in der STATENT zudem aus anderen Quellen ergänzt (z. B. Aktualisierungserhebung des Betriebs- und Unternehmensregisters</t>
    </r>
    <r>
      <rPr>
        <sz val="10"/>
        <rFont val="Arial"/>
        <family val="2"/>
      </rPr>
      <t xml:space="preserve"> [</t>
    </r>
    <r>
      <rPr>
        <sz val="10"/>
        <color rgb="FF000000"/>
        <rFont val="Arial"/>
        <family val="2"/>
      </rPr>
      <t>ERST</t>
    </r>
    <r>
      <rPr>
        <sz val="10"/>
        <rFont val="Arial"/>
        <family val="2"/>
      </rPr>
      <t>];</t>
    </r>
    <r>
      <rPr>
        <sz val="10"/>
        <color rgb="FF000000"/>
        <rFont val="Arial"/>
        <family val="2"/>
      </rPr>
      <t xml:space="preserve"> Beschäftigungsstatistik </t>
    </r>
    <r>
      <rPr>
        <sz val="10"/>
        <rFont val="Arial"/>
        <family val="2"/>
      </rPr>
      <t>[BESTA],</t>
    </r>
    <r>
      <rPr>
        <sz val="10"/>
        <color rgb="FF000000"/>
        <rFont val="Arial"/>
        <family val="2"/>
      </rPr>
      <t xml:space="preserve"> Profiling). </t>
    </r>
  </si>
  <si>
    <t>X  Entfällt, da Schätzung auf weniger als 4 Arbeitsstätten basiert.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</si>
</sst>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43" formatCode="_ * #,##0.00_ ;_ * \-#,##0.00_ ;_ * &quot;-&quot;??_ ;_ @_ "/>
    <numFmt numFmtId="164" formatCode="0_ ;\-0\ "/>
    <numFmt numFmtId="165" formatCode="###\ ###\ ##0"/>
    <numFmt numFmtId="166" formatCode="0.0"/>
    <numFmt numFmtId="167" formatCode="#,##0.0"/>
  </numFmts>
  <fonts count="78" x14ac:knownFonts="1">
    <font>
      <sz val="10"/>
      <name val="Arial"/>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b/>
      <sz val="12"/>
      <name val="Arial"/>
      <family val="2"/>
    </font>
    <font>
      <sz val="10"/>
      <name val="Arial"/>
      <family val="2"/>
    </font>
    <font>
      <sz val="8"/>
      <name val="Arial"/>
      <family val="2"/>
    </font>
    <font>
      <u/>
      <sz val="10"/>
      <color indexed="12"/>
      <name val="Arial"/>
      <family val="2"/>
    </font>
    <font>
      <i/>
      <sz val="9"/>
      <color indexed="8"/>
      <name val="Arial"/>
      <family val="2"/>
    </font>
    <font>
      <b/>
      <sz val="10"/>
      <color indexed="12"/>
      <name val="Arial"/>
      <family val="2"/>
    </font>
    <font>
      <b/>
      <sz val="10"/>
      <color indexed="8"/>
      <name val="Arial"/>
      <family val="2"/>
    </font>
    <font>
      <sz val="10"/>
      <color indexed="8"/>
      <name val="Arial"/>
      <family val="2"/>
    </font>
    <font>
      <b/>
      <sz val="10"/>
      <color indexed="10"/>
      <name val="Arial"/>
      <family val="2"/>
    </font>
    <font>
      <b/>
      <sz val="10"/>
      <name val="Arial"/>
      <family val="2"/>
    </font>
    <font>
      <b/>
      <sz val="10"/>
      <color rgb="FFFF0000"/>
      <name val="Arial"/>
      <family val="2"/>
    </font>
    <font>
      <i/>
      <sz val="10"/>
      <name val="Arial"/>
      <family val="2"/>
    </font>
    <font>
      <sz val="10"/>
      <color rgb="FF000000"/>
      <name val="Arial"/>
      <family val="2"/>
    </font>
    <font>
      <b/>
      <sz val="10"/>
      <color rgb="FF000000"/>
      <name val="Arial"/>
      <family val="2"/>
    </font>
    <font>
      <b/>
      <sz val="12"/>
      <color rgb="FF000000"/>
      <name val="Arial"/>
      <family val="2"/>
    </font>
    <font>
      <b/>
      <sz val="11"/>
      <color rgb="FF000000"/>
      <name val="Calibri"/>
      <family val="2"/>
    </font>
    <font>
      <i/>
      <sz val="10"/>
      <color rgb="FF000000"/>
      <name val="Arial"/>
      <family val="2"/>
    </font>
    <font>
      <b/>
      <sz val="12"/>
      <color theme="1"/>
      <name val="Arial"/>
      <family val="2"/>
    </font>
    <font>
      <b/>
      <sz val="9"/>
      <color rgb="FF000000"/>
      <name val="Arial"/>
      <family val="2"/>
    </font>
    <font>
      <sz val="9"/>
      <color rgb="FF000000"/>
      <name val="Arial"/>
      <family val="2"/>
    </font>
    <font>
      <sz val="9"/>
      <name val="Arial"/>
      <family val="2"/>
    </font>
    <font>
      <b/>
      <sz val="9"/>
      <name val="Arial"/>
      <family val="2"/>
    </font>
    <font>
      <sz val="9"/>
      <color theme="1"/>
      <name val="Arial"/>
      <family val="2"/>
    </font>
    <font>
      <sz val="8"/>
      <color theme="1"/>
      <name val="Arial Narrow"/>
      <family val="2"/>
    </font>
    <font>
      <vertAlign val="superscript"/>
      <sz val="9"/>
      <color indexed="8"/>
      <name val="Arial"/>
      <family val="2"/>
    </font>
    <font>
      <i/>
      <sz val="8"/>
      <color theme="1"/>
      <name val="Arial"/>
      <family val="2"/>
    </font>
    <font>
      <b/>
      <sz val="18"/>
      <color theme="3"/>
      <name val="Cambria"/>
      <family val="2"/>
      <scheme val="major"/>
    </font>
    <font>
      <b/>
      <sz val="15"/>
      <color theme="3"/>
      <name val="Arial"/>
      <family val="2"/>
    </font>
    <font>
      <b/>
      <sz val="13"/>
      <color theme="3"/>
      <name val="Arial"/>
      <family val="2"/>
    </font>
    <font>
      <b/>
      <sz val="11"/>
      <color theme="3"/>
      <name val="Arial"/>
      <family val="2"/>
    </font>
    <font>
      <sz val="11"/>
      <color rgb="FF006100"/>
      <name val="Arial"/>
      <family val="2"/>
    </font>
    <font>
      <sz val="11"/>
      <color rgb="FF9C0006"/>
      <name val="Arial"/>
      <family val="2"/>
    </font>
    <font>
      <sz val="11"/>
      <color rgb="FF9C6500"/>
      <name val="Arial"/>
      <family val="2"/>
    </font>
    <font>
      <sz val="11"/>
      <color rgb="FF3F3F76"/>
      <name val="Arial"/>
      <family val="2"/>
    </font>
    <font>
      <b/>
      <sz val="11"/>
      <color rgb="FF3F3F3F"/>
      <name val="Arial"/>
      <family val="2"/>
    </font>
    <font>
      <b/>
      <sz val="11"/>
      <color rgb="FFFA7D00"/>
      <name val="Arial"/>
      <family val="2"/>
    </font>
    <font>
      <sz val="11"/>
      <color rgb="FFFA7D00"/>
      <name val="Arial"/>
      <family val="2"/>
    </font>
    <font>
      <b/>
      <sz val="11"/>
      <color theme="0"/>
      <name val="Arial"/>
      <family val="2"/>
    </font>
    <font>
      <sz val="11"/>
      <color rgb="FFFF0000"/>
      <name val="Arial"/>
      <family val="2"/>
    </font>
    <font>
      <i/>
      <sz val="11"/>
      <color rgb="FF7F7F7F"/>
      <name val="Arial"/>
      <family val="2"/>
    </font>
    <font>
      <b/>
      <sz val="11"/>
      <color theme="1"/>
      <name val="Arial"/>
      <family val="2"/>
    </font>
    <font>
      <sz val="11"/>
      <color theme="0"/>
      <name val="Arial"/>
      <family val="2"/>
    </font>
    <font>
      <b/>
      <sz val="10"/>
      <color theme="1"/>
      <name val="Arial"/>
      <family val="2"/>
    </font>
    <font>
      <b/>
      <u/>
      <sz val="12"/>
      <color rgb="FFB458AD"/>
      <name val="Arial"/>
      <family val="2"/>
    </font>
    <font>
      <sz val="11"/>
      <color rgb="FF000000"/>
      <name val="Calibri"/>
      <family val="2"/>
    </font>
    <font>
      <vertAlign val="superscript"/>
      <sz val="9"/>
      <color theme="1"/>
      <name val="Arial"/>
      <family val="2"/>
    </font>
    <font>
      <sz val="10"/>
      <color theme="1"/>
      <name val="Arial"/>
      <family val="2"/>
    </font>
    <font>
      <sz val="10"/>
      <color theme="0"/>
      <name val="Arial"/>
      <family val="2"/>
    </font>
    <font>
      <vertAlign val="superscript"/>
      <sz val="10"/>
      <name val="Arial"/>
      <family val="2"/>
    </font>
    <font>
      <b/>
      <sz val="10"/>
      <color rgb="FF0000FF"/>
      <name val="Arial"/>
      <family val="2"/>
    </font>
    <font>
      <sz val="11"/>
      <color theme="1"/>
      <name val="Calibri"/>
      <family val="2"/>
      <scheme val="minor"/>
    </font>
    <font>
      <sz val="9"/>
      <color theme="1"/>
      <name val="Calibri"/>
      <family val="2"/>
      <scheme val="minor"/>
    </font>
    <font>
      <sz val="9"/>
      <name val="Calibri"/>
      <family val="2"/>
      <scheme val="minor"/>
    </font>
    <font>
      <sz val="9"/>
      <color theme="0"/>
      <name val="Calibri"/>
      <family val="2"/>
      <scheme val="minor"/>
    </font>
    <font>
      <b/>
      <sz val="16"/>
      <color theme="0"/>
      <name val="Arial"/>
      <family val="2"/>
    </font>
    <font>
      <u/>
      <sz val="10"/>
      <color rgb="FF0096DF"/>
      <name val="Arial"/>
      <family val="2"/>
    </font>
    <font>
      <u/>
      <sz val="10"/>
      <color rgb="FF0072AB"/>
      <name val="Arial"/>
      <family val="2"/>
    </font>
    <font>
      <u/>
      <sz val="10"/>
      <color rgb="FF005078"/>
      <name val="Arial"/>
      <family val="2"/>
    </font>
    <font>
      <u/>
      <sz val="10"/>
      <color rgb="FFFF5C1F"/>
      <name val="Arial"/>
      <family val="2"/>
    </font>
    <font>
      <u/>
      <sz val="10"/>
      <color rgb="FFCC4918"/>
      <name val="Arial"/>
      <family val="2"/>
    </font>
    <font>
      <i/>
      <sz val="10"/>
      <color rgb="FFFF0000"/>
      <name val="Arial"/>
      <family val="2"/>
    </font>
    <font>
      <i/>
      <sz val="8"/>
      <color rgb="FFFF0000"/>
      <name val="Arial"/>
      <family val="2"/>
    </font>
    <font>
      <b/>
      <sz val="9"/>
      <color theme="1"/>
      <name val="Arial"/>
      <family val="2"/>
    </font>
    <font>
      <b/>
      <u/>
      <sz val="10"/>
      <color rgb="FF993712"/>
      <name val="Arial"/>
      <family val="2"/>
    </font>
    <font>
      <b/>
      <u/>
      <sz val="10"/>
      <color rgb="FF63CC00"/>
      <name val="Arial"/>
      <family val="2"/>
    </font>
    <font>
      <sz val="8"/>
      <color theme="1"/>
      <name val="Arial"/>
      <family val="2"/>
    </font>
    <font>
      <sz val="8"/>
      <color rgb="FF000000"/>
      <name val="Arial"/>
      <family val="2"/>
    </font>
    <font>
      <sz val="10"/>
      <color rgb="FFFF0000"/>
      <name val="Arial"/>
      <family val="2"/>
    </font>
    <font>
      <b/>
      <sz val="10"/>
      <color theme="0"/>
      <name val="Arial"/>
      <family val="2"/>
    </font>
    <font>
      <sz val="9"/>
      <color theme="0"/>
      <name val="Arial"/>
      <family val="2"/>
    </font>
    <font>
      <i/>
      <sz val="8"/>
      <name val="Arial"/>
      <family val="2"/>
    </font>
  </fonts>
  <fills count="3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00B0F0"/>
        <bgColor indexed="64"/>
      </patternFill>
    </fill>
    <fill>
      <patternFill patternType="solid">
        <fgColor rgb="FFCCCCCC"/>
        <bgColor indexed="64"/>
      </patternFill>
    </fill>
    <fill>
      <patternFill patternType="solid">
        <fgColor theme="0"/>
        <bgColor indexed="64"/>
      </patternFill>
    </fill>
  </fills>
  <borders count="2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right/>
      <top style="thin">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medium">
        <color indexed="64"/>
      </bottom>
      <diagonal/>
    </border>
  </borders>
  <cellStyleXfs count="99">
    <xf numFmtId="0" fontId="0" fillId="0" borderId="0"/>
    <xf numFmtId="0" fontId="10" fillId="0" borderId="0" applyNumberFormat="0" applyFill="0" applyBorder="0" applyAlignment="0" applyProtection="0">
      <alignment vertical="top"/>
      <protection locked="0"/>
    </xf>
    <xf numFmtId="43" fontId="6" fillId="0" borderId="0" applyFont="0" applyFill="0" applyBorder="0" applyAlignment="0" applyProtection="0"/>
    <xf numFmtId="0" fontId="33" fillId="0" borderId="0" applyNumberFormat="0" applyFill="0" applyBorder="0" applyAlignment="0" applyProtection="0"/>
    <xf numFmtId="0" fontId="34" fillId="0" borderId="13" applyNumberFormat="0" applyFill="0" applyAlignment="0" applyProtection="0"/>
    <xf numFmtId="0" fontId="35" fillId="0" borderId="14" applyNumberFormat="0" applyFill="0" applyAlignment="0" applyProtection="0"/>
    <xf numFmtId="0" fontId="36" fillId="0" borderId="15" applyNumberFormat="0" applyFill="0" applyAlignment="0" applyProtection="0"/>
    <xf numFmtId="0" fontId="36" fillId="0" borderId="0" applyNumberFormat="0" applyFill="0" applyBorder="0" applyAlignment="0" applyProtection="0"/>
    <xf numFmtId="0" fontId="37" fillId="2" borderId="0" applyNumberFormat="0" applyBorder="0" applyAlignment="0" applyProtection="0"/>
    <xf numFmtId="0" fontId="38" fillId="3" borderId="0" applyNumberFormat="0" applyBorder="0" applyAlignment="0" applyProtection="0"/>
    <xf numFmtId="0" fontId="39" fillId="4" borderId="0" applyNumberFormat="0" applyBorder="0" applyAlignment="0" applyProtection="0"/>
    <xf numFmtId="0" fontId="40" fillId="5" borderId="16" applyNumberFormat="0" applyAlignment="0" applyProtection="0"/>
    <xf numFmtId="0" fontId="41" fillId="6" borderId="17" applyNumberFormat="0" applyAlignment="0" applyProtection="0"/>
    <xf numFmtId="0" fontId="42" fillId="6" borderId="16" applyNumberFormat="0" applyAlignment="0" applyProtection="0"/>
    <xf numFmtId="0" fontId="43" fillId="0" borderId="18" applyNumberFormat="0" applyFill="0" applyAlignment="0" applyProtection="0"/>
    <xf numFmtId="0" fontId="44" fillId="7" borderId="19" applyNumberFormat="0" applyAlignment="0" applyProtection="0"/>
    <xf numFmtId="0" fontId="45" fillId="0" borderId="0" applyNumberFormat="0" applyFill="0" applyBorder="0" applyAlignment="0" applyProtection="0"/>
    <xf numFmtId="0" fontId="46" fillId="0" borderId="0" applyNumberFormat="0" applyFill="0" applyBorder="0" applyAlignment="0" applyProtection="0"/>
    <xf numFmtId="0" fontId="47" fillId="0" borderId="21" applyNumberFormat="0" applyFill="0" applyAlignment="0" applyProtection="0"/>
    <xf numFmtId="0" fontId="48"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48" fillId="12" borderId="0" applyNumberFormat="0" applyBorder="0" applyAlignment="0" applyProtection="0"/>
    <xf numFmtId="0" fontId="48"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48" fillId="16" borderId="0" applyNumberFormat="0" applyBorder="0" applyAlignment="0" applyProtection="0"/>
    <xf numFmtId="0" fontId="48"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48" fillId="20" borderId="0" applyNumberFormat="0" applyBorder="0" applyAlignment="0" applyProtection="0"/>
    <xf numFmtId="0" fontId="48"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48" fillId="24" borderId="0" applyNumberFormat="0" applyBorder="0" applyAlignment="0" applyProtection="0"/>
    <xf numFmtId="0" fontId="48"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48" fillId="28" borderId="0" applyNumberFormat="0" applyBorder="0" applyAlignment="0" applyProtection="0"/>
    <xf numFmtId="0" fontId="48"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48" fillId="32" borderId="0" applyNumberFormat="0" applyBorder="0" applyAlignment="0" applyProtection="0"/>
    <xf numFmtId="0" fontId="5" fillId="0" borderId="0"/>
    <xf numFmtId="0" fontId="5" fillId="8" borderId="20" applyNumberFormat="0" applyFont="0" applyAlignment="0" applyProtection="0"/>
    <xf numFmtId="0" fontId="4" fillId="0" borderId="0"/>
    <xf numFmtId="0" fontId="4" fillId="8" borderId="20"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51" fillId="0" borderId="0" applyNumberFormat="0" applyBorder="0" applyAlignment="0"/>
    <xf numFmtId="0" fontId="3" fillId="0" borderId="0"/>
    <xf numFmtId="43" fontId="3" fillId="0" borderId="0" applyFont="0" applyFill="0" applyBorder="0" applyAlignment="0" applyProtection="0"/>
    <xf numFmtId="9" fontId="3" fillId="0" borderId="0" applyFont="0" applyFill="0" applyBorder="0" applyAlignment="0" applyProtection="0"/>
    <xf numFmtId="0" fontId="8" fillId="0" borderId="0"/>
    <xf numFmtId="43" fontId="2" fillId="0" borderId="0" applyFont="0" applyFill="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20" applyNumberFormat="0" applyFont="0" applyAlignment="0" applyProtection="0"/>
    <xf numFmtId="0" fontId="2" fillId="0" borderId="0"/>
    <xf numFmtId="0" fontId="2" fillId="8" borderId="20"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9" fontId="8" fillId="0" borderId="0" applyFont="0" applyFill="0" applyBorder="0" applyAlignment="0" applyProtection="0"/>
    <xf numFmtId="0" fontId="8"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57" fillId="0" borderId="0"/>
  </cellStyleXfs>
  <cellXfs count="444">
    <xf numFmtId="0" fontId="0" fillId="0" borderId="0" xfId="0"/>
    <xf numFmtId="0" fontId="7" fillId="0" borderId="0" xfId="0" applyFont="1" applyFill="1" applyAlignment="1"/>
    <xf numFmtId="0" fontId="0" fillId="0" borderId="0" xfId="0" applyFill="1" applyAlignment="1"/>
    <xf numFmtId="0" fontId="8" fillId="0" borderId="0" xfId="0" applyFont="1" applyFill="1" applyAlignment="1"/>
    <xf numFmtId="0" fontId="8" fillId="0" borderId="0" xfId="0" applyFont="1" applyFill="1" applyAlignment="1">
      <alignment wrapText="1"/>
    </xf>
    <xf numFmtId="0" fontId="14" fillId="0" borderId="0" xfId="0" applyFont="1" applyFill="1" applyAlignment="1">
      <alignment horizontal="right" wrapText="1"/>
    </xf>
    <xf numFmtId="0" fontId="15" fillId="0" borderId="0" xfId="0" applyFont="1" applyFill="1" applyAlignment="1">
      <alignment horizontal="right" wrapText="1"/>
    </xf>
    <xf numFmtId="0" fontId="16" fillId="0" borderId="0" xfId="0" applyFont="1" applyFill="1" applyAlignment="1"/>
    <xf numFmtId="0" fontId="0" fillId="0" borderId="0" xfId="0" applyBorder="1"/>
    <xf numFmtId="0" fontId="8" fillId="0" borderId="0" xfId="0" applyFont="1" applyFill="1" applyBorder="1"/>
    <xf numFmtId="0" fontId="8" fillId="0" borderId="0" xfId="0" applyFont="1" applyBorder="1"/>
    <xf numFmtId="0" fontId="8" fillId="0" borderId="0" xfId="0" applyFont="1" applyBorder="1" applyAlignment="1">
      <alignment horizontal="left"/>
    </xf>
    <xf numFmtId="0" fontId="7" fillId="0" borderId="0" xfId="0" applyFont="1" applyBorder="1" applyAlignment="1">
      <alignment horizontal="left"/>
    </xf>
    <xf numFmtId="0" fontId="18" fillId="0" borderId="0" xfId="0" applyFont="1" applyBorder="1" applyAlignment="1">
      <alignment horizontal="left" vertical="top"/>
    </xf>
    <xf numFmtId="0" fontId="8" fillId="0" borderId="0" xfId="0" applyFont="1" applyBorder="1" applyAlignment="1">
      <alignment horizontal="left" vertical="top"/>
    </xf>
    <xf numFmtId="0" fontId="7" fillId="0" borderId="0" xfId="0" applyFont="1" applyFill="1" applyAlignment="1">
      <alignment vertical="top"/>
    </xf>
    <xf numFmtId="0" fontId="0" fillId="0" borderId="0" xfId="0" applyFill="1" applyAlignment="1">
      <alignment vertical="top"/>
    </xf>
    <xf numFmtId="0" fontId="8" fillId="0" borderId="0" xfId="0" applyFont="1" applyFill="1" applyAlignment="1">
      <alignment vertical="top" wrapText="1"/>
    </xf>
    <xf numFmtId="0" fontId="13" fillId="0" borderId="0" xfId="0" applyFont="1" applyFill="1" applyAlignment="1">
      <alignment horizontal="center" vertical="top" wrapText="1"/>
    </xf>
    <xf numFmtId="0" fontId="14" fillId="0" borderId="0" xfId="0" applyFont="1" applyFill="1" applyAlignment="1">
      <alignment horizontal="right" vertical="top" wrapText="1"/>
    </xf>
    <xf numFmtId="0" fontId="13" fillId="0" borderId="0" xfId="0" applyFont="1" applyFill="1" applyAlignment="1">
      <alignment horizontal="right" vertical="top" wrapText="1"/>
    </xf>
    <xf numFmtId="0" fontId="21" fillId="0" borderId="0" xfId="0" applyFont="1" applyFill="1" applyAlignment="1" applyProtection="1">
      <alignment vertical="top"/>
    </xf>
    <xf numFmtId="0" fontId="20" fillId="0" borderId="0" xfId="0" applyFont="1" applyFill="1" applyAlignment="1" applyProtection="1">
      <alignment vertical="top"/>
    </xf>
    <xf numFmtId="0" fontId="19" fillId="0" borderId="0" xfId="0" applyFont="1" applyFill="1" applyAlignment="1" applyProtection="1">
      <alignment vertical="top"/>
    </xf>
    <xf numFmtId="0" fontId="20" fillId="0" borderId="0" xfId="0" applyFont="1" applyFill="1" applyBorder="1" applyAlignment="1" applyProtection="1">
      <alignment vertical="top"/>
    </xf>
    <xf numFmtId="0" fontId="19" fillId="0" borderId="0" xfId="0" applyFont="1" applyFill="1" applyAlignment="1" applyProtection="1">
      <alignment vertical="top" wrapText="1"/>
    </xf>
    <xf numFmtId="0" fontId="20" fillId="0" borderId="0" xfId="0" applyFont="1" applyFill="1" applyAlignment="1" applyProtection="1">
      <alignment vertical="top" wrapText="1"/>
    </xf>
    <xf numFmtId="3" fontId="20" fillId="0" borderId="0" xfId="0" applyNumberFormat="1" applyFont="1" applyFill="1" applyAlignment="1" applyProtection="1">
      <alignment vertical="top" wrapText="1"/>
    </xf>
    <xf numFmtId="0" fontId="19" fillId="0" borderId="0" xfId="0" applyFont="1" applyFill="1" applyBorder="1" applyAlignment="1" applyProtection="1">
      <alignment vertical="top" wrapText="1"/>
    </xf>
    <xf numFmtId="3" fontId="19" fillId="0" borderId="0" xfId="0" applyNumberFormat="1" applyFont="1" applyFill="1" applyAlignment="1" applyProtection="1">
      <alignment vertical="top" wrapText="1"/>
    </xf>
    <xf numFmtId="0" fontId="19" fillId="0" borderId="0" xfId="0" applyFont="1" applyFill="1" applyAlignment="1" applyProtection="1">
      <alignment horizontal="left" wrapText="1"/>
    </xf>
    <xf numFmtId="0" fontId="20" fillId="0" borderId="0" xfId="0" applyFont="1" applyFill="1" applyBorder="1" applyAlignment="1" applyProtection="1">
      <alignment vertical="center" wrapText="1"/>
    </xf>
    <xf numFmtId="3" fontId="20" fillId="0" borderId="0" xfId="0" applyNumberFormat="1" applyFont="1" applyFill="1" applyBorder="1" applyAlignment="1" applyProtection="1">
      <alignment horizontal="right" vertical="center" wrapText="1"/>
    </xf>
    <xf numFmtId="0" fontId="22" fillId="0" borderId="0" xfId="0" applyFont="1" applyFill="1" applyProtection="1"/>
    <xf numFmtId="0" fontId="19" fillId="0" borderId="0" xfId="0" applyFont="1" applyFill="1" applyAlignment="1" applyProtection="1">
      <alignment horizontal="left" vertical="top" wrapText="1"/>
    </xf>
    <xf numFmtId="0" fontId="8" fillId="0" borderId="0" xfId="0" applyFont="1" applyFill="1" applyAlignment="1" applyProtection="1">
      <alignment vertical="top"/>
    </xf>
    <xf numFmtId="0" fontId="8" fillId="0" borderId="0" xfId="0" applyFont="1" applyBorder="1" applyAlignment="1">
      <alignment vertical="top"/>
    </xf>
    <xf numFmtId="0" fontId="23" fillId="0" borderId="0" xfId="0" applyFont="1" applyFill="1" applyAlignment="1" applyProtection="1">
      <alignment vertical="top"/>
    </xf>
    <xf numFmtId="3" fontId="8" fillId="0" borderId="0" xfId="0" applyNumberFormat="1" applyFont="1" applyFill="1" applyAlignment="1" applyProtection="1">
      <alignment vertical="top"/>
    </xf>
    <xf numFmtId="0" fontId="19" fillId="0" borderId="0" xfId="0" applyFont="1" applyFill="1" applyBorder="1" applyAlignment="1" applyProtection="1">
      <alignment vertical="center" wrapText="1"/>
    </xf>
    <xf numFmtId="0" fontId="24" fillId="0" borderId="0" xfId="0" applyFont="1" applyFill="1" applyBorder="1" applyAlignment="1">
      <alignment vertical="center"/>
    </xf>
    <xf numFmtId="0" fontId="0" fillId="0" borderId="0" xfId="0" applyFill="1" applyBorder="1"/>
    <xf numFmtId="3" fontId="25" fillId="0" borderId="0" xfId="0" applyNumberFormat="1" applyFont="1" applyFill="1" applyBorder="1" applyAlignment="1">
      <alignment horizontal="center" vertical="center"/>
    </xf>
    <xf numFmtId="3" fontId="25" fillId="0" borderId="0" xfId="0" applyNumberFormat="1" applyFont="1" applyFill="1" applyBorder="1" applyAlignment="1">
      <alignment horizontal="left" vertical="center" wrapText="1"/>
    </xf>
    <xf numFmtId="0" fontId="26" fillId="0" borderId="0" xfId="0" applyFont="1" applyFill="1" applyBorder="1" applyAlignment="1">
      <alignment horizontal="center" vertical="center" wrapText="1"/>
    </xf>
    <xf numFmtId="0" fontId="27" fillId="0" borderId="0" xfId="0" applyFont="1" applyFill="1" applyBorder="1" applyAlignment="1">
      <alignment vertical="center" wrapText="1"/>
    </xf>
    <xf numFmtId="0" fontId="26" fillId="0" borderId="0" xfId="0" applyFont="1" applyFill="1" applyBorder="1" applyAlignment="1">
      <alignment horizontal="center" vertical="center"/>
    </xf>
    <xf numFmtId="165" fontId="0" fillId="0" borderId="0" xfId="0" applyNumberFormat="1" applyFill="1" applyBorder="1"/>
    <xf numFmtId="0" fontId="30" fillId="0" borderId="0" xfId="0" applyFont="1" applyFill="1" applyBorder="1"/>
    <xf numFmtId="0" fontId="32" fillId="0" borderId="0" xfId="0" applyFont="1" applyFill="1" applyBorder="1" applyAlignment="1">
      <alignment vertical="center"/>
    </xf>
    <xf numFmtId="3" fontId="25" fillId="0" borderId="0" xfId="2" applyNumberFormat="1" applyFont="1" applyFill="1" applyBorder="1" applyAlignment="1">
      <alignment vertical="center"/>
    </xf>
    <xf numFmtId="3" fontId="26" fillId="0" borderId="0" xfId="2" applyNumberFormat="1" applyFont="1" applyFill="1" applyBorder="1" applyAlignment="1">
      <alignment vertical="center"/>
    </xf>
    <xf numFmtId="0" fontId="0" fillId="0" borderId="0" xfId="0" applyFill="1" applyAlignment="1">
      <alignment wrapText="1"/>
    </xf>
    <xf numFmtId="3" fontId="8" fillId="0" borderId="0" xfId="0" applyNumberFormat="1" applyFont="1" applyFill="1" applyAlignment="1">
      <alignment vertical="top"/>
    </xf>
    <xf numFmtId="3" fontId="0" fillId="0" borderId="0" xfId="0" applyNumberFormat="1" applyFill="1" applyAlignment="1">
      <alignment vertical="top"/>
    </xf>
    <xf numFmtId="1" fontId="0" fillId="0" borderId="0" xfId="0" applyNumberFormat="1" applyFill="1" applyAlignment="1">
      <alignment vertical="top"/>
    </xf>
    <xf numFmtId="0" fontId="0" fillId="0" borderId="0" xfId="0" applyFill="1"/>
    <xf numFmtId="166" fontId="0" fillId="0" borderId="0" xfId="0" applyNumberFormat="1" applyFill="1" applyBorder="1"/>
    <xf numFmtId="0" fontId="54" fillId="0" borderId="0" xfId="0" applyFont="1" applyFill="1" applyBorder="1"/>
    <xf numFmtId="2" fontId="54" fillId="0" borderId="0" xfId="0" applyNumberFormat="1" applyFont="1" applyFill="1" applyBorder="1"/>
    <xf numFmtId="3" fontId="27" fillId="0" borderId="0" xfId="2" applyNumberFormat="1" applyFont="1" applyFill="1" applyBorder="1" applyAlignment="1">
      <alignment vertical="center"/>
    </xf>
    <xf numFmtId="166" fontId="8" fillId="0" borderId="0" xfId="0" applyNumberFormat="1" applyFont="1" applyFill="1" applyBorder="1"/>
    <xf numFmtId="3" fontId="0" fillId="0" borderId="0" xfId="0" applyNumberFormat="1" applyFill="1" applyAlignment="1"/>
    <xf numFmtId="0" fontId="53" fillId="0" borderId="0" xfId="0" applyFont="1" applyFill="1" applyAlignment="1"/>
    <xf numFmtId="3" fontId="0" fillId="0" borderId="0" xfId="0" applyNumberFormat="1" applyFill="1" applyBorder="1" applyProtection="1"/>
    <xf numFmtId="0" fontId="0" fillId="0" borderId="0" xfId="0" applyFill="1" applyProtection="1"/>
    <xf numFmtId="167" fontId="8" fillId="0" borderId="0" xfId="0" applyNumberFormat="1" applyFont="1" applyFill="1" applyAlignment="1"/>
    <xf numFmtId="3" fontId="26" fillId="0" borderId="0" xfId="2" applyNumberFormat="1" applyFont="1" applyFill="1" applyBorder="1" applyAlignment="1">
      <alignment horizontal="right" vertical="center"/>
    </xf>
    <xf numFmtId="0" fontId="30" fillId="0" borderId="0" xfId="0" quotePrefix="1" applyFont="1" applyFill="1" applyBorder="1"/>
    <xf numFmtId="3" fontId="19" fillId="0" borderId="0" xfId="0" applyNumberFormat="1" applyFont="1" applyFill="1" applyAlignment="1" applyProtection="1">
      <alignment horizontal="right" vertical="top" wrapText="1"/>
    </xf>
    <xf numFmtId="3" fontId="8" fillId="0" borderId="0" xfId="0" applyNumberFormat="1" applyFont="1" applyFill="1" applyAlignment="1">
      <alignment horizontal="right" vertical="top"/>
    </xf>
    <xf numFmtId="3" fontId="0" fillId="0" borderId="0" xfId="0" applyNumberFormat="1" applyFill="1" applyAlignment="1">
      <alignment horizontal="right" vertical="top"/>
    </xf>
    <xf numFmtId="0" fontId="8" fillId="0" borderId="0" xfId="0" applyFont="1" applyBorder="1" applyAlignment="1">
      <alignment horizontal="right" vertical="top"/>
    </xf>
    <xf numFmtId="0" fontId="0" fillId="0" borderId="0" xfId="0" applyBorder="1" applyAlignment="1">
      <alignment horizontal="left" vertical="top"/>
    </xf>
    <xf numFmtId="0" fontId="10" fillId="0" borderId="0" xfId="1" applyFont="1" applyBorder="1" applyAlignment="1" applyProtection="1">
      <alignment vertical="top" wrapText="1"/>
    </xf>
    <xf numFmtId="0" fontId="10" fillId="0" borderId="0" xfId="1" applyBorder="1" applyAlignment="1" applyProtection="1">
      <alignment vertical="top"/>
    </xf>
    <xf numFmtId="2" fontId="8" fillId="0" borderId="0" xfId="0" applyNumberFormat="1" applyFont="1" applyFill="1" applyBorder="1"/>
    <xf numFmtId="3" fontId="8" fillId="0" borderId="0" xfId="0" applyNumberFormat="1" applyFont="1" applyFill="1" applyBorder="1" applyProtection="1"/>
    <xf numFmtId="3" fontId="17" fillId="0" borderId="0" xfId="0" applyNumberFormat="1" applyFont="1" applyFill="1" applyBorder="1" applyProtection="1"/>
    <xf numFmtId="3" fontId="56" fillId="0" borderId="0" xfId="0" applyNumberFormat="1" applyFont="1" applyFill="1" applyBorder="1" applyProtection="1"/>
    <xf numFmtId="0" fontId="8" fillId="0" borderId="0" xfId="0" applyFont="1" applyFill="1" applyAlignment="1">
      <alignment vertical="top"/>
    </xf>
    <xf numFmtId="0" fontId="54" fillId="0" borderId="0" xfId="0" applyFont="1" applyFill="1" applyAlignment="1">
      <alignment vertical="top"/>
    </xf>
    <xf numFmtId="3" fontId="54" fillId="0" borderId="0" xfId="0" applyNumberFormat="1" applyFont="1" applyFill="1" applyAlignment="1">
      <alignment vertical="top"/>
    </xf>
    <xf numFmtId="0" fontId="10" fillId="0" borderId="0" xfId="1" applyBorder="1" applyAlignment="1" applyProtection="1">
      <alignment horizontal="left" vertical="top"/>
    </xf>
    <xf numFmtId="0" fontId="10" fillId="0" borderId="0" xfId="1" applyFont="1" applyBorder="1" applyAlignment="1" applyProtection="1">
      <alignment horizontal="left" vertical="top"/>
    </xf>
    <xf numFmtId="0" fontId="50" fillId="0" borderId="0" xfId="0" applyFont="1" applyBorder="1" applyAlignment="1">
      <alignment horizontal="left" vertical="top"/>
    </xf>
    <xf numFmtId="4" fontId="58" fillId="0" borderId="0" xfId="98" applyNumberFormat="1" applyFont="1"/>
    <xf numFmtId="4" fontId="59" fillId="0" borderId="0" xfId="98" applyNumberFormat="1" applyFont="1"/>
    <xf numFmtId="4" fontId="60" fillId="33" borderId="0" xfId="98" applyNumberFormat="1" applyFont="1" applyFill="1"/>
    <xf numFmtId="0" fontId="18" fillId="0" borderId="0" xfId="0" applyFont="1" applyAlignment="1">
      <alignment horizontal="left" vertical="top"/>
    </xf>
    <xf numFmtId="0" fontId="8" fillId="0" borderId="0" xfId="0" applyFont="1" applyAlignment="1">
      <alignment horizontal="right"/>
    </xf>
    <xf numFmtId="0" fontId="8" fillId="0" borderId="0" xfId="0" applyFont="1" applyAlignment="1">
      <alignment horizontal="left"/>
    </xf>
    <xf numFmtId="0" fontId="27" fillId="0" borderId="0" xfId="0" applyFont="1" applyAlignment="1">
      <alignment horizontal="left" vertical="top"/>
    </xf>
    <xf numFmtId="0" fontId="61" fillId="33" borderId="0" xfId="0" applyFont="1" applyFill="1" applyAlignment="1">
      <alignment horizontal="left"/>
    </xf>
    <xf numFmtId="0" fontId="7" fillId="0" borderId="0" xfId="0" applyFont="1" applyFill="1" applyBorder="1"/>
    <xf numFmtId="0" fontId="0" fillId="0" borderId="1" xfId="0" applyFill="1" applyBorder="1" applyAlignment="1">
      <alignment horizontal="right" vertical="center"/>
    </xf>
    <xf numFmtId="0" fontId="17" fillId="0" borderId="0" xfId="0" applyFont="1" applyFill="1" applyBorder="1" applyAlignment="1" applyProtection="1">
      <alignment horizontal="left"/>
      <protection locked="0"/>
    </xf>
    <xf numFmtId="3" fontId="17" fillId="0" borderId="0" xfId="0" applyNumberFormat="1" applyFont="1" applyFill="1" applyBorder="1" applyAlignment="1" applyProtection="1">
      <alignment horizontal="right"/>
      <protection locked="0"/>
    </xf>
    <xf numFmtId="0" fontId="0" fillId="0" borderId="0" xfId="0" applyFill="1" applyBorder="1" applyAlignment="1" applyProtection="1">
      <alignment horizontal="left"/>
      <protection locked="0"/>
    </xf>
    <xf numFmtId="3" fontId="0" fillId="0" borderId="0" xfId="0" applyNumberFormat="1" applyFill="1" applyBorder="1" applyAlignment="1" applyProtection="1">
      <alignment horizontal="right"/>
      <protection locked="0"/>
    </xf>
    <xf numFmtId="0" fontId="56" fillId="0" borderId="0" xfId="0" applyFont="1" applyFill="1" applyAlignment="1">
      <alignment horizontal="left" wrapText="1"/>
    </xf>
    <xf numFmtId="3" fontId="56" fillId="0" borderId="0" xfId="0" applyNumberFormat="1" applyFont="1" applyFill="1" applyBorder="1" applyAlignment="1" applyProtection="1">
      <alignment horizontal="right"/>
      <protection locked="0"/>
    </xf>
    <xf numFmtId="0" fontId="16" fillId="0" borderId="0" xfId="0" applyFont="1" applyFill="1"/>
    <xf numFmtId="0" fontId="8" fillId="0" borderId="0" xfId="0" applyFont="1" applyFill="1" applyBorder="1" applyAlignment="1" applyProtection="1">
      <alignment horizontal="left"/>
      <protection locked="0"/>
    </xf>
    <xf numFmtId="3" fontId="8" fillId="0" borderId="0" xfId="0" applyNumberFormat="1" applyFont="1" applyFill="1" applyBorder="1" applyAlignment="1" applyProtection="1">
      <alignment horizontal="right"/>
      <protection locked="0"/>
    </xf>
    <xf numFmtId="3" fontId="0" fillId="0" borderId="0" xfId="0" applyNumberFormat="1" applyFill="1" applyBorder="1"/>
    <xf numFmtId="0" fontId="11" fillId="0" borderId="0" xfId="0" applyFont="1" applyFill="1"/>
    <xf numFmtId="0" fontId="7" fillId="0" borderId="0" xfId="0" applyFont="1" applyFill="1"/>
    <xf numFmtId="0" fontId="8" fillId="0" borderId="0" xfId="0" applyFont="1" applyFill="1" applyAlignment="1">
      <alignment horizontal="left" vertical="top" wrapText="1"/>
    </xf>
    <xf numFmtId="0" fontId="7" fillId="0" borderId="0" xfId="0" applyFont="1" applyFill="1" applyAlignment="1">
      <alignment wrapText="1"/>
    </xf>
    <xf numFmtId="0" fontId="20" fillId="0" borderId="0" xfId="0" applyFont="1" applyFill="1" applyAlignment="1">
      <alignment vertical="center" wrapText="1"/>
    </xf>
    <xf numFmtId="0" fontId="19" fillId="0" borderId="0" xfId="0" applyFont="1" applyFill="1" applyAlignment="1">
      <alignment vertical="center" wrapText="1"/>
    </xf>
    <xf numFmtId="0" fontId="19" fillId="0" borderId="0" xfId="0" applyFont="1" applyFill="1" applyAlignment="1">
      <alignment horizontal="left" vertical="top" wrapText="1"/>
    </xf>
    <xf numFmtId="0" fontId="0" fillId="0" borderId="0" xfId="0" applyFill="1" applyAlignment="1">
      <alignment vertical="center" wrapText="1"/>
    </xf>
    <xf numFmtId="0" fontId="16" fillId="0" borderId="0" xfId="0" applyFont="1" applyFill="1" applyAlignment="1">
      <alignment wrapText="1"/>
    </xf>
    <xf numFmtId="0" fontId="8" fillId="0" borderId="1" xfId="0" applyFont="1" applyFill="1" applyBorder="1" applyAlignment="1">
      <alignment horizontal="right" vertical="top" wrapText="1"/>
    </xf>
    <xf numFmtId="0" fontId="16" fillId="0" borderId="0" xfId="0" applyFont="1" applyFill="1" applyAlignment="1">
      <alignment horizontal="left"/>
    </xf>
    <xf numFmtId="14" fontId="16" fillId="0" borderId="0" xfId="0" applyNumberFormat="1" applyFont="1" applyFill="1"/>
    <xf numFmtId="4" fontId="16" fillId="0" borderId="0" xfId="0" applyNumberFormat="1" applyFont="1" applyFill="1" applyAlignment="1">
      <alignment horizontal="right"/>
    </xf>
    <xf numFmtId="2" fontId="8" fillId="0" borderId="0" xfId="0" applyNumberFormat="1" applyFont="1" applyFill="1"/>
    <xf numFmtId="2" fontId="49" fillId="0" borderId="0" xfId="0" applyNumberFormat="1" applyFont="1" applyFill="1"/>
    <xf numFmtId="0" fontId="0" fillId="0" borderId="0" xfId="0" applyFill="1" applyAlignment="1">
      <alignment horizontal="left"/>
    </xf>
    <xf numFmtId="14" fontId="0" fillId="0" borderId="0" xfId="0" applyNumberFormat="1" applyFill="1"/>
    <xf numFmtId="4" fontId="0" fillId="0" borderId="0" xfId="0" applyNumberFormat="1" applyFill="1" applyAlignment="1">
      <alignment horizontal="right"/>
    </xf>
    <xf numFmtId="2" fontId="0" fillId="0" borderId="0" xfId="0" applyNumberFormat="1" applyFill="1"/>
    <xf numFmtId="4" fontId="16" fillId="0" borderId="0" xfId="0" applyNumberFormat="1" applyFont="1" applyFill="1"/>
    <xf numFmtId="2" fontId="16" fillId="0" borderId="0" xfId="0" applyNumberFormat="1" applyFont="1" applyFill="1"/>
    <xf numFmtId="4" fontId="8" fillId="0" borderId="0" xfId="0" applyNumberFormat="1" applyFont="1" applyFill="1"/>
    <xf numFmtId="3" fontId="0" fillId="0" borderId="0" xfId="0" applyNumberFormat="1" applyFill="1"/>
    <xf numFmtId="0" fontId="0" fillId="0" borderId="0" xfId="0" applyFill="1" applyAlignment="1">
      <alignment horizontal="right"/>
    </xf>
    <xf numFmtId="166" fontId="8" fillId="0" borderId="1" xfId="0" applyNumberFormat="1" applyFont="1" applyFill="1" applyBorder="1" applyAlignment="1">
      <alignment horizontal="right" vertical="top" wrapText="1"/>
    </xf>
    <xf numFmtId="3" fontId="16" fillId="0" borderId="0" xfId="0" applyNumberFormat="1" applyFont="1" applyFill="1" applyAlignment="1">
      <alignment horizontal="right"/>
    </xf>
    <xf numFmtId="3" fontId="0" fillId="0" borderId="0" xfId="0" applyNumberFormat="1" applyFill="1" applyAlignment="1">
      <alignment horizontal="right"/>
    </xf>
    <xf numFmtId="0" fontId="8" fillId="0" borderId="1" xfId="0" applyNumberFormat="1" applyFont="1" applyFill="1" applyBorder="1" applyAlignment="1" applyProtection="1">
      <alignment horizontal="right" wrapText="1"/>
    </xf>
    <xf numFmtId="3" fontId="16" fillId="0" borderId="0" xfId="0" applyNumberFormat="1" applyFont="1" applyFill="1"/>
    <xf numFmtId="0" fontId="0" fillId="0" borderId="0" xfId="0" applyFill="1" applyAlignment="1">
      <alignment horizontal="left" vertical="top"/>
    </xf>
    <xf numFmtId="4" fontId="0" fillId="0" borderId="0" xfId="0" applyNumberFormat="1" applyFill="1"/>
    <xf numFmtId="0" fontId="8" fillId="0" borderId="5" xfId="0" applyNumberFormat="1" applyFont="1" applyFill="1" applyBorder="1" applyAlignment="1" applyProtection="1">
      <alignment wrapText="1"/>
    </xf>
    <xf numFmtId="3" fontId="16" fillId="0" borderId="0" xfId="0" applyNumberFormat="1" applyFont="1" applyFill="1" applyBorder="1" applyAlignment="1" applyProtection="1">
      <alignment horizontal="right" wrapText="1"/>
    </xf>
    <xf numFmtId="3" fontId="8" fillId="0" borderId="0" xfId="0" applyNumberFormat="1" applyFont="1" applyFill="1" applyAlignment="1">
      <alignment horizontal="right"/>
    </xf>
    <xf numFmtId="3" fontId="8" fillId="0" borderId="1" xfId="0" applyNumberFormat="1" applyFont="1" applyFill="1" applyBorder="1" applyAlignment="1" applyProtection="1">
      <alignment horizontal="center" wrapText="1"/>
    </xf>
    <xf numFmtId="0" fontId="8" fillId="0" borderId="0" xfId="0" applyFont="1" applyFill="1" applyBorder="1" applyAlignment="1">
      <alignment vertical="top"/>
    </xf>
    <xf numFmtId="0" fontId="16" fillId="0" borderId="0" xfId="0" applyFont="1" applyFill="1" applyAlignment="1">
      <alignment vertical="top" wrapText="1"/>
    </xf>
    <xf numFmtId="0" fontId="8" fillId="0" borderId="0" xfId="0" applyFont="1" applyFill="1" applyBorder="1" applyAlignment="1">
      <alignment vertical="top" wrapText="1"/>
    </xf>
    <xf numFmtId="0" fontId="16" fillId="0" borderId="0" xfId="0" applyFont="1" applyFill="1" applyBorder="1" applyAlignment="1">
      <alignment vertical="top" wrapText="1"/>
    </xf>
    <xf numFmtId="0" fontId="8" fillId="0" borderId="0" xfId="0" applyFont="1" applyFill="1"/>
    <xf numFmtId="0" fontId="19" fillId="0" borderId="1" xfId="0" applyFont="1" applyFill="1" applyBorder="1" applyAlignment="1" applyProtection="1">
      <alignment vertical="top" wrapText="1"/>
    </xf>
    <xf numFmtId="0" fontId="16" fillId="0" borderId="0" xfId="0" applyFont="1" applyFill="1" applyBorder="1" applyAlignment="1">
      <alignment vertical="top"/>
    </xf>
    <xf numFmtId="0" fontId="8" fillId="0" borderId="0" xfId="0" applyFont="1" applyFill="1" applyAlignment="1">
      <alignment vertical="center" wrapText="1"/>
    </xf>
    <xf numFmtId="0" fontId="16" fillId="0" borderId="0" xfId="0" applyFont="1" applyFill="1" applyAlignment="1">
      <alignment vertical="top"/>
    </xf>
    <xf numFmtId="0" fontId="8" fillId="0" borderId="0" xfId="0" applyFont="1" applyFill="1" applyAlignment="1">
      <alignment horizontal="right" vertical="top"/>
    </xf>
    <xf numFmtId="0" fontId="19" fillId="0" borderId="1" xfId="0" applyFont="1" applyFill="1" applyBorder="1" applyAlignment="1" applyProtection="1">
      <alignment horizontal="right" vertical="top" wrapText="1"/>
    </xf>
    <xf numFmtId="3" fontId="16" fillId="0" borderId="0" xfId="0" applyNumberFormat="1" applyFont="1" applyFill="1" applyAlignment="1">
      <alignment horizontal="right" vertical="center" wrapText="1"/>
    </xf>
    <xf numFmtId="3" fontId="8" fillId="0" borderId="0" xfId="0" applyNumberFormat="1" applyFont="1" applyFill="1" applyAlignment="1">
      <alignment horizontal="right" vertical="top" wrapText="1"/>
    </xf>
    <xf numFmtId="0" fontId="7" fillId="0" borderId="0" xfId="0" applyFont="1" applyFill="1" applyBorder="1" applyAlignment="1">
      <alignment vertical="top"/>
    </xf>
    <xf numFmtId="0" fontId="0" fillId="0" borderId="0" xfId="0" applyFill="1" applyAlignment="1">
      <alignment vertical="top" wrapText="1"/>
    </xf>
    <xf numFmtId="164" fontId="29" fillId="0" borderId="1" xfId="2" applyNumberFormat="1" applyFont="1" applyFill="1" applyBorder="1" applyAlignment="1">
      <alignment horizontal="right" vertical="center"/>
    </xf>
    <xf numFmtId="3" fontId="16" fillId="0" borderId="0" xfId="0" applyNumberFormat="1" applyFont="1" applyFill="1" applyAlignment="1">
      <alignment vertical="center" wrapText="1"/>
    </xf>
    <xf numFmtId="3" fontId="0" fillId="0" borderId="0" xfId="0" applyNumberFormat="1" applyFill="1" applyAlignment="1">
      <alignment vertical="center" wrapText="1"/>
    </xf>
    <xf numFmtId="3" fontId="0" fillId="0" borderId="0" xfId="0" applyNumberFormat="1" applyFill="1" applyAlignment="1">
      <alignment wrapText="1"/>
    </xf>
    <xf numFmtId="3" fontId="8" fillId="0" borderId="0" xfId="0" applyNumberFormat="1" applyFont="1" applyFill="1" applyAlignment="1">
      <alignment wrapText="1"/>
    </xf>
    <xf numFmtId="3" fontId="0" fillId="0" borderId="0" xfId="0" applyNumberFormat="1" applyFill="1" applyAlignment="1">
      <alignment horizontal="right" wrapText="1"/>
    </xf>
    <xf numFmtId="3" fontId="8" fillId="0" borderId="0" xfId="0" applyNumberFormat="1" applyFont="1" applyFill="1" applyAlignment="1">
      <alignment horizontal="right" wrapText="1"/>
    </xf>
    <xf numFmtId="0" fontId="0" fillId="0" borderId="0" xfId="0" applyFill="1" applyBorder="1" applyAlignment="1">
      <alignment vertical="top" wrapText="1"/>
    </xf>
    <xf numFmtId="0" fontId="8" fillId="0" borderId="1" xfId="0" applyFont="1" applyFill="1" applyBorder="1" applyAlignment="1">
      <alignment horizontal="right" vertical="center"/>
    </xf>
    <xf numFmtId="0" fontId="8" fillId="0" borderId="0" xfId="0" applyFont="1" applyFill="1" applyBorder="1" applyAlignment="1">
      <alignment vertical="center" wrapText="1"/>
    </xf>
    <xf numFmtId="0" fontId="14" fillId="0" borderId="0" xfId="0" applyFont="1" applyFill="1" applyAlignment="1">
      <alignment horizontal="left" vertical="top" wrapText="1"/>
    </xf>
    <xf numFmtId="2" fontId="14" fillId="0" borderId="0" xfId="0" applyNumberFormat="1" applyFont="1" applyFill="1" applyAlignment="1">
      <alignment horizontal="right" vertical="top" wrapText="1"/>
    </xf>
    <xf numFmtId="2" fontId="8" fillId="0" borderId="0" xfId="0" applyNumberFormat="1" applyFont="1" applyFill="1" applyAlignment="1">
      <alignment vertical="top"/>
    </xf>
    <xf numFmtId="2" fontId="8" fillId="0" borderId="0" xfId="0" applyNumberFormat="1" applyFont="1" applyFill="1" applyAlignment="1">
      <alignment horizontal="right" vertical="top" wrapText="1"/>
    </xf>
    <xf numFmtId="0" fontId="17" fillId="0" borderId="0" xfId="0" applyFont="1" applyFill="1" applyAlignment="1">
      <alignment horizontal="left" vertical="top" wrapText="1"/>
    </xf>
    <xf numFmtId="2" fontId="17" fillId="0" borderId="0" xfId="0" applyNumberFormat="1" applyFont="1" applyFill="1" applyAlignment="1">
      <alignment horizontal="right" vertical="top" wrapText="1"/>
    </xf>
    <xf numFmtId="0" fontId="12" fillId="0" borderId="0" xfId="0" applyFont="1" applyFill="1" applyAlignment="1">
      <alignment horizontal="left" wrapText="1"/>
    </xf>
    <xf numFmtId="2" fontId="12" fillId="0" borderId="0" xfId="0" applyNumberFormat="1" applyFont="1" applyFill="1" applyAlignment="1">
      <alignment horizontal="right" wrapText="1"/>
    </xf>
    <xf numFmtId="0" fontId="11" fillId="0" borderId="0" xfId="0" applyFont="1" applyFill="1" applyAlignment="1">
      <alignment vertical="top"/>
    </xf>
    <xf numFmtId="0" fontId="0" fillId="0" borderId="0" xfId="0" applyFill="1" applyBorder="1" applyAlignment="1">
      <alignment vertical="top"/>
    </xf>
    <xf numFmtId="0" fontId="14" fillId="0" borderId="0" xfId="0" applyFont="1" applyFill="1" applyAlignment="1">
      <alignment horizontal="left" wrapText="1"/>
    </xf>
    <xf numFmtId="2" fontId="14" fillId="0" borderId="0" xfId="0" applyNumberFormat="1" applyFont="1" applyFill="1" applyAlignment="1">
      <alignment horizontal="right" wrapText="1"/>
    </xf>
    <xf numFmtId="0" fontId="8" fillId="0" borderId="0" xfId="0" applyFont="1" applyFill="1" applyAlignment="1">
      <alignment horizontal="left" wrapText="1"/>
    </xf>
    <xf numFmtId="2" fontId="8" fillId="0" borderId="0" xfId="0" applyNumberFormat="1" applyFont="1" applyFill="1" applyAlignment="1">
      <alignment horizontal="right" wrapText="1"/>
    </xf>
    <xf numFmtId="0" fontId="13" fillId="0" borderId="1" xfId="0" applyFont="1" applyFill="1" applyBorder="1" applyAlignment="1">
      <alignment horizontal="left" vertical="top" wrapText="1"/>
    </xf>
    <xf numFmtId="0" fontId="13" fillId="0" borderId="1" xfId="0" applyFont="1" applyFill="1" applyBorder="1" applyAlignment="1">
      <alignment horizontal="right" vertical="top" wrapText="1"/>
    </xf>
    <xf numFmtId="0" fontId="13" fillId="0" borderId="0" xfId="0" applyFont="1" applyFill="1" applyBorder="1" applyAlignment="1">
      <alignment horizontal="center" vertical="top" wrapText="1"/>
    </xf>
    <xf numFmtId="0" fontId="14" fillId="0" borderId="0" xfId="0" applyFont="1" applyFill="1" applyBorder="1" applyAlignment="1">
      <alignment horizontal="right" vertical="top" wrapText="1"/>
    </xf>
    <xf numFmtId="0" fontId="14" fillId="0" borderId="0" xfId="0" applyFont="1" applyFill="1" applyBorder="1" applyAlignment="1">
      <alignment horizontal="right" wrapText="1"/>
    </xf>
    <xf numFmtId="0" fontId="13" fillId="0" borderId="0" xfId="0" applyFont="1" applyFill="1" applyBorder="1" applyAlignment="1">
      <alignment horizontal="right" vertical="top" wrapText="1"/>
    </xf>
    <xf numFmtId="0" fontId="8" fillId="0" borderId="22" xfId="0" applyFont="1" applyFill="1" applyBorder="1"/>
    <xf numFmtId="3" fontId="8" fillId="0" borderId="22" xfId="0" applyNumberFormat="1" applyFont="1" applyFill="1" applyBorder="1" applyProtection="1"/>
    <xf numFmtId="0" fontId="17" fillId="0" borderId="22" xfId="0" applyFont="1" applyFill="1" applyBorder="1" applyAlignment="1"/>
    <xf numFmtId="2" fontId="17" fillId="0" borderId="22" xfId="0" applyNumberFormat="1" applyFont="1" applyFill="1" applyBorder="1" applyAlignment="1"/>
    <xf numFmtId="0" fontId="17" fillId="0" borderId="22" xfId="0" applyFont="1" applyFill="1" applyBorder="1" applyAlignment="1">
      <alignment horizontal="left" wrapText="1"/>
    </xf>
    <xf numFmtId="2" fontId="17" fillId="0" borderId="22" xfId="0" applyNumberFormat="1" applyFont="1" applyFill="1" applyBorder="1" applyAlignment="1">
      <alignment horizontal="right" wrapText="1"/>
    </xf>
    <xf numFmtId="0" fontId="14" fillId="0" borderId="22" xfId="0" applyFont="1" applyFill="1" applyBorder="1" applyAlignment="1">
      <alignment horizontal="left" vertical="top" wrapText="1"/>
    </xf>
    <xf numFmtId="2" fontId="14" fillId="0" borderId="22" xfId="0" applyNumberFormat="1" applyFont="1" applyFill="1" applyBorder="1" applyAlignment="1">
      <alignment horizontal="right" vertical="top" wrapText="1"/>
    </xf>
    <xf numFmtId="0" fontId="0" fillId="0" borderId="0" xfId="0" applyFill="1" applyBorder="1" applyProtection="1"/>
    <xf numFmtId="0" fontId="26" fillId="0" borderId="22" xfId="0" applyFont="1" applyFill="1" applyBorder="1" applyAlignment="1">
      <alignment horizontal="center" vertical="center" wrapText="1"/>
    </xf>
    <xf numFmtId="0" fontId="27" fillId="0" borderId="22" xfId="0" applyFont="1" applyFill="1" applyBorder="1" applyAlignment="1">
      <alignment vertical="center" wrapText="1"/>
    </xf>
    <xf numFmtId="3" fontId="26" fillId="0" borderId="22" xfId="2" applyNumberFormat="1" applyFont="1" applyFill="1" applyBorder="1" applyAlignment="1">
      <alignment vertical="center"/>
    </xf>
    <xf numFmtId="3" fontId="19" fillId="0" borderId="0" xfId="0" applyNumberFormat="1" applyFont="1" applyFill="1" applyBorder="1" applyAlignment="1" applyProtection="1">
      <alignment vertical="top" wrapText="1"/>
    </xf>
    <xf numFmtId="3" fontId="0" fillId="0" borderId="0" xfId="0" applyNumberFormat="1" applyFill="1" applyBorder="1" applyAlignment="1">
      <alignment wrapText="1"/>
    </xf>
    <xf numFmtId="3" fontId="8" fillId="0" borderId="0" xfId="0" applyNumberFormat="1" applyFont="1" applyFill="1" applyBorder="1" applyAlignment="1">
      <alignment wrapText="1"/>
    </xf>
    <xf numFmtId="0" fontId="19" fillId="0" borderId="22" xfId="0" applyFont="1" applyFill="1" applyBorder="1" applyAlignment="1" applyProtection="1">
      <alignment vertical="top" wrapText="1"/>
    </xf>
    <xf numFmtId="3" fontId="19" fillId="0" borderId="22" xfId="0" applyNumberFormat="1" applyFont="1" applyFill="1" applyBorder="1" applyAlignment="1" applyProtection="1">
      <alignment vertical="top" wrapText="1"/>
    </xf>
    <xf numFmtId="3" fontId="0" fillId="0" borderId="22" xfId="0" applyNumberFormat="1" applyFill="1" applyBorder="1" applyAlignment="1">
      <alignment wrapText="1"/>
    </xf>
    <xf numFmtId="3" fontId="8" fillId="0" borderId="22" xfId="0" applyNumberFormat="1" applyFont="1" applyFill="1" applyBorder="1" applyAlignment="1">
      <alignment wrapText="1"/>
    </xf>
    <xf numFmtId="0" fontId="8" fillId="0" borderId="22" xfId="0" applyFont="1" applyFill="1" applyBorder="1" applyAlignment="1">
      <alignment vertical="top"/>
    </xf>
    <xf numFmtId="3" fontId="8" fillId="0" borderId="22" xfId="0" applyNumberFormat="1" applyFont="1" applyFill="1" applyBorder="1" applyAlignment="1">
      <alignment horizontal="right" vertical="top"/>
    </xf>
    <xf numFmtId="3" fontId="8" fillId="0" borderId="22" xfId="0" applyNumberFormat="1" applyFont="1" applyFill="1" applyBorder="1" applyAlignment="1" applyProtection="1">
      <alignment vertical="top"/>
    </xf>
    <xf numFmtId="0" fontId="0" fillId="0" borderId="22" xfId="0" applyFill="1" applyBorder="1" applyAlignment="1">
      <alignment vertical="top"/>
    </xf>
    <xf numFmtId="3" fontId="0" fillId="0" borderId="22" xfId="0" applyNumberFormat="1" applyFill="1" applyBorder="1" applyAlignment="1">
      <alignment vertical="top"/>
    </xf>
    <xf numFmtId="3" fontId="0" fillId="0" borderId="22" xfId="0" applyNumberFormat="1" applyFill="1" applyBorder="1" applyAlignment="1">
      <alignment horizontal="right" vertical="top"/>
    </xf>
    <xf numFmtId="0" fontId="0" fillId="0" borderId="22" xfId="0" applyFill="1" applyBorder="1"/>
    <xf numFmtId="3" fontId="16" fillId="0" borderId="22" xfId="0" applyNumberFormat="1" applyFont="1" applyFill="1" applyBorder="1" applyAlignment="1">
      <alignment horizontal="right"/>
    </xf>
    <xf numFmtId="3" fontId="0" fillId="0" borderId="22" xfId="0" applyNumberFormat="1" applyFill="1" applyBorder="1" applyAlignment="1">
      <alignment horizontal="right"/>
    </xf>
    <xf numFmtId="0" fontId="0" fillId="0" borderId="22" xfId="0" applyFill="1" applyBorder="1" applyAlignment="1">
      <alignment horizontal="left"/>
    </xf>
    <xf numFmtId="3" fontId="16" fillId="0" borderId="22" xfId="0" applyNumberFormat="1" applyFont="1" applyFill="1" applyBorder="1"/>
    <xf numFmtId="0" fontId="0" fillId="0" borderId="22" xfId="0" applyFill="1" applyBorder="1" applyAlignment="1">
      <alignment horizontal="left" vertical="top"/>
    </xf>
    <xf numFmtId="4" fontId="16" fillId="0" borderId="22" xfId="0" applyNumberFormat="1" applyFont="1" applyFill="1" applyBorder="1"/>
    <xf numFmtId="14" fontId="0" fillId="0" borderId="22" xfId="0" applyNumberFormat="1" applyFill="1" applyBorder="1"/>
    <xf numFmtId="4" fontId="0" fillId="0" borderId="22" xfId="0" applyNumberFormat="1" applyFill="1" applyBorder="1" applyAlignment="1">
      <alignment horizontal="right"/>
    </xf>
    <xf numFmtId="2" fontId="8" fillId="0" borderId="22" xfId="0" applyNumberFormat="1" applyFont="1" applyFill="1" applyBorder="1"/>
    <xf numFmtId="2" fontId="0" fillId="0" borderId="22" xfId="0" applyNumberFormat="1" applyFill="1" applyBorder="1"/>
    <xf numFmtId="0" fontId="62" fillId="0" borderId="0" xfId="1" applyFont="1" applyBorder="1" applyAlignment="1" applyProtection="1">
      <alignment horizontal="left" vertical="top"/>
    </xf>
    <xf numFmtId="0" fontId="62" fillId="0" borderId="0" xfId="1" applyFont="1" applyAlignment="1" applyProtection="1"/>
    <xf numFmtId="0" fontId="62" fillId="0" borderId="0" xfId="1" applyFont="1" applyAlignment="1" applyProtection="1">
      <alignment wrapText="1"/>
    </xf>
    <xf numFmtId="0" fontId="63" fillId="0" borderId="0" xfId="1" applyFont="1" applyAlignment="1" applyProtection="1"/>
    <xf numFmtId="0" fontId="64" fillId="0" borderId="0" xfId="1" applyFont="1" applyBorder="1" applyAlignment="1" applyProtection="1">
      <alignment horizontal="left" vertical="top"/>
    </xf>
    <xf numFmtId="0" fontId="64" fillId="0" borderId="0" xfId="1" applyFont="1" applyAlignment="1" applyProtection="1"/>
    <xf numFmtId="0" fontId="65" fillId="0" borderId="0" xfId="1" applyFont="1" applyAlignment="1" applyProtection="1"/>
    <xf numFmtId="0" fontId="66" fillId="0" borderId="0" xfId="1" applyFont="1" applyBorder="1" applyAlignment="1" applyProtection="1">
      <alignment horizontal="left" vertical="top"/>
    </xf>
    <xf numFmtId="0" fontId="67" fillId="0" borderId="0" xfId="0" applyFont="1" applyFill="1" applyAlignment="1">
      <alignment vertical="top"/>
    </xf>
    <xf numFmtId="0" fontId="67" fillId="0" borderId="0" xfId="0" applyFont="1" applyFill="1" applyBorder="1"/>
    <xf numFmtId="0" fontId="63" fillId="0" borderId="0" xfId="1" applyFont="1" applyAlignment="1" applyProtection="1">
      <alignment wrapText="1"/>
    </xf>
    <xf numFmtId="3" fontId="0" fillId="0" borderId="1" xfId="0" applyNumberFormat="1" applyFill="1" applyBorder="1" applyAlignment="1">
      <alignment horizontal="right" vertical="top" wrapText="1"/>
    </xf>
    <xf numFmtId="0" fontId="16" fillId="34" borderId="0" xfId="0" applyFont="1" applyFill="1" applyBorder="1" applyAlignment="1">
      <alignment vertical="top"/>
    </xf>
    <xf numFmtId="3" fontId="20" fillId="34" borderId="0" xfId="0" applyNumberFormat="1" applyFont="1" applyFill="1" applyAlignment="1" applyProtection="1">
      <alignment vertical="top" wrapText="1"/>
    </xf>
    <xf numFmtId="0" fontId="16" fillId="34" borderId="0" xfId="0" applyFont="1" applyFill="1"/>
    <xf numFmtId="3" fontId="16" fillId="34" borderId="0" xfId="0" applyNumberFormat="1" applyFont="1" applyFill="1" applyAlignment="1" applyProtection="1">
      <alignment vertical="top"/>
    </xf>
    <xf numFmtId="0" fontId="16" fillId="34" borderId="0" xfId="0" applyFont="1" applyFill="1" applyAlignment="1">
      <alignment vertical="top"/>
    </xf>
    <xf numFmtId="0" fontId="22" fillId="34" borderId="0" xfId="0" applyFont="1" applyFill="1" applyProtection="1"/>
    <xf numFmtId="0" fontId="20" fillId="34" borderId="0" xfId="0" applyFont="1" applyFill="1" applyBorder="1" applyAlignment="1" applyProtection="1">
      <alignment vertical="top"/>
    </xf>
    <xf numFmtId="0" fontId="20" fillId="34" borderId="0" xfId="0" applyFont="1" applyFill="1" applyBorder="1" applyAlignment="1" applyProtection="1">
      <alignment vertical="top" wrapText="1"/>
    </xf>
    <xf numFmtId="3" fontId="16" fillId="34" borderId="0" xfId="0" applyNumberFormat="1" applyFont="1" applyFill="1" applyAlignment="1">
      <alignment horizontal="right" wrapText="1"/>
    </xf>
    <xf numFmtId="0" fontId="20" fillId="34" borderId="0" xfId="0" applyFont="1" applyFill="1" applyAlignment="1" applyProtection="1">
      <alignment vertical="top"/>
    </xf>
    <xf numFmtId="0" fontId="20" fillId="34" borderId="0" xfId="0" applyFont="1" applyFill="1" applyAlignment="1" applyProtection="1">
      <alignment vertical="top" wrapText="1"/>
    </xf>
    <xf numFmtId="3" fontId="16" fillId="34" borderId="0" xfId="0" applyNumberFormat="1" applyFont="1" applyFill="1" applyAlignment="1">
      <alignment horizontal="right" vertical="top"/>
    </xf>
    <xf numFmtId="0" fontId="20" fillId="34" borderId="0" xfId="0" applyFont="1" applyFill="1" applyAlignment="1" applyProtection="1">
      <alignment horizontal="left" vertical="top" wrapText="1"/>
    </xf>
    <xf numFmtId="3" fontId="20" fillId="34" borderId="0" xfId="0" applyNumberFormat="1" applyFont="1" applyFill="1" applyBorder="1" applyAlignment="1" applyProtection="1">
      <alignment horizontal="right" vertical="center" wrapText="1"/>
    </xf>
    <xf numFmtId="3" fontId="16" fillId="34" borderId="0" xfId="0" applyNumberFormat="1" applyFont="1" applyFill="1" applyAlignment="1">
      <alignment wrapText="1"/>
    </xf>
    <xf numFmtId="0" fontId="20" fillId="34" borderId="0" xfId="0" applyFont="1" applyFill="1" applyAlignment="1" applyProtection="1">
      <alignment horizontal="left" wrapText="1"/>
    </xf>
    <xf numFmtId="3" fontId="20" fillId="34" borderId="0" xfId="0" applyNumberFormat="1" applyFont="1" applyFill="1" applyAlignment="1" applyProtection="1">
      <alignment horizontal="right" wrapText="1"/>
    </xf>
    <xf numFmtId="0" fontId="25" fillId="34" borderId="0" xfId="0" quotePrefix="1" applyFont="1" applyFill="1" applyBorder="1" applyAlignment="1">
      <alignment horizontal="center" vertical="center"/>
    </xf>
    <xf numFmtId="0" fontId="25" fillId="34" borderId="0" xfId="0" applyFont="1" applyFill="1" applyBorder="1" applyAlignment="1">
      <alignment horizontal="left" vertical="center" wrapText="1"/>
    </xf>
    <xf numFmtId="3" fontId="25" fillId="34" borderId="0" xfId="2" applyNumberFormat="1" applyFont="1" applyFill="1" applyBorder="1" applyAlignment="1">
      <alignment vertical="center"/>
    </xf>
    <xf numFmtId="0" fontId="28" fillId="34" borderId="0" xfId="0" applyFont="1" applyFill="1" applyBorder="1" applyAlignment="1">
      <alignment vertical="center" wrapText="1"/>
    </xf>
    <xf numFmtId="0" fontId="25" fillId="34" borderId="0" xfId="0" applyFont="1" applyFill="1" applyBorder="1" applyAlignment="1">
      <alignment horizontal="center" vertical="center"/>
    </xf>
    <xf numFmtId="0" fontId="68" fillId="0" borderId="0" xfId="0" applyFont="1" applyFill="1" applyBorder="1" applyAlignment="1">
      <alignment vertical="center"/>
    </xf>
    <xf numFmtId="0" fontId="67" fillId="0" borderId="0" xfId="0" applyFont="1" applyBorder="1"/>
    <xf numFmtId="3" fontId="16" fillId="34" borderId="0" xfId="0" applyNumberFormat="1" applyFont="1" applyFill="1" applyBorder="1" applyAlignment="1" applyProtection="1">
      <alignment horizontal="right" wrapText="1"/>
    </xf>
    <xf numFmtId="3" fontId="16" fillId="34" borderId="0" xfId="0" applyNumberFormat="1" applyFont="1" applyFill="1" applyAlignment="1">
      <alignment horizontal="right"/>
    </xf>
    <xf numFmtId="4" fontId="16" fillId="34" borderId="0" xfId="0" applyNumberFormat="1" applyFont="1" applyFill="1" applyAlignment="1">
      <alignment horizontal="right"/>
    </xf>
    <xf numFmtId="4" fontId="16" fillId="34" borderId="0" xfId="0" applyNumberFormat="1" applyFont="1" applyFill="1" applyAlignment="1">
      <alignment horizontal="right" wrapText="1"/>
    </xf>
    <xf numFmtId="165" fontId="8" fillId="0" borderId="0" xfId="0" applyNumberFormat="1" applyFont="1" applyFill="1" applyBorder="1"/>
    <xf numFmtId="0" fontId="19" fillId="0" borderId="1" xfId="0" applyFont="1" applyFill="1" applyBorder="1" applyAlignment="1" applyProtection="1">
      <alignment vertical="top" wrapText="1"/>
    </xf>
    <xf numFmtId="3" fontId="69" fillId="0" borderId="0" xfId="96" applyNumberFormat="1" applyFont="1" applyFill="1" applyBorder="1"/>
    <xf numFmtId="1" fontId="69" fillId="34" borderId="0" xfId="0" applyNumberFormat="1" applyFont="1" applyFill="1" applyBorder="1" applyAlignment="1">
      <alignment horizontal="right" vertical="center"/>
    </xf>
    <xf numFmtId="3" fontId="29" fillId="0" borderId="0" xfId="0" applyNumberFormat="1" applyFont="1" applyFill="1" applyBorder="1"/>
    <xf numFmtId="3" fontId="69" fillId="34" borderId="0" xfId="0" applyNumberFormat="1" applyFont="1" applyFill="1" applyBorder="1"/>
    <xf numFmtId="3" fontId="29" fillId="0" borderId="22" xfId="0" applyNumberFormat="1" applyFont="1" applyFill="1" applyBorder="1"/>
    <xf numFmtId="3" fontId="8" fillId="0" borderId="0" xfId="2" applyNumberFormat="1" applyFont="1" applyFill="1" applyBorder="1" applyAlignment="1">
      <alignment vertical="center"/>
    </xf>
    <xf numFmtId="3" fontId="20" fillId="34" borderId="0" xfId="0" applyNumberFormat="1" applyFont="1" applyFill="1" applyAlignment="1" applyProtection="1">
      <alignment horizontal="right" vertical="top" wrapText="1"/>
    </xf>
    <xf numFmtId="3" fontId="20" fillId="0" borderId="0" xfId="0" applyNumberFormat="1" applyFont="1" applyFill="1" applyAlignment="1" applyProtection="1">
      <alignment horizontal="right" vertical="top" wrapText="1"/>
    </xf>
    <xf numFmtId="3" fontId="8" fillId="0" borderId="0" xfId="0" applyNumberFormat="1" applyFont="1" applyFill="1" applyAlignment="1" applyProtection="1">
      <alignment horizontal="right" vertical="top"/>
    </xf>
    <xf numFmtId="3" fontId="16" fillId="34" borderId="0" xfId="0" applyNumberFormat="1" applyFont="1" applyFill="1" applyAlignment="1" applyProtection="1">
      <alignment horizontal="right" vertical="top"/>
    </xf>
    <xf numFmtId="3" fontId="8" fillId="0" borderId="22" xfId="0" applyNumberFormat="1" applyFont="1" applyFill="1" applyBorder="1" applyAlignment="1" applyProtection="1">
      <alignment horizontal="right" vertical="top"/>
    </xf>
    <xf numFmtId="3" fontId="8" fillId="0" borderId="0" xfId="0" applyNumberFormat="1" applyFont="1" applyFill="1" applyAlignment="1"/>
    <xf numFmtId="0" fontId="56" fillId="0" borderId="0" xfId="0" applyFont="1" applyFill="1" applyAlignment="1">
      <alignment horizontal="left" vertical="top" wrapText="1"/>
    </xf>
    <xf numFmtId="2" fontId="56" fillId="0" borderId="0" xfId="0" applyNumberFormat="1" applyFont="1" applyFill="1" applyAlignment="1">
      <alignment horizontal="right" vertical="top" wrapText="1"/>
    </xf>
    <xf numFmtId="4" fontId="8" fillId="0" borderId="0" xfId="0" applyNumberFormat="1" applyFont="1" applyFill="1" applyAlignment="1">
      <alignment horizontal="right" wrapText="1"/>
    </xf>
    <xf numFmtId="3" fontId="8" fillId="0" borderId="0" xfId="0" applyNumberFormat="1" applyFont="1" applyFill="1"/>
    <xf numFmtId="3" fontId="8" fillId="0" borderId="22" xfId="0" applyNumberFormat="1" applyFont="1" applyFill="1" applyBorder="1"/>
    <xf numFmtId="0" fontId="8" fillId="0" borderId="4" xfId="0" applyNumberFormat="1" applyFont="1" applyFill="1" applyBorder="1" applyAlignment="1" applyProtection="1">
      <alignment horizontal="left" wrapText="1"/>
    </xf>
    <xf numFmtId="0" fontId="16" fillId="0" borderId="0" xfId="0" applyFont="1" applyFill="1" applyAlignment="1">
      <alignment horizontal="left"/>
    </xf>
    <xf numFmtId="3" fontId="8" fillId="0" borderId="22" xfId="0" applyNumberFormat="1" applyFont="1" applyFill="1" applyBorder="1" applyAlignment="1">
      <alignment horizontal="right"/>
    </xf>
    <xf numFmtId="4" fontId="8" fillId="0" borderId="22" xfId="0" applyNumberFormat="1" applyFont="1" applyFill="1" applyBorder="1" applyAlignment="1">
      <alignment horizontal="right" wrapText="1"/>
    </xf>
    <xf numFmtId="0" fontId="8" fillId="0" borderId="0" xfId="0" applyFont="1"/>
    <xf numFmtId="3" fontId="29" fillId="0" borderId="0" xfId="0" applyNumberFormat="1" applyFont="1" applyFill="1" applyBorder="1" applyAlignment="1">
      <alignment vertical="center"/>
    </xf>
    <xf numFmtId="0" fontId="26" fillId="0" borderId="1" xfId="0" applyFont="1" applyFill="1" applyBorder="1" applyAlignment="1" applyProtection="1">
      <alignment horizontal="right" vertical="center" wrapText="1"/>
    </xf>
    <xf numFmtId="0" fontId="70" fillId="0" borderId="0" xfId="0" applyFont="1" applyBorder="1" applyAlignment="1">
      <alignment horizontal="left" vertical="top"/>
    </xf>
    <xf numFmtId="0" fontId="71" fillId="0" borderId="0" xfId="0" applyFont="1" applyBorder="1" applyAlignment="1">
      <alignment horizontal="left" vertical="top"/>
    </xf>
    <xf numFmtId="0" fontId="72" fillId="0" borderId="0" xfId="0" applyFont="1" applyFill="1" applyBorder="1"/>
    <xf numFmtId="0" fontId="9" fillId="0" borderId="0" xfId="0" applyFont="1" applyFill="1" applyBorder="1"/>
    <xf numFmtId="0" fontId="72" fillId="0" borderId="0" xfId="0" quotePrefix="1" applyFont="1" applyFill="1" applyBorder="1"/>
    <xf numFmtId="0" fontId="73" fillId="0" borderId="0" xfId="0" applyFont="1" applyFill="1" applyAlignment="1" applyProtection="1">
      <alignment vertical="top" wrapText="1"/>
    </xf>
    <xf numFmtId="0" fontId="9" fillId="0" borderId="0" xfId="0" applyFont="1" applyFill="1" applyAlignment="1">
      <alignment vertical="top"/>
    </xf>
    <xf numFmtId="0" fontId="9" fillId="0" borderId="0" xfId="0" applyFont="1" applyFill="1"/>
    <xf numFmtId="4" fontId="9" fillId="0" borderId="0" xfId="0" applyNumberFormat="1" applyFont="1" applyFill="1"/>
    <xf numFmtId="0" fontId="9" fillId="0" borderId="0" xfId="0" applyFont="1" applyFill="1" applyAlignment="1">
      <alignment horizontal="right"/>
    </xf>
    <xf numFmtId="0" fontId="53" fillId="0" borderId="0" xfId="0" applyFont="1" applyFill="1" applyAlignment="1">
      <alignment horizontal="left" vertical="top" wrapText="1"/>
    </xf>
    <xf numFmtId="0" fontId="53" fillId="0" borderId="0" xfId="0" applyFont="1" applyFill="1"/>
    <xf numFmtId="2" fontId="8" fillId="0" borderId="0" xfId="0" applyNumberFormat="1" applyFont="1" applyFill="1" applyAlignment="1">
      <alignment horizontal="right"/>
    </xf>
    <xf numFmtId="0" fontId="8" fillId="0" borderId="0" xfId="0" applyFont="1" applyFill="1" applyAlignment="1">
      <alignment horizontal="left"/>
    </xf>
    <xf numFmtId="14" fontId="8" fillId="0" borderId="0" xfId="0" applyNumberFormat="1" applyFont="1" applyFill="1"/>
    <xf numFmtId="0" fontId="0" fillId="0" borderId="0" xfId="0" applyFill="1" applyAlignment="1">
      <alignment horizontal="right" vertical="top" wrapText="1"/>
    </xf>
    <xf numFmtId="0" fontId="19" fillId="0" borderId="0" xfId="0" applyFont="1" applyFill="1" applyAlignment="1" applyProtection="1">
      <alignment horizontal="right" vertical="top" wrapText="1"/>
    </xf>
    <xf numFmtId="3" fontId="0" fillId="0" borderId="0" xfId="0" applyNumberFormat="1" applyFill="1" applyAlignment="1">
      <alignment horizontal="right" vertical="center" wrapText="1"/>
    </xf>
    <xf numFmtId="0" fontId="0" fillId="0" borderId="0" xfId="0" applyFill="1" applyAlignment="1">
      <alignment horizontal="right" wrapText="1"/>
    </xf>
    <xf numFmtId="3" fontId="8" fillId="35" borderId="0" xfId="0" applyNumberFormat="1" applyFont="1" applyFill="1" applyAlignment="1">
      <alignment horizontal="right"/>
    </xf>
    <xf numFmtId="3" fontId="0" fillId="35" borderId="0" xfId="0" applyNumberFormat="1" applyFill="1" applyAlignment="1">
      <alignment horizontal="right"/>
    </xf>
    <xf numFmtId="0" fontId="74" fillId="0" borderId="0" xfId="0" applyFont="1" applyFill="1" applyBorder="1" applyAlignment="1">
      <alignment vertical="center"/>
    </xf>
    <xf numFmtId="0" fontId="74" fillId="0" borderId="0" xfId="0" applyFont="1" applyFill="1" applyAlignment="1">
      <alignment horizontal="right"/>
    </xf>
    <xf numFmtId="3" fontId="19" fillId="0" borderId="0" xfId="0" applyNumberFormat="1" applyFont="1" applyFill="1" applyBorder="1" applyAlignment="1" applyProtection="1">
      <alignment horizontal="right" vertical="top" wrapText="1"/>
    </xf>
    <xf numFmtId="3" fontId="19" fillId="0" borderId="22" xfId="0" applyNumberFormat="1" applyFont="1" applyFill="1" applyBorder="1" applyAlignment="1" applyProtection="1">
      <alignment horizontal="right" vertical="top" wrapText="1"/>
    </xf>
    <xf numFmtId="3" fontId="8" fillId="0" borderId="0" xfId="0" applyNumberFormat="1" applyFont="1" applyFill="1" applyBorder="1" applyAlignment="1">
      <alignment horizontal="right" wrapText="1"/>
    </xf>
    <xf numFmtId="3" fontId="8" fillId="0" borderId="22" xfId="0" applyNumberFormat="1" applyFont="1" applyFill="1" applyBorder="1" applyAlignment="1">
      <alignment horizontal="right" wrapText="1"/>
    </xf>
    <xf numFmtId="0" fontId="0" fillId="35" borderId="0" xfId="0" applyFill="1" applyAlignment="1">
      <alignment vertical="top" wrapText="1"/>
    </xf>
    <xf numFmtId="3" fontId="8" fillId="0" borderId="0" xfId="0" applyNumberFormat="1" applyFont="1" applyFill="1" applyAlignment="1" applyProtection="1">
      <alignment horizontal="right" vertical="top" wrapText="1"/>
    </xf>
    <xf numFmtId="3" fontId="53" fillId="0" borderId="0" xfId="0" applyNumberFormat="1" applyFont="1" applyFill="1" applyAlignment="1" applyProtection="1">
      <alignment horizontal="right" vertical="top" wrapText="1"/>
    </xf>
    <xf numFmtId="3" fontId="0" fillId="0" borderId="0" xfId="0" applyNumberFormat="1" applyFill="1" applyAlignment="1">
      <alignment vertical="top" wrapText="1"/>
    </xf>
    <xf numFmtId="3" fontId="8" fillId="0" borderId="0" xfId="0" applyNumberFormat="1" applyFont="1" applyFill="1" applyAlignment="1">
      <alignment vertical="top" wrapText="1"/>
    </xf>
    <xf numFmtId="0" fontId="8" fillId="0" borderId="0" xfId="0" applyFont="1" applyFill="1" applyAlignment="1" applyProtection="1">
      <alignment vertical="top" wrapText="1"/>
    </xf>
    <xf numFmtId="3" fontId="8" fillId="0" borderId="0" xfId="0" applyNumberFormat="1" applyFont="1" applyFill="1" applyAlignment="1" applyProtection="1">
      <alignment vertical="top" wrapText="1"/>
    </xf>
    <xf numFmtId="3" fontId="8" fillId="0" borderId="0" xfId="0" applyNumberFormat="1" applyFont="1" applyFill="1" applyAlignment="1">
      <alignment vertical="center" wrapText="1"/>
    </xf>
    <xf numFmtId="0" fontId="53" fillId="0" borderId="0" xfId="0" applyFont="1" applyFill="1" applyBorder="1" applyAlignment="1">
      <alignment vertical="top" wrapText="1"/>
    </xf>
    <xf numFmtId="0" fontId="53" fillId="0" borderId="0" xfId="0" applyFont="1" applyFill="1" applyAlignment="1" applyProtection="1">
      <alignment vertical="top" wrapText="1"/>
    </xf>
    <xf numFmtId="3" fontId="53" fillId="0" borderId="0" xfId="0" applyNumberFormat="1" applyFont="1" applyFill="1" applyAlignment="1" applyProtection="1">
      <alignment vertical="top" wrapText="1"/>
    </xf>
    <xf numFmtId="3" fontId="53" fillId="0" borderId="0" xfId="0" applyNumberFormat="1" applyFont="1" applyFill="1" applyAlignment="1">
      <alignment wrapText="1"/>
    </xf>
    <xf numFmtId="3" fontId="53" fillId="0" borderId="0" xfId="0" applyNumberFormat="1" applyFont="1" applyFill="1" applyAlignment="1">
      <alignment horizontal="right" wrapText="1"/>
    </xf>
    <xf numFmtId="3" fontId="53" fillId="0" borderId="0" xfId="0" applyNumberFormat="1" applyFont="1" applyFill="1" applyAlignment="1">
      <alignment vertical="center" wrapText="1"/>
    </xf>
    <xf numFmtId="0" fontId="53" fillId="0" borderId="0" xfId="0" applyFont="1" applyFill="1" applyAlignment="1">
      <alignment wrapText="1"/>
    </xf>
    <xf numFmtId="3" fontId="8" fillId="0" borderId="0" xfId="0" applyNumberFormat="1" applyFont="1" applyFill="1" applyBorder="1" applyAlignment="1" applyProtection="1">
      <alignment vertical="top" wrapText="1"/>
    </xf>
    <xf numFmtId="3" fontId="8" fillId="0" borderId="22" xfId="0" applyNumberFormat="1" applyFont="1" applyFill="1" applyBorder="1" applyAlignment="1" applyProtection="1">
      <alignment vertical="top" wrapText="1"/>
    </xf>
    <xf numFmtId="2" fontId="16" fillId="0" borderId="0" xfId="0" applyNumberFormat="1" applyFont="1" applyFill="1" applyAlignment="1">
      <alignment horizontal="right"/>
    </xf>
    <xf numFmtId="2" fontId="8" fillId="0" borderId="22" xfId="0" applyNumberFormat="1" applyFont="1" applyFill="1" applyBorder="1" applyAlignment="1">
      <alignment horizontal="right"/>
    </xf>
    <xf numFmtId="0" fontId="8" fillId="0" borderId="0" xfId="0" applyFont="1" applyFill="1" applyAlignment="1">
      <alignment horizontal="right" wrapText="1"/>
    </xf>
    <xf numFmtId="0" fontId="0" fillId="0" borderId="0" xfId="0" applyAlignment="1">
      <alignment horizontal="right"/>
    </xf>
    <xf numFmtId="0" fontId="14" fillId="0" borderId="0" xfId="0" applyFont="1" applyFill="1" applyBorder="1" applyAlignment="1">
      <alignment horizontal="left" vertical="top" wrapText="1"/>
    </xf>
    <xf numFmtId="0" fontId="1" fillId="0" borderId="0" xfId="95"/>
    <xf numFmtId="0" fontId="8" fillId="0" borderId="4" xfId="0" applyNumberFormat="1" applyFont="1" applyFill="1" applyBorder="1" applyAlignment="1" applyProtection="1">
      <alignment horizontal="left" wrapText="1"/>
    </xf>
    <xf numFmtId="0" fontId="74" fillId="0" borderId="0" xfId="0" applyFont="1" applyFill="1"/>
    <xf numFmtId="3" fontId="74" fillId="0" borderId="0" xfId="0" applyNumberFormat="1" applyFont="1" applyFill="1"/>
    <xf numFmtId="0" fontId="8" fillId="0" borderId="0" xfId="0" applyFont="1" applyFill="1" applyAlignment="1">
      <alignment horizontal="right"/>
    </xf>
    <xf numFmtId="0" fontId="19" fillId="0" borderId="0" xfId="0" applyFont="1" applyFill="1" applyAlignment="1">
      <alignment vertical="top" wrapText="1"/>
    </xf>
    <xf numFmtId="0" fontId="54" fillId="0" borderId="0" xfId="0" applyFont="1" applyFill="1" applyAlignment="1"/>
    <xf numFmtId="3" fontId="54" fillId="0" borderId="0" xfId="0" applyNumberFormat="1" applyFont="1" applyFill="1" applyBorder="1"/>
    <xf numFmtId="167" fontId="54" fillId="0" borderId="0" xfId="0" applyNumberFormat="1" applyFont="1" applyFill="1" applyBorder="1" applyAlignment="1" applyProtection="1">
      <alignment horizontal="right"/>
    </xf>
    <xf numFmtId="166" fontId="54" fillId="0" borderId="0" xfId="0" applyNumberFormat="1" applyFont="1" applyFill="1" applyAlignment="1"/>
    <xf numFmtId="0" fontId="54" fillId="0" borderId="0" xfId="0" applyFont="1" applyFill="1" applyBorder="1" applyAlignment="1" applyProtection="1">
      <alignment horizontal="left"/>
      <protection locked="0"/>
    </xf>
    <xf numFmtId="3" fontId="54" fillId="0" borderId="0" xfId="0" applyNumberFormat="1" applyFont="1" applyFill="1" applyBorder="1" applyAlignment="1" applyProtection="1">
      <alignment horizontal="right"/>
      <protection locked="0"/>
    </xf>
    <xf numFmtId="0" fontId="75" fillId="0" borderId="0" xfId="0" applyFont="1" applyFill="1" applyBorder="1" applyAlignment="1" applyProtection="1">
      <alignment horizontal="left"/>
      <protection locked="0"/>
    </xf>
    <xf numFmtId="3" fontId="76" fillId="0" borderId="0" xfId="2" applyNumberFormat="1" applyFont="1" applyFill="1" applyBorder="1" applyAlignment="1">
      <alignment vertical="center"/>
    </xf>
    <xf numFmtId="0" fontId="54" fillId="0" borderId="0" xfId="0" applyFont="1" applyFill="1"/>
    <xf numFmtId="3" fontId="54" fillId="0" borderId="0" xfId="0" applyNumberFormat="1" applyFont="1" applyFill="1" applyBorder="1" applyAlignment="1" applyProtection="1">
      <alignment horizontal="right" vertical="center" wrapText="1"/>
    </xf>
    <xf numFmtId="2" fontId="54" fillId="0" borderId="0" xfId="0" applyNumberFormat="1" applyFont="1" applyFill="1"/>
    <xf numFmtId="3" fontId="54" fillId="0" borderId="0" xfId="0" applyNumberFormat="1" applyFont="1" applyFill="1" applyAlignment="1">
      <alignment horizontal="right" vertical="center" wrapText="1"/>
    </xf>
    <xf numFmtId="2" fontId="54" fillId="0" borderId="0" xfId="0" applyNumberFormat="1" applyFont="1" applyFill="1" applyAlignment="1">
      <alignment vertical="top"/>
    </xf>
    <xf numFmtId="0" fontId="54" fillId="0" borderId="0" xfId="63" applyFont="1" applyFill="1"/>
    <xf numFmtId="0" fontId="54" fillId="0" borderId="0" xfId="94" applyFont="1" applyFill="1" applyAlignment="1">
      <alignment vertical="top"/>
    </xf>
    <xf numFmtId="3" fontId="54" fillId="0" borderId="0" xfId="63" applyNumberFormat="1" applyFont="1" applyFill="1" applyAlignment="1">
      <alignment vertical="top"/>
    </xf>
    <xf numFmtId="2" fontId="54" fillId="0" borderId="0" xfId="63" applyNumberFormat="1" applyFont="1" applyFill="1" applyAlignment="1">
      <alignment vertical="top"/>
    </xf>
    <xf numFmtId="0" fontId="54" fillId="0" borderId="0" xfId="0" applyNumberFormat="1" applyFont="1" applyFill="1" applyAlignment="1">
      <alignment vertical="top"/>
    </xf>
    <xf numFmtId="0" fontId="8" fillId="0" borderId="0" xfId="0" applyFont="1" applyFill="1" applyAlignment="1">
      <alignment horizontal="left" vertical="top" wrapText="1"/>
    </xf>
    <xf numFmtId="0" fontId="74" fillId="0" borderId="0" xfId="0" applyFont="1" applyFill="1" applyAlignment="1">
      <alignment vertical="top" wrapText="1"/>
    </xf>
    <xf numFmtId="0" fontId="77" fillId="0" borderId="0" xfId="0" applyFont="1" applyFill="1" applyBorder="1" applyAlignment="1">
      <alignment vertical="center"/>
    </xf>
    <xf numFmtId="0" fontId="74" fillId="0" borderId="0" xfId="0" applyFont="1" applyFill="1" applyAlignment="1"/>
    <xf numFmtId="0" fontId="74" fillId="0" borderId="0" xfId="0" applyFont="1" applyFill="1" applyAlignment="1">
      <alignment vertical="top"/>
    </xf>
    <xf numFmtId="0" fontId="74" fillId="0" borderId="0" xfId="0" applyFont="1"/>
    <xf numFmtId="2" fontId="74" fillId="0" borderId="0" xfId="0" applyNumberFormat="1" applyFont="1" applyFill="1" applyAlignment="1"/>
    <xf numFmtId="0" fontId="54" fillId="35" borderId="0" xfId="0" applyFont="1" applyFill="1" applyAlignment="1"/>
    <xf numFmtId="0" fontId="54" fillId="35" borderId="0" xfId="0" applyFont="1" applyFill="1" applyAlignment="1">
      <alignment horizontal="left" wrapText="1"/>
    </xf>
    <xf numFmtId="2" fontId="54" fillId="35" borderId="0" xfId="0" applyNumberFormat="1" applyFont="1" applyFill="1" applyAlignment="1">
      <alignment horizontal="right" wrapText="1"/>
    </xf>
    <xf numFmtId="0" fontId="54" fillId="0" borderId="0" xfId="0" applyFont="1" applyFill="1" applyAlignment="1">
      <alignment horizontal="left" vertical="top" wrapText="1"/>
    </xf>
    <xf numFmtId="4" fontId="54" fillId="0" borderId="0" xfId="0" applyNumberFormat="1" applyFont="1" applyFill="1" applyAlignment="1">
      <alignment horizontal="right" vertical="top" wrapText="1"/>
    </xf>
    <xf numFmtId="0" fontId="54" fillId="0" borderId="0" xfId="0" applyFont="1" applyFill="1" applyAlignment="1">
      <alignment horizontal="left" wrapText="1"/>
    </xf>
    <xf numFmtId="4" fontId="54" fillId="0" borderId="0" xfId="0" applyNumberFormat="1" applyFont="1" applyFill="1" applyAlignment="1">
      <alignment horizontal="right" wrapText="1"/>
    </xf>
    <xf numFmtId="0" fontId="75" fillId="0" borderId="0" xfId="0" applyFont="1" applyFill="1" applyAlignment="1">
      <alignment horizontal="left" vertical="top" wrapText="1"/>
    </xf>
    <xf numFmtId="4" fontId="75" fillId="0" borderId="0" xfId="0" applyNumberFormat="1" applyFont="1" applyFill="1" applyAlignment="1">
      <alignment horizontal="right" vertical="top" wrapText="1"/>
    </xf>
    <xf numFmtId="0" fontId="53" fillId="0" borderId="0" xfId="0" quotePrefix="1" applyFont="1" applyFill="1" applyBorder="1"/>
    <xf numFmtId="0" fontId="0" fillId="0" borderId="1" xfId="0" applyFill="1" applyBorder="1" applyAlignment="1">
      <alignment horizontal="center" vertical="center"/>
    </xf>
    <xf numFmtId="0" fontId="0" fillId="0" borderId="1" xfId="0" applyFill="1" applyBorder="1" applyAlignment="1">
      <alignment horizontal="left" vertical="top"/>
    </xf>
    <xf numFmtId="0" fontId="8" fillId="0" borderId="1" xfId="0" applyFont="1" applyFill="1" applyBorder="1" applyAlignment="1">
      <alignment horizontal="center" vertical="center"/>
    </xf>
    <xf numFmtId="0" fontId="13" fillId="0" borderId="1" xfId="0" applyFont="1" applyFill="1" applyBorder="1" applyAlignment="1">
      <alignment horizontal="left" vertical="top" wrapText="1"/>
    </xf>
    <xf numFmtId="0" fontId="29" fillId="0" borderId="1" xfId="0" applyFont="1" applyFill="1" applyBorder="1" applyAlignment="1">
      <alignment horizontal="center" vertical="center"/>
    </xf>
    <xf numFmtId="0" fontId="29" fillId="0" borderId="8" xfId="0" applyFont="1" applyFill="1" applyBorder="1" applyAlignment="1">
      <alignment horizontal="center" vertical="center"/>
    </xf>
    <xf numFmtId="0" fontId="29" fillId="0" borderId="9" xfId="0" applyFont="1" applyFill="1" applyBorder="1" applyAlignment="1">
      <alignment horizontal="center" vertical="center"/>
    </xf>
    <xf numFmtId="0" fontId="29" fillId="0" borderId="10" xfId="0" applyFont="1" applyFill="1" applyBorder="1" applyAlignment="1">
      <alignment horizontal="center" vertical="center"/>
    </xf>
    <xf numFmtId="0" fontId="26" fillId="0" borderId="1" xfId="0" applyFont="1" applyFill="1" applyBorder="1" applyAlignment="1">
      <alignment horizontal="center" vertical="center" wrapText="1"/>
    </xf>
    <xf numFmtId="0" fontId="26" fillId="0" borderId="2" xfId="0" applyFont="1" applyFill="1" applyBorder="1" applyAlignment="1">
      <alignment horizontal="left" vertical="top" wrapText="1"/>
    </xf>
    <xf numFmtId="0" fontId="26" fillId="0" borderId="11" xfId="0" applyFont="1" applyFill="1" applyBorder="1" applyAlignment="1">
      <alignment horizontal="left" vertical="top" wrapText="1"/>
    </xf>
    <xf numFmtId="0" fontId="26" fillId="0" borderId="3" xfId="0" applyFont="1" applyFill="1" applyBorder="1" applyAlignment="1">
      <alignment horizontal="left" vertical="top" wrapText="1"/>
    </xf>
    <xf numFmtId="0" fontId="19" fillId="0" borderId="8" xfId="0" applyFont="1" applyFill="1" applyBorder="1" applyAlignment="1" applyProtection="1">
      <alignment horizontal="center" vertical="top" wrapText="1"/>
    </xf>
    <xf numFmtId="0" fontId="19" fillId="0" borderId="9" xfId="0" applyFont="1" applyFill="1" applyBorder="1" applyAlignment="1" applyProtection="1">
      <alignment horizontal="center" vertical="top" wrapText="1"/>
    </xf>
    <xf numFmtId="0" fontId="19" fillId="0" borderId="10" xfId="0" applyFont="1" applyFill="1" applyBorder="1" applyAlignment="1" applyProtection="1">
      <alignment horizontal="center" vertical="top" wrapText="1"/>
    </xf>
    <xf numFmtId="0" fontId="19" fillId="0" borderId="1" xfId="0" applyFont="1" applyFill="1" applyBorder="1" applyAlignment="1" applyProtection="1">
      <alignment vertical="top" wrapText="1"/>
    </xf>
    <xf numFmtId="0" fontId="8" fillId="0" borderId="4" xfId="0" applyFont="1" applyFill="1" applyBorder="1" applyAlignment="1">
      <alignment vertical="top"/>
    </xf>
    <xf numFmtId="0" fontId="8" fillId="0" borderId="5" xfId="0" applyFont="1" applyFill="1" applyBorder="1" applyAlignment="1">
      <alignment vertical="top"/>
    </xf>
    <xf numFmtId="0" fontId="8" fillId="0" borderId="6" xfId="0" applyFont="1" applyFill="1" applyBorder="1" applyAlignment="1">
      <alignment vertical="top"/>
    </xf>
    <xf numFmtId="0" fontId="8" fillId="0" borderId="7" xfId="0" applyFont="1" applyFill="1" applyBorder="1" applyAlignment="1">
      <alignment vertical="top"/>
    </xf>
    <xf numFmtId="0" fontId="19" fillId="0" borderId="8" xfId="0" applyFont="1" applyFill="1" applyBorder="1" applyAlignment="1" applyProtection="1">
      <alignment horizontal="center" vertical="top"/>
    </xf>
    <xf numFmtId="0" fontId="19" fillId="0" borderId="9" xfId="0" applyFont="1" applyFill="1" applyBorder="1" applyAlignment="1" applyProtection="1">
      <alignment horizontal="center" vertical="top"/>
    </xf>
    <xf numFmtId="0" fontId="19" fillId="0" borderId="10" xfId="0" applyFont="1" applyFill="1" applyBorder="1" applyAlignment="1" applyProtection="1">
      <alignment horizontal="center" vertical="top"/>
    </xf>
    <xf numFmtId="0" fontId="8" fillId="0" borderId="2" xfId="0" applyFont="1" applyFill="1" applyBorder="1" applyAlignment="1">
      <alignment vertical="top"/>
    </xf>
    <xf numFmtId="0" fontId="8" fillId="0" borderId="11" xfId="0" applyFont="1" applyFill="1" applyBorder="1" applyAlignment="1">
      <alignment vertical="top"/>
    </xf>
    <xf numFmtId="0" fontId="8" fillId="0" borderId="3" xfId="0" applyFont="1" applyFill="1" applyBorder="1" applyAlignment="1">
      <alignment vertical="top"/>
    </xf>
    <xf numFmtId="0" fontId="16" fillId="34" borderId="12" xfId="0" applyFont="1" applyFill="1" applyBorder="1" applyAlignment="1">
      <alignment horizontal="center" vertical="top"/>
    </xf>
    <xf numFmtId="0" fontId="16" fillId="34" borderId="0" xfId="0" applyFont="1" applyFill="1" applyAlignment="1">
      <alignment horizontal="center" vertical="top"/>
    </xf>
    <xf numFmtId="0" fontId="8" fillId="0" borderId="1" xfId="0" applyFont="1" applyFill="1" applyBorder="1" applyAlignment="1">
      <alignment horizontal="center" vertical="top"/>
    </xf>
    <xf numFmtId="0" fontId="8" fillId="0" borderId="8" xfId="0" applyFont="1" applyFill="1" applyBorder="1" applyAlignment="1">
      <alignment horizontal="center" vertical="top"/>
    </xf>
    <xf numFmtId="0" fontId="8" fillId="0" borderId="9" xfId="0" applyFont="1" applyFill="1" applyBorder="1" applyAlignment="1">
      <alignment horizontal="center" vertical="top"/>
    </xf>
    <xf numFmtId="0" fontId="8" fillId="0" borderId="10" xfId="0" applyFont="1" applyFill="1" applyBorder="1" applyAlignment="1">
      <alignment horizontal="center" vertical="top"/>
    </xf>
    <xf numFmtId="0" fontId="8" fillId="0" borderId="2" xfId="0" applyFont="1" applyFill="1" applyBorder="1" applyAlignment="1">
      <alignment horizontal="right" vertical="top"/>
    </xf>
    <xf numFmtId="0" fontId="8" fillId="0" borderId="3" xfId="0" applyFont="1" applyFill="1" applyBorder="1" applyAlignment="1">
      <alignment horizontal="right" vertical="top"/>
    </xf>
    <xf numFmtId="0" fontId="8" fillId="0" borderId="2" xfId="0" applyFont="1" applyFill="1" applyBorder="1" applyAlignment="1">
      <alignment horizontal="right" vertical="top" wrapText="1"/>
    </xf>
    <xf numFmtId="0" fontId="8" fillId="0" borderId="11" xfId="0" applyFont="1" applyFill="1" applyBorder="1" applyAlignment="1">
      <alignment horizontal="right" vertical="top"/>
    </xf>
    <xf numFmtId="0" fontId="16" fillId="34" borderId="0" xfId="0" applyNumberFormat="1" applyFont="1" applyFill="1" applyBorder="1" applyAlignment="1" applyProtection="1">
      <alignment horizontal="left" wrapText="1"/>
    </xf>
    <xf numFmtId="0" fontId="16" fillId="0" borderId="0" xfId="0" applyNumberFormat="1" applyFont="1" applyFill="1" applyBorder="1" applyAlignment="1" applyProtection="1">
      <alignment horizontal="left" wrapText="1"/>
    </xf>
    <xf numFmtId="0" fontId="8" fillId="0" borderId="4" xfId="0" applyNumberFormat="1" applyFont="1" applyFill="1" applyBorder="1" applyAlignment="1" applyProtection="1">
      <alignment horizontal="left" wrapText="1"/>
    </xf>
    <xf numFmtId="0" fontId="8" fillId="0" borderId="5" xfId="0" applyNumberFormat="1" applyFont="1" applyFill="1" applyBorder="1" applyAlignment="1" applyProtection="1">
      <alignment horizontal="left" wrapText="1"/>
    </xf>
    <xf numFmtId="0" fontId="8" fillId="0" borderId="8" xfId="0" applyNumberFormat="1" applyFont="1" applyFill="1" applyBorder="1" applyAlignment="1" applyProtection="1">
      <alignment horizontal="center" wrapText="1"/>
    </xf>
    <xf numFmtId="0" fontId="8" fillId="0" borderId="9" xfId="0" applyNumberFormat="1" applyFont="1" applyFill="1" applyBorder="1" applyAlignment="1" applyProtection="1">
      <alignment horizontal="center" wrapText="1"/>
    </xf>
    <xf numFmtId="0" fontId="8" fillId="0" borderId="10" xfId="0" applyNumberFormat="1" applyFont="1" applyFill="1" applyBorder="1" applyAlignment="1" applyProtection="1">
      <alignment horizontal="center" wrapText="1"/>
    </xf>
    <xf numFmtId="0" fontId="8" fillId="0" borderId="6" xfId="0" applyNumberFormat="1" applyFont="1" applyFill="1" applyBorder="1" applyAlignment="1" applyProtection="1">
      <alignment horizontal="left" wrapText="1"/>
    </xf>
    <xf numFmtId="0" fontId="8" fillId="0" borderId="7" xfId="0" applyNumberFormat="1" applyFont="1" applyFill="1" applyBorder="1" applyAlignment="1" applyProtection="1">
      <alignment horizontal="left" wrapText="1"/>
    </xf>
    <xf numFmtId="3" fontId="8" fillId="0" borderId="2" xfId="0" applyNumberFormat="1" applyFont="1" applyFill="1" applyBorder="1" applyAlignment="1" applyProtection="1">
      <alignment horizontal="center" wrapText="1"/>
    </xf>
    <xf numFmtId="3" fontId="8" fillId="0" borderId="3" xfId="0" applyNumberFormat="1" applyFont="1" applyFill="1" applyBorder="1" applyAlignment="1" applyProtection="1">
      <alignment horizontal="center" wrapText="1"/>
    </xf>
    <xf numFmtId="0" fontId="16" fillId="34" borderId="0" xfId="0" applyFont="1" applyFill="1" applyAlignment="1">
      <alignment horizontal="left"/>
    </xf>
    <xf numFmtId="0" fontId="8" fillId="0" borderId="2" xfId="0" applyNumberFormat="1" applyFont="1" applyFill="1" applyBorder="1" applyAlignment="1" applyProtection="1">
      <alignment horizontal="center" wrapText="1"/>
    </xf>
    <xf numFmtId="0" fontId="8" fillId="0" borderId="3" xfId="0" applyNumberFormat="1" applyFont="1" applyFill="1" applyBorder="1" applyAlignment="1" applyProtection="1">
      <alignment horizontal="center" wrapText="1"/>
    </xf>
    <xf numFmtId="0" fontId="8" fillId="0" borderId="6" xfId="0" applyNumberFormat="1" applyFont="1" applyFill="1" applyBorder="1" applyAlignment="1" applyProtection="1">
      <alignment horizontal="left" vertical="top" wrapText="1"/>
    </xf>
    <xf numFmtId="0" fontId="8" fillId="0" borderId="7" xfId="0" applyNumberFormat="1" applyFont="1" applyFill="1" applyBorder="1" applyAlignment="1" applyProtection="1">
      <alignment horizontal="left" vertical="top" wrapText="1"/>
    </xf>
    <xf numFmtId="0" fontId="16" fillId="0" borderId="0" xfId="0" applyFont="1" applyFill="1" applyAlignment="1">
      <alignment horizontal="left"/>
    </xf>
    <xf numFmtId="0" fontId="8" fillId="0" borderId="4" xfId="0" applyNumberFormat="1" applyFont="1" applyFill="1" applyBorder="1" applyAlignment="1" applyProtection="1">
      <alignment horizontal="left" vertical="top" wrapText="1"/>
    </xf>
    <xf numFmtId="0" fontId="8" fillId="0" borderId="5" xfId="0" applyNumberFormat="1" applyFont="1" applyFill="1" applyBorder="1" applyAlignment="1" applyProtection="1">
      <alignment horizontal="left" vertical="top" wrapText="1"/>
    </xf>
    <xf numFmtId="166" fontId="8" fillId="0" borderId="8" xfId="0" applyNumberFormat="1" applyFont="1" applyFill="1" applyBorder="1" applyAlignment="1">
      <alignment horizontal="center" vertical="top" wrapText="1"/>
    </xf>
    <xf numFmtId="166" fontId="8" fillId="0" borderId="9" xfId="0" applyNumberFormat="1" applyFont="1" applyFill="1" applyBorder="1" applyAlignment="1">
      <alignment horizontal="center" vertical="top" wrapText="1"/>
    </xf>
    <xf numFmtId="166" fontId="8" fillId="0" borderId="10" xfId="0" applyNumberFormat="1" applyFont="1" applyFill="1" applyBorder="1" applyAlignment="1">
      <alignment horizontal="center" vertical="top" wrapText="1"/>
    </xf>
    <xf numFmtId="0" fontId="0" fillId="0" borderId="1" xfId="0" applyFill="1" applyBorder="1" applyAlignment="1">
      <alignment horizontal="left" vertical="top" wrapText="1"/>
    </xf>
    <xf numFmtId="0" fontId="8" fillId="0" borderId="1" xfId="0" applyFont="1" applyFill="1" applyBorder="1" applyAlignment="1">
      <alignment horizontal="left" vertical="top" wrapText="1"/>
    </xf>
    <xf numFmtId="14" fontId="8" fillId="0" borderId="2" xfId="0" applyNumberFormat="1" applyFont="1" applyFill="1" applyBorder="1" applyAlignment="1">
      <alignment horizontal="center" vertical="top" wrapText="1"/>
    </xf>
    <xf numFmtId="14" fontId="8" fillId="0" borderId="3" xfId="0" applyNumberFormat="1" applyFont="1" applyFill="1" applyBorder="1" applyAlignment="1">
      <alignment horizontal="center" vertical="top" wrapText="1"/>
    </xf>
    <xf numFmtId="0" fontId="8" fillId="0" borderId="8" xfId="0" applyFont="1" applyFill="1" applyBorder="1" applyAlignment="1">
      <alignment horizontal="center" vertical="top" wrapText="1"/>
    </xf>
    <xf numFmtId="0" fontId="8" fillId="0" borderId="9" xfId="0" applyFont="1" applyFill="1" applyBorder="1" applyAlignment="1">
      <alignment horizontal="center" vertical="top" wrapText="1"/>
    </xf>
    <xf numFmtId="0" fontId="8" fillId="0" borderId="10" xfId="0" applyFont="1" applyFill="1" applyBorder="1" applyAlignment="1">
      <alignment horizontal="center" vertical="top" wrapText="1"/>
    </xf>
    <xf numFmtId="0" fontId="8" fillId="0" borderId="0" xfId="0" applyFont="1" applyFill="1" applyAlignment="1">
      <alignment horizontal="left" vertical="top" wrapText="1"/>
    </xf>
  </cellXfs>
  <cellStyles count="99">
    <cellStyle name="20 % - Akzent1" xfId="20" builtinId="30" customBuiltin="1"/>
    <cellStyle name="20 % - Akzent1 2" xfId="47"/>
    <cellStyle name="20 % - Akzent1 2 2" xfId="81"/>
    <cellStyle name="20 % - Akzent1 3" xfId="65"/>
    <cellStyle name="20 % - Akzent2" xfId="24" builtinId="34" customBuiltin="1"/>
    <cellStyle name="20 % - Akzent2 2" xfId="49"/>
    <cellStyle name="20 % - Akzent2 2 2" xfId="83"/>
    <cellStyle name="20 % - Akzent2 3" xfId="67"/>
    <cellStyle name="20 % - Akzent3" xfId="28" builtinId="38" customBuiltin="1"/>
    <cellStyle name="20 % - Akzent3 2" xfId="51"/>
    <cellStyle name="20 % - Akzent3 2 2" xfId="85"/>
    <cellStyle name="20 % - Akzent3 3" xfId="69"/>
    <cellStyle name="20 % - Akzent4" xfId="32" builtinId="42" customBuiltin="1"/>
    <cellStyle name="20 % - Akzent4 2" xfId="53"/>
    <cellStyle name="20 % - Akzent4 2 2" xfId="87"/>
    <cellStyle name="20 % - Akzent4 3" xfId="71"/>
    <cellStyle name="20 % - Akzent5" xfId="36" builtinId="46" customBuiltin="1"/>
    <cellStyle name="20 % - Akzent5 2" xfId="55"/>
    <cellStyle name="20 % - Akzent5 2 2" xfId="89"/>
    <cellStyle name="20 % - Akzent5 3" xfId="73"/>
    <cellStyle name="20 % - Akzent6" xfId="40" builtinId="50" customBuiltin="1"/>
    <cellStyle name="20 % - Akzent6 2" xfId="57"/>
    <cellStyle name="20 % - Akzent6 2 2" xfId="91"/>
    <cellStyle name="20 % - Akzent6 3" xfId="75"/>
    <cellStyle name="40 % - Akzent1" xfId="21" builtinId="31" customBuiltin="1"/>
    <cellStyle name="40 % - Akzent1 2" xfId="48"/>
    <cellStyle name="40 % - Akzent1 2 2" xfId="82"/>
    <cellStyle name="40 % - Akzent1 3" xfId="66"/>
    <cellStyle name="40 % - Akzent2" xfId="25" builtinId="35" customBuiltin="1"/>
    <cellStyle name="40 % - Akzent2 2" xfId="50"/>
    <cellStyle name="40 % - Akzent2 2 2" xfId="84"/>
    <cellStyle name="40 % - Akzent2 3" xfId="68"/>
    <cellStyle name="40 % - Akzent3" xfId="29" builtinId="39" customBuiltin="1"/>
    <cellStyle name="40 % - Akzent3 2" xfId="52"/>
    <cellStyle name="40 % - Akzent3 2 2" xfId="86"/>
    <cellStyle name="40 % - Akzent3 3" xfId="70"/>
    <cellStyle name="40 % - Akzent4" xfId="33" builtinId="43" customBuiltin="1"/>
    <cellStyle name="40 % - Akzent4 2" xfId="54"/>
    <cellStyle name="40 % - Akzent4 2 2" xfId="88"/>
    <cellStyle name="40 % - Akzent4 3" xfId="72"/>
    <cellStyle name="40 % - Akzent5" xfId="37" builtinId="47" customBuiltin="1"/>
    <cellStyle name="40 % - Akzent5 2" xfId="56"/>
    <cellStyle name="40 % - Akzent5 2 2" xfId="90"/>
    <cellStyle name="40 % - Akzent5 3" xfId="74"/>
    <cellStyle name="40 % - Akzent6" xfId="41" builtinId="51" customBuiltin="1"/>
    <cellStyle name="40 % - Akzent6 2" xfId="58"/>
    <cellStyle name="40 % - Akzent6 2 2" xfId="92"/>
    <cellStyle name="40 % - Akzent6 3" xfId="76"/>
    <cellStyle name="60 % - Akzent1" xfId="22" builtinId="32" customBuiltin="1"/>
    <cellStyle name="60 % - Akzent2" xfId="26" builtinId="36" customBuiltin="1"/>
    <cellStyle name="60 % - Akzent3" xfId="30" builtinId="40" customBuiltin="1"/>
    <cellStyle name="60 % - Akzent4" xfId="34" builtinId="44" customBuiltin="1"/>
    <cellStyle name="60 % - Akzent5" xfId="38" builtinId="48" customBuiltin="1"/>
    <cellStyle name="60 % - Akzent6" xfId="42" builtinId="52" customBuiltin="1"/>
    <cellStyle name="Akzent1" xfId="19" builtinId="29" customBuiltin="1"/>
    <cellStyle name="Akzent2" xfId="23" builtinId="33" customBuiltin="1"/>
    <cellStyle name="Akzent3" xfId="27" builtinId="37" customBuiltin="1"/>
    <cellStyle name="Akzent4" xfId="31" builtinId="41" customBuiltin="1"/>
    <cellStyle name="Akzent5" xfId="35" builtinId="45" customBuiltin="1"/>
    <cellStyle name="Akzent6" xfId="39" builtinId="49" customBuiltin="1"/>
    <cellStyle name="Ausgabe" xfId="12" builtinId="21" customBuiltin="1"/>
    <cellStyle name="Berechnung" xfId="13" builtinId="22" customBuiltin="1"/>
    <cellStyle name="Eingabe" xfId="11" builtinId="20" customBuiltin="1"/>
    <cellStyle name="Ergebnis" xfId="18" builtinId="25" customBuiltin="1"/>
    <cellStyle name="Erklärender Text" xfId="17" builtinId="53" customBuiltin="1"/>
    <cellStyle name="Gut" xfId="8" builtinId="26" customBuiltin="1"/>
    <cellStyle name="Komma 2" xfId="61"/>
    <cellStyle name="Komma 3" xfId="96"/>
    <cellStyle name="Link" xfId="1" builtinId="8"/>
    <cellStyle name="Milliers 3" xfId="2"/>
    <cellStyle name="Milliers 3 2" xfId="64"/>
    <cellStyle name="Neutral" xfId="10" builtinId="28" customBuiltin="1"/>
    <cellStyle name="Notiz 2" xfId="44"/>
    <cellStyle name="Notiz 2 2" xfId="78"/>
    <cellStyle name="Notiz 3" xfId="46"/>
    <cellStyle name="Notiz 3 2" xfId="80"/>
    <cellStyle name="Prozent 2" xfId="62"/>
    <cellStyle name="Prozent 3" xfId="93"/>
    <cellStyle name="Prozent 4" xfId="97"/>
    <cellStyle name="Schlecht" xfId="9" builtinId="27" customBuiltin="1"/>
    <cellStyle name="Standard" xfId="0" builtinId="0"/>
    <cellStyle name="Standard 2" xfId="43"/>
    <cellStyle name="Standard 2 2" xfId="77"/>
    <cellStyle name="Standard 3" xfId="45"/>
    <cellStyle name="Standard 3 2" xfId="79"/>
    <cellStyle name="Standard 30" xfId="98"/>
    <cellStyle name="Standard 4" xfId="59"/>
    <cellStyle name="Standard 4 2" xfId="94"/>
    <cellStyle name="Standard 5" xfId="60"/>
    <cellStyle name="Standard 6" xfId="63"/>
    <cellStyle name="Standard 7" xfId="95"/>
    <cellStyle name="Überschrift" xfId="3" builtinId="15" customBuiltin="1"/>
    <cellStyle name="Überschrift 1" xfId="4" builtinId="16" customBuiltin="1"/>
    <cellStyle name="Überschrift 2" xfId="5" builtinId="17" customBuiltin="1"/>
    <cellStyle name="Überschrift 3" xfId="6" builtinId="18" customBuiltin="1"/>
    <cellStyle name="Überschrift 4" xfId="7" builtinId="19" customBuiltin="1"/>
    <cellStyle name="Verknüpfte Zelle" xfId="14" builtinId="24" customBuiltin="1"/>
    <cellStyle name="Warnender Text" xfId="16" builtinId="11" customBuiltin="1"/>
    <cellStyle name="Zelle überprüfen" xfId="15" builtinId="23" customBuiltin="1"/>
  </cellStyles>
  <dxfs count="0"/>
  <tableStyles count="0" defaultTableStyle="TableStyleMedium2" defaultPivotStyle="PivotStyleLight16"/>
  <colors>
    <mruColors>
      <color rgb="FF0000FF"/>
      <color rgb="FF63CC00"/>
      <color rgb="FF005078"/>
      <color rgb="FFCCCCCC"/>
      <color rgb="FFA6A6A6"/>
      <color rgb="FF000023"/>
      <color rgb="FFFF5C1F"/>
      <color rgb="FF0096DF"/>
      <color rgb="FF0072AB"/>
      <color rgb="FF99371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endParaRPr lang="de-CH"/>
          </a:p>
        </c:rich>
      </c:tx>
      <c:layout/>
      <c:overlay val="0"/>
    </c:title>
    <c:autoTitleDeleted val="0"/>
    <c:plotArea>
      <c:layout>
        <c:manualLayout>
          <c:layoutTarget val="inner"/>
          <c:xMode val="edge"/>
          <c:yMode val="edge"/>
          <c:x val="0.12210907407407408"/>
          <c:y val="0.13494402533705765"/>
          <c:w val="0.85277111111111115"/>
          <c:h val="0.68363490278663641"/>
        </c:manualLayout>
      </c:layout>
      <c:barChart>
        <c:barDir val="bar"/>
        <c:grouping val="percentStacked"/>
        <c:varyColors val="0"/>
        <c:ser>
          <c:idx val="0"/>
          <c:order val="0"/>
          <c:tx>
            <c:strRef>
              <c:f>'T1'!$R$44</c:f>
              <c:strCache>
                <c:ptCount val="1"/>
                <c:pt idx="0">
                  <c:v>Sektor 1 </c:v>
                </c:pt>
              </c:strCache>
            </c:strRef>
          </c:tx>
          <c:spPr>
            <a:solidFill>
              <a:srgbClr val="0096DF"/>
            </a:solidFill>
          </c:spPr>
          <c:invertIfNegative val="0"/>
          <c:cat>
            <c:strRef>
              <c:f>'T1'!$P$45:$P$71</c:f>
              <c:strCache>
                <c:ptCount val="27"/>
                <c:pt idx="0">
                  <c:v>Appenzell I.Rh.</c:v>
                </c:pt>
                <c:pt idx="1">
                  <c:v>Uri</c:v>
                </c:pt>
                <c:pt idx="2">
                  <c:v>Glarus</c:v>
                </c:pt>
                <c:pt idx="3">
                  <c:v>Obwalden</c:v>
                </c:pt>
                <c:pt idx="4">
                  <c:v>Nidwalden</c:v>
                </c:pt>
                <c:pt idx="5">
                  <c:v>Appenzell A.Rh.</c:v>
                </c:pt>
                <c:pt idx="6">
                  <c:v>Jura</c:v>
                </c:pt>
                <c:pt idx="7">
                  <c:v>Schaffhausen</c:v>
                </c:pt>
                <c:pt idx="8">
                  <c:v>Schwyz</c:v>
                </c:pt>
                <c:pt idx="9">
                  <c:v>Neuenburg</c:v>
                </c:pt>
                <c:pt idx="10">
                  <c:v>Zug</c:v>
                </c:pt>
                <c:pt idx="11">
                  <c:v>Graubünden</c:v>
                </c:pt>
                <c:pt idx="12">
                  <c:v>Thurgau</c:v>
                </c:pt>
                <c:pt idx="13">
                  <c:v>Solothurn</c:v>
                </c:pt>
                <c:pt idx="14">
                  <c:v>Basel-Landschaft</c:v>
                </c:pt>
                <c:pt idx="15">
                  <c:v>Freiburg</c:v>
                </c:pt>
                <c:pt idx="16">
                  <c:v>Wallis</c:v>
                </c:pt>
                <c:pt idx="17">
                  <c:v>Basel-Stadt</c:v>
                </c:pt>
                <c:pt idx="18">
                  <c:v>Ticino</c:v>
                </c:pt>
                <c:pt idx="19">
                  <c:v>Luzern</c:v>
                </c:pt>
                <c:pt idx="20">
                  <c:v>St. Gallen</c:v>
                </c:pt>
                <c:pt idx="21">
                  <c:v>Aargau</c:v>
                </c:pt>
                <c:pt idx="22">
                  <c:v>Genf</c:v>
                </c:pt>
                <c:pt idx="23">
                  <c:v>Waadt</c:v>
                </c:pt>
                <c:pt idx="24">
                  <c:v>Bern</c:v>
                </c:pt>
                <c:pt idx="25">
                  <c:v>Zürich</c:v>
                </c:pt>
                <c:pt idx="26">
                  <c:v>Schweiz</c:v>
                </c:pt>
              </c:strCache>
            </c:strRef>
          </c:cat>
          <c:val>
            <c:numRef>
              <c:f>'T1'!$R$45:$R$71</c:f>
              <c:numCache>
                <c:formatCode>#,##0.0</c:formatCode>
                <c:ptCount val="27"/>
                <c:pt idx="0">
                  <c:v>11.548293875736357</c:v>
                </c:pt>
                <c:pt idx="1">
                  <c:v>7.9828144061953008</c:v>
                </c:pt>
                <c:pt idx="2">
                  <c:v>4.7357178566559108</c:v>
                </c:pt>
                <c:pt idx="3">
                  <c:v>7.5760262434612997</c:v>
                </c:pt>
                <c:pt idx="4">
                  <c:v>4.9948822927328562</c:v>
                </c:pt>
                <c:pt idx="5">
                  <c:v>6.2108616838173365</c:v>
                </c:pt>
                <c:pt idx="6">
                  <c:v>6.9316375198728144</c:v>
                </c:pt>
                <c:pt idx="7">
                  <c:v>4.0398402953677071</c:v>
                </c:pt>
                <c:pt idx="8">
                  <c:v>5.2706383986734577</c:v>
                </c:pt>
                <c:pt idx="9">
                  <c:v>2.2641860465116279</c:v>
                </c:pt>
                <c:pt idx="10">
                  <c:v>1.611510294320851</c:v>
                </c:pt>
                <c:pt idx="11">
                  <c:v>5.4144907116712861</c:v>
                </c:pt>
                <c:pt idx="12">
                  <c:v>6.2999447883067452</c:v>
                </c:pt>
                <c:pt idx="13">
                  <c:v>2.9049137776305072</c:v>
                </c:pt>
                <c:pt idx="14">
                  <c:v>2.0654307235306599</c:v>
                </c:pt>
                <c:pt idx="15">
                  <c:v>5.619562814527769</c:v>
                </c:pt>
                <c:pt idx="16">
                  <c:v>5.670838305075339</c:v>
                </c:pt>
                <c:pt idx="17">
                  <c:v>3.9317242970076959E-2</c:v>
                </c:pt>
                <c:pt idx="18">
                  <c:v>1.4217044331213435</c:v>
                </c:pt>
                <c:pt idx="19">
                  <c:v>5.3640646665826299</c:v>
                </c:pt>
                <c:pt idx="20">
                  <c:v>3.7192950145200174</c:v>
                </c:pt>
                <c:pt idx="21">
                  <c:v>2.9416723839203693</c:v>
                </c:pt>
                <c:pt idx="22">
                  <c:v>0.5469424225858639</c:v>
                </c:pt>
                <c:pt idx="23">
                  <c:v>2.9600830931468001</c:v>
                </c:pt>
                <c:pt idx="24">
                  <c:v>5.0656546465923746</c:v>
                </c:pt>
                <c:pt idx="25">
                  <c:v>1.0792922460491647</c:v>
                </c:pt>
                <c:pt idx="26">
                  <c:v>3.0761579425968741</c:v>
                </c:pt>
              </c:numCache>
            </c:numRef>
          </c:val>
          <c:extLst>
            <c:ext xmlns:c16="http://schemas.microsoft.com/office/drawing/2014/chart" uri="{C3380CC4-5D6E-409C-BE32-E72D297353CC}">
              <c16:uniqueId val="{00000000-C03B-485D-AF0F-558404463EBD}"/>
            </c:ext>
          </c:extLst>
        </c:ser>
        <c:ser>
          <c:idx val="1"/>
          <c:order val="1"/>
          <c:tx>
            <c:strRef>
              <c:f>'T1'!$T$44</c:f>
              <c:strCache>
                <c:ptCount val="1"/>
                <c:pt idx="0">
                  <c:v>Sektor 2</c:v>
                </c:pt>
              </c:strCache>
            </c:strRef>
          </c:tx>
          <c:spPr>
            <a:solidFill>
              <a:srgbClr val="FF5C1F"/>
            </a:solidFill>
          </c:spPr>
          <c:invertIfNegative val="0"/>
          <c:cat>
            <c:strRef>
              <c:f>'T1'!$P$45:$P$71</c:f>
              <c:strCache>
                <c:ptCount val="27"/>
                <c:pt idx="0">
                  <c:v>Appenzell I.Rh.</c:v>
                </c:pt>
                <c:pt idx="1">
                  <c:v>Uri</c:v>
                </c:pt>
                <c:pt idx="2">
                  <c:v>Glarus</c:v>
                </c:pt>
                <c:pt idx="3">
                  <c:v>Obwalden</c:v>
                </c:pt>
                <c:pt idx="4">
                  <c:v>Nidwalden</c:v>
                </c:pt>
                <c:pt idx="5">
                  <c:v>Appenzell A.Rh.</c:v>
                </c:pt>
                <c:pt idx="6">
                  <c:v>Jura</c:v>
                </c:pt>
                <c:pt idx="7">
                  <c:v>Schaffhausen</c:v>
                </c:pt>
                <c:pt idx="8">
                  <c:v>Schwyz</c:v>
                </c:pt>
                <c:pt idx="9">
                  <c:v>Neuenburg</c:v>
                </c:pt>
                <c:pt idx="10">
                  <c:v>Zug</c:v>
                </c:pt>
                <c:pt idx="11">
                  <c:v>Graubünden</c:v>
                </c:pt>
                <c:pt idx="12">
                  <c:v>Thurgau</c:v>
                </c:pt>
                <c:pt idx="13">
                  <c:v>Solothurn</c:v>
                </c:pt>
                <c:pt idx="14">
                  <c:v>Basel-Landschaft</c:v>
                </c:pt>
                <c:pt idx="15">
                  <c:v>Freiburg</c:v>
                </c:pt>
                <c:pt idx="16">
                  <c:v>Wallis</c:v>
                </c:pt>
                <c:pt idx="17">
                  <c:v>Basel-Stadt</c:v>
                </c:pt>
                <c:pt idx="18">
                  <c:v>Ticino</c:v>
                </c:pt>
                <c:pt idx="19">
                  <c:v>Luzern</c:v>
                </c:pt>
                <c:pt idx="20">
                  <c:v>St. Gallen</c:v>
                </c:pt>
                <c:pt idx="21">
                  <c:v>Aargau</c:v>
                </c:pt>
                <c:pt idx="22">
                  <c:v>Genf</c:v>
                </c:pt>
                <c:pt idx="23">
                  <c:v>Waadt</c:v>
                </c:pt>
                <c:pt idx="24">
                  <c:v>Bern</c:v>
                </c:pt>
                <c:pt idx="25">
                  <c:v>Zürich</c:v>
                </c:pt>
                <c:pt idx="26">
                  <c:v>Schweiz</c:v>
                </c:pt>
              </c:strCache>
            </c:strRef>
          </c:cat>
          <c:val>
            <c:numRef>
              <c:f>'T1'!$T$45:$T$71</c:f>
              <c:numCache>
                <c:formatCode>0.0</c:formatCode>
                <c:ptCount val="27"/>
                <c:pt idx="0">
                  <c:v>31.366010892519732</c:v>
                </c:pt>
                <c:pt idx="1">
                  <c:v>28.690394101734473</c:v>
                </c:pt>
                <c:pt idx="2">
                  <c:v>36.113257283097759</c:v>
                </c:pt>
                <c:pt idx="3">
                  <c:v>32.480716375565208</c:v>
                </c:pt>
                <c:pt idx="4">
                  <c:v>28.65916069600819</c:v>
                </c:pt>
                <c:pt idx="5">
                  <c:v>28.351704691104846</c:v>
                </c:pt>
                <c:pt idx="6">
                  <c:v>37.37224619577561</c:v>
                </c:pt>
                <c:pt idx="7">
                  <c:v>28.10930322414459</c:v>
                </c:pt>
                <c:pt idx="8">
                  <c:v>25.072841407082791</c:v>
                </c:pt>
                <c:pt idx="9">
                  <c:v>32.875348837209302</c:v>
                </c:pt>
                <c:pt idx="10">
                  <c:v>19.703433743263783</c:v>
                </c:pt>
                <c:pt idx="11">
                  <c:v>20.67399727399421</c:v>
                </c:pt>
                <c:pt idx="12">
                  <c:v>30.15430215325604</c:v>
                </c:pt>
                <c:pt idx="13">
                  <c:v>26.175288903615954</c:v>
                </c:pt>
                <c:pt idx="14">
                  <c:v>26.51442817738171</c:v>
                </c:pt>
                <c:pt idx="15">
                  <c:v>24.936606806153364</c:v>
                </c:pt>
                <c:pt idx="16">
                  <c:v>21.194328051724614</c:v>
                </c:pt>
                <c:pt idx="17">
                  <c:v>18.606492063159219</c:v>
                </c:pt>
                <c:pt idx="18">
                  <c:v>21.898745455085425</c:v>
                </c:pt>
                <c:pt idx="19">
                  <c:v>22.623061893356862</c:v>
                </c:pt>
                <c:pt idx="20">
                  <c:v>29.18145252793007</c:v>
                </c:pt>
                <c:pt idx="21">
                  <c:v>27.437003616405224</c:v>
                </c:pt>
                <c:pt idx="22">
                  <c:v>13.073894113500959</c:v>
                </c:pt>
                <c:pt idx="23">
                  <c:v>16.34363691293964</c:v>
                </c:pt>
                <c:pt idx="24">
                  <c:v>20.460548035655332</c:v>
                </c:pt>
                <c:pt idx="25">
                  <c:v>13.5175111124718</c:v>
                </c:pt>
                <c:pt idx="26">
                  <c:v>20.793042534816468</c:v>
                </c:pt>
              </c:numCache>
            </c:numRef>
          </c:val>
          <c:extLst>
            <c:ext xmlns:c16="http://schemas.microsoft.com/office/drawing/2014/chart" uri="{C3380CC4-5D6E-409C-BE32-E72D297353CC}">
              <c16:uniqueId val="{00000001-C03B-485D-AF0F-558404463EBD}"/>
            </c:ext>
          </c:extLst>
        </c:ser>
        <c:ser>
          <c:idx val="2"/>
          <c:order val="2"/>
          <c:tx>
            <c:strRef>
              <c:f>'T1'!$V$44</c:f>
              <c:strCache>
                <c:ptCount val="1"/>
                <c:pt idx="0">
                  <c:v>Sektor 3 </c:v>
                </c:pt>
              </c:strCache>
            </c:strRef>
          </c:tx>
          <c:spPr>
            <a:solidFill>
              <a:srgbClr val="63CC00"/>
            </a:solidFill>
          </c:spPr>
          <c:invertIfNegative val="0"/>
          <c:cat>
            <c:strRef>
              <c:f>'T1'!$P$45:$P$71</c:f>
              <c:strCache>
                <c:ptCount val="27"/>
                <c:pt idx="0">
                  <c:v>Appenzell I.Rh.</c:v>
                </c:pt>
                <c:pt idx="1">
                  <c:v>Uri</c:v>
                </c:pt>
                <c:pt idx="2">
                  <c:v>Glarus</c:v>
                </c:pt>
                <c:pt idx="3">
                  <c:v>Obwalden</c:v>
                </c:pt>
                <c:pt idx="4">
                  <c:v>Nidwalden</c:v>
                </c:pt>
                <c:pt idx="5">
                  <c:v>Appenzell A.Rh.</c:v>
                </c:pt>
                <c:pt idx="6">
                  <c:v>Jura</c:v>
                </c:pt>
                <c:pt idx="7">
                  <c:v>Schaffhausen</c:v>
                </c:pt>
                <c:pt idx="8">
                  <c:v>Schwyz</c:v>
                </c:pt>
                <c:pt idx="9">
                  <c:v>Neuenburg</c:v>
                </c:pt>
                <c:pt idx="10">
                  <c:v>Zug</c:v>
                </c:pt>
                <c:pt idx="11">
                  <c:v>Graubünden</c:v>
                </c:pt>
                <c:pt idx="12">
                  <c:v>Thurgau</c:v>
                </c:pt>
                <c:pt idx="13">
                  <c:v>Solothurn</c:v>
                </c:pt>
                <c:pt idx="14">
                  <c:v>Basel-Landschaft</c:v>
                </c:pt>
                <c:pt idx="15">
                  <c:v>Freiburg</c:v>
                </c:pt>
                <c:pt idx="16">
                  <c:v>Wallis</c:v>
                </c:pt>
                <c:pt idx="17">
                  <c:v>Basel-Stadt</c:v>
                </c:pt>
                <c:pt idx="18">
                  <c:v>Ticino</c:v>
                </c:pt>
                <c:pt idx="19">
                  <c:v>Luzern</c:v>
                </c:pt>
                <c:pt idx="20">
                  <c:v>St. Gallen</c:v>
                </c:pt>
                <c:pt idx="21">
                  <c:v>Aargau</c:v>
                </c:pt>
                <c:pt idx="22">
                  <c:v>Genf</c:v>
                </c:pt>
                <c:pt idx="23">
                  <c:v>Waadt</c:v>
                </c:pt>
                <c:pt idx="24">
                  <c:v>Bern</c:v>
                </c:pt>
                <c:pt idx="25">
                  <c:v>Zürich</c:v>
                </c:pt>
                <c:pt idx="26">
                  <c:v>Schweiz</c:v>
                </c:pt>
              </c:strCache>
            </c:strRef>
          </c:cat>
          <c:val>
            <c:numRef>
              <c:f>'T1'!$V$45:$V$71</c:f>
              <c:numCache>
                <c:formatCode>0.0</c:formatCode>
                <c:ptCount val="27"/>
                <c:pt idx="0">
                  <c:v>57.085695231743919</c:v>
                </c:pt>
                <c:pt idx="1">
                  <c:v>63.326791492070228</c:v>
                </c:pt>
                <c:pt idx="2">
                  <c:v>59.151024860246331</c:v>
                </c:pt>
                <c:pt idx="3">
                  <c:v>59.943257380973492</c:v>
                </c:pt>
                <c:pt idx="4">
                  <c:v>66.34595701125896</c:v>
                </c:pt>
                <c:pt idx="5">
                  <c:v>65.437433625077816</c:v>
                </c:pt>
                <c:pt idx="6">
                  <c:v>55.696116284351582</c:v>
                </c:pt>
                <c:pt idx="7">
                  <c:v>67.850856480487693</c:v>
                </c:pt>
                <c:pt idx="8">
                  <c:v>69.656520194243754</c:v>
                </c:pt>
                <c:pt idx="9">
                  <c:v>64.860465116279073</c:v>
                </c:pt>
                <c:pt idx="10">
                  <c:v>78.685055962415362</c:v>
                </c:pt>
                <c:pt idx="11">
                  <c:v>73.911512014334491</c:v>
                </c:pt>
                <c:pt idx="12">
                  <c:v>63.545753058437221</c:v>
                </c:pt>
                <c:pt idx="13">
                  <c:v>70.919797318753538</c:v>
                </c:pt>
                <c:pt idx="14">
                  <c:v>71.42014109908763</c:v>
                </c:pt>
                <c:pt idx="15">
                  <c:v>69.443830379318854</c:v>
                </c:pt>
                <c:pt idx="16">
                  <c:v>73.134833643200039</c:v>
                </c:pt>
                <c:pt idx="17">
                  <c:v>81.354190693870706</c:v>
                </c:pt>
                <c:pt idx="18">
                  <c:v>76.679550111793233</c:v>
                </c:pt>
                <c:pt idx="19">
                  <c:v>72.012873440060503</c:v>
                </c:pt>
                <c:pt idx="20">
                  <c:v>67.099252457549923</c:v>
                </c:pt>
                <c:pt idx="21">
                  <c:v>69.621323999674402</c:v>
                </c:pt>
                <c:pt idx="22">
                  <c:v>86.379163463913187</c:v>
                </c:pt>
                <c:pt idx="23">
                  <c:v>80.696279993913564</c:v>
                </c:pt>
                <c:pt idx="24">
                  <c:v>74.473797317752286</c:v>
                </c:pt>
                <c:pt idx="25">
                  <c:v>85.403196641479042</c:v>
                </c:pt>
                <c:pt idx="26">
                  <c:v>76.130799522586656</c:v>
                </c:pt>
              </c:numCache>
            </c:numRef>
          </c:val>
          <c:extLst>
            <c:ext xmlns:c16="http://schemas.microsoft.com/office/drawing/2014/chart" uri="{C3380CC4-5D6E-409C-BE32-E72D297353CC}">
              <c16:uniqueId val="{00000002-C03B-485D-AF0F-558404463EBD}"/>
            </c:ext>
          </c:extLst>
        </c:ser>
        <c:dLbls>
          <c:showLegendKey val="0"/>
          <c:showVal val="0"/>
          <c:showCatName val="0"/>
          <c:showSerName val="0"/>
          <c:showPercent val="0"/>
          <c:showBubbleSize val="0"/>
        </c:dLbls>
        <c:gapWidth val="100"/>
        <c:overlap val="100"/>
        <c:axId val="126838272"/>
        <c:axId val="126839808"/>
      </c:barChart>
      <c:catAx>
        <c:axId val="126838272"/>
        <c:scaling>
          <c:orientation val="minMax"/>
        </c:scaling>
        <c:delete val="0"/>
        <c:axPos val="l"/>
        <c:numFmt formatCode="General" sourceLinked="0"/>
        <c:majorTickMark val="out"/>
        <c:minorTickMark val="none"/>
        <c:tickLblPos val="nextTo"/>
        <c:txPr>
          <a:bodyPr/>
          <a:lstStyle/>
          <a:p>
            <a:pPr>
              <a:defRPr>
                <a:latin typeface="Arial" panose="020B0604020202020204" pitchFamily="34" charset="0"/>
                <a:cs typeface="Arial" panose="020B0604020202020204" pitchFamily="34" charset="0"/>
              </a:defRPr>
            </a:pPr>
            <a:endParaRPr lang="de-DE"/>
          </a:p>
        </c:txPr>
        <c:crossAx val="126839808"/>
        <c:crosses val="autoZero"/>
        <c:auto val="1"/>
        <c:lblAlgn val="ctr"/>
        <c:lblOffset val="100"/>
        <c:noMultiLvlLbl val="0"/>
      </c:catAx>
      <c:valAx>
        <c:axId val="126839808"/>
        <c:scaling>
          <c:orientation val="minMax"/>
        </c:scaling>
        <c:delete val="0"/>
        <c:axPos val="b"/>
        <c:majorGridlines/>
        <c:numFmt formatCode="0%" sourceLinked="1"/>
        <c:majorTickMark val="out"/>
        <c:minorTickMark val="none"/>
        <c:tickLblPos val="nextTo"/>
        <c:txPr>
          <a:bodyPr/>
          <a:lstStyle/>
          <a:p>
            <a:pPr>
              <a:defRPr>
                <a:latin typeface="Arial" panose="020B0604020202020204" pitchFamily="34" charset="0"/>
                <a:cs typeface="Arial" panose="020B0604020202020204" pitchFamily="34" charset="0"/>
              </a:defRPr>
            </a:pPr>
            <a:endParaRPr lang="de-DE"/>
          </a:p>
        </c:txPr>
        <c:crossAx val="126838272"/>
        <c:crosses val="autoZero"/>
        <c:crossBetween val="between"/>
      </c:valAx>
      <c:spPr>
        <a:ln>
          <a:solidFill>
            <a:schemeClr val="accent1"/>
          </a:solidFill>
        </a:ln>
      </c:spPr>
    </c:plotArea>
    <c:legend>
      <c:legendPos val="r"/>
      <c:layout>
        <c:manualLayout>
          <c:xMode val="edge"/>
          <c:yMode val="edge"/>
          <c:x val="0.28835911111111118"/>
          <c:y val="0.89832333333333336"/>
          <c:w val="0.3733456140350877"/>
          <c:h val="7.6992824074074054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printSettings>
    <c:headerFooter/>
    <c:pageMargins b="0.78740157499999996" l="0.7" r="0.7" t="0.78740157499999996" header="0.3" footer="0.3"/>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de-CH">
                <a:solidFill>
                  <a:schemeClr val="bg1"/>
                </a:solidFill>
              </a:rPr>
              <a:t>D</a:t>
            </a:r>
          </a:p>
        </c:rich>
      </c:tx>
      <c:layout/>
      <c:overlay val="0"/>
    </c:title>
    <c:autoTitleDeleted val="0"/>
    <c:plotArea>
      <c:layout>
        <c:manualLayout>
          <c:layoutTarget val="inner"/>
          <c:xMode val="edge"/>
          <c:yMode val="edge"/>
          <c:x val="5.9444222222222225E-2"/>
          <c:y val="0.19041203703703702"/>
          <c:w val="0.90073777777777775"/>
          <c:h val="0.54711074074074084"/>
        </c:manualLayout>
      </c:layout>
      <c:barChart>
        <c:barDir val="col"/>
        <c:grouping val="clustered"/>
        <c:varyColors val="0"/>
        <c:ser>
          <c:idx val="0"/>
          <c:order val="0"/>
          <c:tx>
            <c:strRef>
              <c:f>'T2'!$Q$7</c:f>
              <c:strCache>
                <c:ptCount val="1"/>
                <c:pt idx="0">
                  <c:v>Arbeitsstätten</c:v>
                </c:pt>
              </c:strCache>
            </c:strRef>
          </c:tx>
          <c:spPr>
            <a:solidFill>
              <a:srgbClr val="00B0F0"/>
            </a:solidFill>
          </c:spPr>
          <c:invertIfNegative val="0"/>
          <c:cat>
            <c:strRef>
              <c:f>'T2'!$P$8:$P$33</c:f>
              <c:strCache>
                <c:ptCount val="26"/>
                <c:pt idx="0">
                  <c:v>Zürich</c:v>
                </c:pt>
                <c:pt idx="1">
                  <c:v>Bern</c:v>
                </c:pt>
                <c:pt idx="2">
                  <c:v>Waadt</c:v>
                </c:pt>
                <c:pt idx="3">
                  <c:v>Genf</c:v>
                </c:pt>
                <c:pt idx="4">
                  <c:v>Aargau</c:v>
                </c:pt>
                <c:pt idx="5">
                  <c:v>St. Gallen</c:v>
                </c:pt>
                <c:pt idx="6">
                  <c:v>Luzern</c:v>
                </c:pt>
                <c:pt idx="7">
                  <c:v>Tessin</c:v>
                </c:pt>
                <c:pt idx="8">
                  <c:v>Basel-Stadt</c:v>
                </c:pt>
                <c:pt idx="9">
                  <c:v>Wallis</c:v>
                </c:pt>
                <c:pt idx="10">
                  <c:v>Freiburg</c:v>
                </c:pt>
                <c:pt idx="11">
                  <c:v>Basel-Landschaft</c:v>
                </c:pt>
                <c:pt idx="12">
                  <c:v>Solothurn</c:v>
                </c:pt>
                <c:pt idx="13">
                  <c:v>Thurgau</c:v>
                </c:pt>
                <c:pt idx="14">
                  <c:v>Graubünden</c:v>
                </c:pt>
                <c:pt idx="15">
                  <c:v>Zug</c:v>
                </c:pt>
                <c:pt idx="16">
                  <c:v>Neuenburg</c:v>
                </c:pt>
                <c:pt idx="17">
                  <c:v>Schwyz</c:v>
                </c:pt>
                <c:pt idx="18">
                  <c:v>Schaffhausen</c:v>
                </c:pt>
                <c:pt idx="19">
                  <c:v>Jura</c:v>
                </c:pt>
                <c:pt idx="20">
                  <c:v>Appenzell A.Rh.</c:v>
                </c:pt>
                <c:pt idx="21">
                  <c:v>Nidwalden</c:v>
                </c:pt>
                <c:pt idx="22">
                  <c:v>Obwalden</c:v>
                </c:pt>
                <c:pt idx="23">
                  <c:v>Glarus</c:v>
                </c:pt>
                <c:pt idx="24">
                  <c:v>Uri</c:v>
                </c:pt>
                <c:pt idx="25">
                  <c:v>Appenzell I.Rh.</c:v>
                </c:pt>
              </c:strCache>
            </c:strRef>
          </c:cat>
          <c:val>
            <c:numRef>
              <c:f>'T2'!$Q$8:$Q$33</c:f>
              <c:numCache>
                <c:formatCode>0.00</c:formatCode>
                <c:ptCount val="26"/>
                <c:pt idx="0">
                  <c:v>17.438742864129534</c:v>
                </c:pt>
                <c:pt idx="1">
                  <c:v>11.701808675704708</c:v>
                </c:pt>
                <c:pt idx="2">
                  <c:v>8.9120872402921592</c:v>
                </c:pt>
                <c:pt idx="3">
                  <c:v>6.0666179540102059</c:v>
                </c:pt>
                <c:pt idx="4">
                  <c:v>6.5863975243878663</c:v>
                </c:pt>
                <c:pt idx="5">
                  <c:v>5.6274762671355507</c:v>
                </c:pt>
                <c:pt idx="6">
                  <c:v>4.6949005999807865</c:v>
                </c:pt>
                <c:pt idx="7">
                  <c:v>5.6696874335901901</c:v>
                </c:pt>
                <c:pt idx="8">
                  <c:v>2.4633854519942591</c:v>
                </c:pt>
                <c:pt idx="9">
                  <c:v>4.2781744980510084</c:v>
                </c:pt>
                <c:pt idx="10">
                  <c:v>3.2028086436824443</c:v>
                </c:pt>
                <c:pt idx="11">
                  <c:v>2.8622081971174143</c:v>
                </c:pt>
                <c:pt idx="12">
                  <c:v>2.6501334746194445</c:v>
                </c:pt>
                <c:pt idx="13">
                  <c:v>3.0220284066594663</c:v>
                </c:pt>
                <c:pt idx="14">
                  <c:v>3.0163517325500493</c:v>
                </c:pt>
                <c:pt idx="15">
                  <c:v>2.6491145843946775</c:v>
                </c:pt>
                <c:pt idx="16">
                  <c:v>1.9858170480712409</c:v>
                </c:pt>
                <c:pt idx="17">
                  <c:v>2.2566962921129163</c:v>
                </c:pt>
                <c:pt idx="18">
                  <c:v>0.95033346821499165</c:v>
                </c:pt>
                <c:pt idx="19">
                  <c:v>0.93403122461871679</c:v>
                </c:pt>
                <c:pt idx="20">
                  <c:v>0.74175208363050971</c:v>
                </c:pt>
                <c:pt idx="21">
                  <c:v>0.59386744529287272</c:v>
                </c:pt>
                <c:pt idx="22">
                  <c:v>0.53418958927079485</c:v>
                </c:pt>
                <c:pt idx="23">
                  <c:v>0.48280841079324971</c:v>
                </c:pt>
                <c:pt idx="24">
                  <c:v>0.40726497841408282</c:v>
                </c:pt>
                <c:pt idx="25">
                  <c:v>0.27131591128086147</c:v>
                </c:pt>
              </c:numCache>
            </c:numRef>
          </c:val>
          <c:extLst>
            <c:ext xmlns:c16="http://schemas.microsoft.com/office/drawing/2014/chart" uri="{C3380CC4-5D6E-409C-BE32-E72D297353CC}">
              <c16:uniqueId val="{00000000-E049-45B2-B23C-2D3E891A3165}"/>
            </c:ext>
          </c:extLst>
        </c:ser>
        <c:ser>
          <c:idx val="1"/>
          <c:order val="1"/>
          <c:tx>
            <c:strRef>
              <c:f>'T2'!$R$7</c:f>
              <c:strCache>
                <c:ptCount val="1"/>
                <c:pt idx="0">
                  <c:v>Beschäftigte</c:v>
                </c:pt>
              </c:strCache>
            </c:strRef>
          </c:tx>
          <c:spPr>
            <a:solidFill>
              <a:srgbClr val="FF5C1F"/>
            </a:solidFill>
          </c:spPr>
          <c:invertIfNegative val="0"/>
          <c:cat>
            <c:strRef>
              <c:f>'T2'!$P$8:$P$33</c:f>
              <c:strCache>
                <c:ptCount val="26"/>
                <c:pt idx="0">
                  <c:v>Zürich</c:v>
                </c:pt>
                <c:pt idx="1">
                  <c:v>Bern</c:v>
                </c:pt>
                <c:pt idx="2">
                  <c:v>Waadt</c:v>
                </c:pt>
                <c:pt idx="3">
                  <c:v>Genf</c:v>
                </c:pt>
                <c:pt idx="4">
                  <c:v>Aargau</c:v>
                </c:pt>
                <c:pt idx="5">
                  <c:v>St. Gallen</c:v>
                </c:pt>
                <c:pt idx="6">
                  <c:v>Luzern</c:v>
                </c:pt>
                <c:pt idx="7">
                  <c:v>Tessin</c:v>
                </c:pt>
                <c:pt idx="8">
                  <c:v>Basel-Stadt</c:v>
                </c:pt>
                <c:pt idx="9">
                  <c:v>Wallis</c:v>
                </c:pt>
                <c:pt idx="10">
                  <c:v>Freiburg</c:v>
                </c:pt>
                <c:pt idx="11">
                  <c:v>Basel-Landschaft</c:v>
                </c:pt>
                <c:pt idx="12">
                  <c:v>Solothurn</c:v>
                </c:pt>
                <c:pt idx="13">
                  <c:v>Thurgau</c:v>
                </c:pt>
                <c:pt idx="14">
                  <c:v>Graubünden</c:v>
                </c:pt>
                <c:pt idx="15">
                  <c:v>Zug</c:v>
                </c:pt>
                <c:pt idx="16">
                  <c:v>Neuenburg</c:v>
                </c:pt>
                <c:pt idx="17">
                  <c:v>Schwyz</c:v>
                </c:pt>
                <c:pt idx="18">
                  <c:v>Schaffhausen</c:v>
                </c:pt>
                <c:pt idx="19">
                  <c:v>Jura</c:v>
                </c:pt>
                <c:pt idx="20">
                  <c:v>Appenzell A.Rh.</c:v>
                </c:pt>
                <c:pt idx="21">
                  <c:v>Nidwalden</c:v>
                </c:pt>
                <c:pt idx="22">
                  <c:v>Obwalden</c:v>
                </c:pt>
                <c:pt idx="23">
                  <c:v>Glarus</c:v>
                </c:pt>
                <c:pt idx="24">
                  <c:v>Uri</c:v>
                </c:pt>
                <c:pt idx="25">
                  <c:v>Appenzell I.Rh.</c:v>
                </c:pt>
              </c:strCache>
            </c:strRef>
          </c:cat>
          <c:val>
            <c:numRef>
              <c:f>'T2'!$R$8:$R$33</c:f>
              <c:numCache>
                <c:formatCode>0.00</c:formatCode>
                <c:ptCount val="26"/>
                <c:pt idx="0">
                  <c:v>19.909149749388472</c:v>
                </c:pt>
                <c:pt idx="1">
                  <c:v>12.2314883280971</c:v>
                </c:pt>
                <c:pt idx="2">
                  <c:v>8.6375357669528015</c:v>
                </c:pt>
                <c:pt idx="3">
                  <c:v>6.8641882468393076</c:v>
                </c:pt>
                <c:pt idx="4">
                  <c:v>6.5522047985907701</c:v>
                </c:pt>
                <c:pt idx="5">
                  <c:v>5.791722524256385</c:v>
                </c:pt>
                <c:pt idx="6">
                  <c:v>4.835391064080893</c:v>
                </c:pt>
                <c:pt idx="7">
                  <c:v>4.4896168693159071</c:v>
                </c:pt>
                <c:pt idx="8">
                  <c:v>3.6334766868611137</c:v>
                </c:pt>
                <c:pt idx="9">
                  <c:v>3.4321226950767989</c:v>
                </c:pt>
                <c:pt idx="10">
                  <c:v>2.9295853414446364</c:v>
                </c:pt>
                <c:pt idx="11">
                  <c:v>2.8727086959552817</c:v>
                </c:pt>
                <c:pt idx="12">
                  <c:v>2.75922207377659</c:v>
                </c:pt>
                <c:pt idx="13">
                  <c:v>2.62196383285352</c:v>
                </c:pt>
                <c:pt idx="14">
                  <c:v>2.4875246621020586</c:v>
                </c:pt>
                <c:pt idx="15">
                  <c:v>2.2055795493982999</c:v>
                </c:pt>
                <c:pt idx="16">
                  <c:v>2.0476354287024772</c:v>
                </c:pt>
                <c:pt idx="17">
                  <c:v>1.6082033418172108</c:v>
                </c:pt>
                <c:pt idx="18">
                  <c:v>0.88735947982821961</c:v>
                </c:pt>
                <c:pt idx="19">
                  <c:v>0.83867337605367498</c:v>
                </c:pt>
                <c:pt idx="20">
                  <c:v>0.52013749443328883</c:v>
                </c:pt>
                <c:pt idx="21">
                  <c:v>0.46524181717263258</c:v>
                </c:pt>
                <c:pt idx="22">
                  <c:v>0.42967962791321379</c:v>
                </c:pt>
                <c:pt idx="23">
                  <c:v>0.41910811476968002</c:v>
                </c:pt>
                <c:pt idx="24">
                  <c:v>0.35910763476584001</c:v>
                </c:pt>
                <c:pt idx="25">
                  <c:v>0.17137279955382501</c:v>
                </c:pt>
              </c:numCache>
            </c:numRef>
          </c:val>
          <c:extLst>
            <c:ext xmlns:c16="http://schemas.microsoft.com/office/drawing/2014/chart" uri="{C3380CC4-5D6E-409C-BE32-E72D297353CC}">
              <c16:uniqueId val="{00000001-E049-45B2-B23C-2D3E891A3165}"/>
            </c:ext>
          </c:extLst>
        </c:ser>
        <c:ser>
          <c:idx val="2"/>
          <c:order val="2"/>
          <c:tx>
            <c:strRef>
              <c:f>'T2'!$S$7</c:f>
              <c:strCache>
                <c:ptCount val="1"/>
                <c:pt idx="0">
                  <c:v>Vollzeitäquivalente</c:v>
                </c:pt>
              </c:strCache>
            </c:strRef>
          </c:tx>
          <c:spPr>
            <a:solidFill>
              <a:srgbClr val="63CC00"/>
            </a:solidFill>
          </c:spPr>
          <c:invertIfNegative val="0"/>
          <c:cat>
            <c:strRef>
              <c:f>'T2'!$P$8:$P$33</c:f>
              <c:strCache>
                <c:ptCount val="26"/>
                <c:pt idx="0">
                  <c:v>Zürich</c:v>
                </c:pt>
                <c:pt idx="1">
                  <c:v>Bern</c:v>
                </c:pt>
                <c:pt idx="2">
                  <c:v>Waadt</c:v>
                </c:pt>
                <c:pt idx="3">
                  <c:v>Genf</c:v>
                </c:pt>
                <c:pt idx="4">
                  <c:v>Aargau</c:v>
                </c:pt>
                <c:pt idx="5">
                  <c:v>St. Gallen</c:v>
                </c:pt>
                <c:pt idx="6">
                  <c:v>Luzern</c:v>
                </c:pt>
                <c:pt idx="7">
                  <c:v>Tessin</c:v>
                </c:pt>
                <c:pt idx="8">
                  <c:v>Basel-Stadt</c:v>
                </c:pt>
                <c:pt idx="9">
                  <c:v>Wallis</c:v>
                </c:pt>
                <c:pt idx="10">
                  <c:v>Freiburg</c:v>
                </c:pt>
                <c:pt idx="11">
                  <c:v>Basel-Landschaft</c:v>
                </c:pt>
                <c:pt idx="12">
                  <c:v>Solothurn</c:v>
                </c:pt>
                <c:pt idx="13">
                  <c:v>Thurgau</c:v>
                </c:pt>
                <c:pt idx="14">
                  <c:v>Graubünden</c:v>
                </c:pt>
                <c:pt idx="15">
                  <c:v>Zug</c:v>
                </c:pt>
                <c:pt idx="16">
                  <c:v>Neuenburg</c:v>
                </c:pt>
                <c:pt idx="17">
                  <c:v>Schwyz</c:v>
                </c:pt>
                <c:pt idx="18">
                  <c:v>Schaffhausen</c:v>
                </c:pt>
                <c:pt idx="19">
                  <c:v>Jura</c:v>
                </c:pt>
                <c:pt idx="20">
                  <c:v>Appenzell A.Rh.</c:v>
                </c:pt>
                <c:pt idx="21">
                  <c:v>Nidwalden</c:v>
                </c:pt>
                <c:pt idx="22">
                  <c:v>Obwalden</c:v>
                </c:pt>
                <c:pt idx="23">
                  <c:v>Glarus</c:v>
                </c:pt>
                <c:pt idx="24">
                  <c:v>Uri</c:v>
                </c:pt>
                <c:pt idx="25">
                  <c:v>Appenzell I.Rh.</c:v>
                </c:pt>
              </c:strCache>
            </c:strRef>
          </c:cat>
          <c:val>
            <c:numRef>
              <c:f>'T2'!$S$8:$S$33</c:f>
              <c:numCache>
                <c:formatCode>0.00</c:formatCode>
                <c:ptCount val="26"/>
                <c:pt idx="0">
                  <c:v>19.703101952456183</c:v>
                </c:pt>
                <c:pt idx="1">
                  <c:v>11.837977879880873</c:v>
                </c:pt>
                <c:pt idx="2">
                  <c:v>8.8938368521272295</c:v>
                </c:pt>
                <c:pt idx="3">
                  <c:v>7.3062746687652611</c:v>
                </c:pt>
                <c:pt idx="4">
                  <c:v>6.5298838616266801</c:v>
                </c:pt>
                <c:pt idx="5">
                  <c:v>5.7641774648452389</c:v>
                </c:pt>
                <c:pt idx="6">
                  <c:v>4.6398356617392258</c:v>
                </c:pt>
                <c:pt idx="7">
                  <c:v>4.6996884358735338</c:v>
                </c:pt>
                <c:pt idx="8">
                  <c:v>3.6694042907554887</c:v>
                </c:pt>
                <c:pt idx="9">
                  <c:v>3.4127365997536145</c:v>
                </c:pt>
                <c:pt idx="10">
                  <c:v>2.8660931991186245</c:v>
                </c:pt>
                <c:pt idx="11">
                  <c:v>2.8999138165126048</c:v>
                </c:pt>
                <c:pt idx="12">
                  <c:v>2.7300275340064113</c:v>
                </c:pt>
                <c:pt idx="13">
                  <c:v>2.6147539219092892</c:v>
                </c:pt>
                <c:pt idx="14">
                  <c:v>2.4684384830944857</c:v>
                </c:pt>
                <c:pt idx="15">
                  <c:v>2.2355276151780465</c:v>
                </c:pt>
                <c:pt idx="16">
                  <c:v>2.1094394509749232</c:v>
                </c:pt>
                <c:pt idx="17">
                  <c:v>1.5624308434822136</c:v>
                </c:pt>
                <c:pt idx="18">
                  <c:v>0.88549746039741983</c:v>
                </c:pt>
                <c:pt idx="19">
                  <c:v>0.85369833261078742</c:v>
                </c:pt>
                <c:pt idx="20">
                  <c:v>0.5079449226254269</c:v>
                </c:pt>
                <c:pt idx="21">
                  <c:v>0.45849241489997827</c:v>
                </c:pt>
                <c:pt idx="22">
                  <c:v>0.42309361081068703</c:v>
                </c:pt>
                <c:pt idx="23">
                  <c:v>0.42119212297852032</c:v>
                </c:pt>
                <c:pt idx="24">
                  <c:v>0.34193791487135289</c:v>
                </c:pt>
                <c:pt idx="25">
                  <c:v>0.16460068870589917</c:v>
                </c:pt>
              </c:numCache>
            </c:numRef>
          </c:val>
          <c:extLst>
            <c:ext xmlns:c16="http://schemas.microsoft.com/office/drawing/2014/chart" uri="{C3380CC4-5D6E-409C-BE32-E72D297353CC}">
              <c16:uniqueId val="{00000002-E049-45B2-B23C-2D3E891A3165}"/>
            </c:ext>
          </c:extLst>
        </c:ser>
        <c:dLbls>
          <c:showLegendKey val="0"/>
          <c:showVal val="0"/>
          <c:showCatName val="0"/>
          <c:showSerName val="0"/>
          <c:showPercent val="0"/>
          <c:showBubbleSize val="0"/>
        </c:dLbls>
        <c:gapWidth val="150"/>
        <c:axId val="134157056"/>
        <c:axId val="134158592"/>
      </c:barChart>
      <c:catAx>
        <c:axId val="134157056"/>
        <c:scaling>
          <c:orientation val="minMax"/>
        </c:scaling>
        <c:delete val="0"/>
        <c:axPos val="b"/>
        <c:numFmt formatCode="General" sourceLinked="0"/>
        <c:majorTickMark val="out"/>
        <c:minorTickMark val="none"/>
        <c:tickLblPos val="nextTo"/>
        <c:txPr>
          <a:bodyPr/>
          <a:lstStyle/>
          <a:p>
            <a:pPr>
              <a:defRPr>
                <a:latin typeface="Arial" panose="020B0604020202020204" pitchFamily="34" charset="0"/>
                <a:cs typeface="Arial" panose="020B0604020202020204" pitchFamily="34" charset="0"/>
              </a:defRPr>
            </a:pPr>
            <a:endParaRPr lang="de-DE"/>
          </a:p>
        </c:txPr>
        <c:crossAx val="134158592"/>
        <c:crosses val="autoZero"/>
        <c:auto val="1"/>
        <c:lblAlgn val="ctr"/>
        <c:lblOffset val="100"/>
        <c:noMultiLvlLbl val="0"/>
      </c:catAx>
      <c:valAx>
        <c:axId val="134158592"/>
        <c:scaling>
          <c:orientation val="minMax"/>
          <c:max val="20"/>
        </c:scaling>
        <c:delete val="0"/>
        <c:axPos val="l"/>
        <c:majorGridlines/>
        <c:title>
          <c:tx>
            <c:rich>
              <a:bodyPr rot="0" vert="horz"/>
              <a:lstStyle/>
              <a:p>
                <a:pPr>
                  <a:defRPr sz="900" b="0">
                    <a:latin typeface="Arial" panose="020B0604020202020204" pitchFamily="34" charset="0"/>
                    <a:cs typeface="Arial" panose="020B0604020202020204" pitchFamily="34" charset="0"/>
                  </a:defRPr>
                </a:pPr>
                <a:r>
                  <a:rPr lang="de-DE" sz="900" b="0">
                    <a:latin typeface="Arial" panose="020B0604020202020204" pitchFamily="34" charset="0"/>
                    <a:cs typeface="Arial" panose="020B0604020202020204" pitchFamily="34" charset="0"/>
                  </a:rPr>
                  <a:t>Prozent</a:t>
                </a:r>
              </a:p>
            </c:rich>
          </c:tx>
          <c:layout>
            <c:manualLayout>
              <c:xMode val="edge"/>
              <c:yMode val="edge"/>
              <c:x val="2.5399999999999999E-2"/>
              <c:y val="0.1238837037037037"/>
            </c:manualLayout>
          </c:layout>
          <c:overlay val="0"/>
        </c:title>
        <c:numFmt formatCode="0" sourceLinked="0"/>
        <c:majorTickMark val="out"/>
        <c:minorTickMark val="none"/>
        <c:tickLblPos val="nextTo"/>
        <c:txPr>
          <a:bodyPr/>
          <a:lstStyle/>
          <a:p>
            <a:pPr>
              <a:defRPr>
                <a:latin typeface="Arial" panose="020B0604020202020204" pitchFamily="34" charset="0"/>
                <a:cs typeface="Arial" panose="020B0604020202020204" pitchFamily="34" charset="0"/>
              </a:defRPr>
            </a:pPr>
            <a:endParaRPr lang="de-DE"/>
          </a:p>
        </c:txPr>
        <c:crossAx val="134157056"/>
        <c:crosses val="autoZero"/>
        <c:crossBetween val="between"/>
      </c:valAx>
      <c:spPr>
        <a:ln>
          <a:solidFill>
            <a:schemeClr val="accent1"/>
          </a:solidFill>
        </a:ln>
      </c:spPr>
    </c:plotArea>
    <c:legend>
      <c:legendPos val="r"/>
      <c:layout>
        <c:manualLayout>
          <c:xMode val="edge"/>
          <c:yMode val="edge"/>
          <c:x val="0.22646160943021659"/>
          <c:y val="0.91001962962962968"/>
          <c:w val="0.52086998305834031"/>
          <c:h val="7.1224722222222217E-2"/>
        </c:manualLayout>
      </c:layout>
      <c:overlay val="0"/>
      <c:spPr>
        <a:noFill/>
      </c:spPr>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printSettings>
    <c:headerFooter/>
    <c:pageMargins b="0.78740157499999996" l="0.7" r="0.7" t="0.78740157499999996" header="0.3" footer="0.3"/>
    <c:pageSetup orientation="portrait"/>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solidFill>
                  <a:schemeClr val="bg1"/>
                </a:solidFill>
              </a:rPr>
              <a:t>D</a:t>
            </a:r>
          </a:p>
        </c:rich>
      </c:tx>
      <c:layout/>
      <c:overlay val="0"/>
    </c:title>
    <c:autoTitleDeleted val="0"/>
    <c:plotArea>
      <c:layout>
        <c:manualLayout>
          <c:layoutTarget val="inner"/>
          <c:xMode val="edge"/>
          <c:yMode val="edge"/>
          <c:x val="6.2613555555555547E-2"/>
          <c:y val="0.1763301851851852"/>
          <c:w val="0.91284433333333348"/>
          <c:h val="0.55539481481481479"/>
        </c:manualLayout>
      </c:layout>
      <c:barChart>
        <c:barDir val="col"/>
        <c:grouping val="clustered"/>
        <c:varyColors val="0"/>
        <c:ser>
          <c:idx val="0"/>
          <c:order val="0"/>
          <c:tx>
            <c:strRef>
              <c:f>'T3'!$O$5</c:f>
              <c:strCache>
                <c:ptCount val="1"/>
                <c:pt idx="0">
                  <c:v>Beschäftigte Frauen</c:v>
                </c:pt>
              </c:strCache>
            </c:strRef>
          </c:tx>
          <c:spPr>
            <a:solidFill>
              <a:srgbClr val="FF5C1F"/>
            </a:solidFill>
          </c:spPr>
          <c:invertIfNegative val="0"/>
          <c:cat>
            <c:strRef>
              <c:f>'T3'!$N$6:$N$32</c:f>
              <c:strCache>
                <c:ptCount val="27"/>
                <c:pt idx="0">
                  <c:v>Tessin</c:v>
                </c:pt>
                <c:pt idx="1">
                  <c:v>Zug</c:v>
                </c:pt>
                <c:pt idx="2">
                  <c:v>Nidwalden</c:v>
                </c:pt>
                <c:pt idx="3">
                  <c:v>Basel-Landschaft</c:v>
                </c:pt>
                <c:pt idx="4">
                  <c:v>Uri</c:v>
                </c:pt>
                <c:pt idx="5">
                  <c:v>Genf</c:v>
                </c:pt>
                <c:pt idx="6">
                  <c:v>Graubünden</c:v>
                </c:pt>
                <c:pt idx="7">
                  <c:v>Thurgau</c:v>
                </c:pt>
                <c:pt idx="8">
                  <c:v>St. Gallen</c:v>
                </c:pt>
                <c:pt idx="9">
                  <c:v>Schwyz</c:v>
                </c:pt>
                <c:pt idx="10">
                  <c:v>Wallis</c:v>
                </c:pt>
                <c:pt idx="11">
                  <c:v>Jura</c:v>
                </c:pt>
                <c:pt idx="12">
                  <c:v>Obwalden</c:v>
                </c:pt>
                <c:pt idx="13">
                  <c:v>Glarus</c:v>
                </c:pt>
                <c:pt idx="14">
                  <c:v>Aargau</c:v>
                </c:pt>
                <c:pt idx="15">
                  <c:v>Neuenburg</c:v>
                </c:pt>
                <c:pt idx="16">
                  <c:v>Solothurn</c:v>
                </c:pt>
                <c:pt idx="17">
                  <c:v>Zürich</c:v>
                </c:pt>
                <c:pt idx="18">
                  <c:v>Appenzell I.Rh.</c:v>
                </c:pt>
                <c:pt idx="19">
                  <c:v>Freiburg</c:v>
                </c:pt>
                <c:pt idx="20">
                  <c:v>Luzern</c:v>
                </c:pt>
                <c:pt idx="21">
                  <c:v>Waadt</c:v>
                </c:pt>
                <c:pt idx="22">
                  <c:v>Schaffhausen</c:v>
                </c:pt>
                <c:pt idx="23">
                  <c:v>Bern</c:v>
                </c:pt>
                <c:pt idx="24">
                  <c:v>Basel-Stadt</c:v>
                </c:pt>
                <c:pt idx="25">
                  <c:v>Appenzell A.Rh.</c:v>
                </c:pt>
                <c:pt idx="26">
                  <c:v>Schweiz</c:v>
                </c:pt>
              </c:strCache>
            </c:strRef>
          </c:cat>
          <c:val>
            <c:numRef>
              <c:f>'T3'!$O$6:$O$32</c:f>
              <c:numCache>
                <c:formatCode>#,##0.00</c:formatCode>
                <c:ptCount val="27"/>
                <c:pt idx="0">
                  <c:v>42.206081382078295</c:v>
                </c:pt>
                <c:pt idx="1">
                  <c:v>42.661841923448947</c:v>
                </c:pt>
                <c:pt idx="2">
                  <c:v>42.89457523029683</c:v>
                </c:pt>
                <c:pt idx="3">
                  <c:v>43.20562805007426</c:v>
                </c:pt>
                <c:pt idx="4">
                  <c:v>43.876306158171111</c:v>
                </c:pt>
                <c:pt idx="5">
                  <c:v>44.559019000074926</c:v>
                </c:pt>
                <c:pt idx="6">
                  <c:v>44.573257576917776</c:v>
                </c:pt>
                <c:pt idx="7">
                  <c:v>44.637201057739809</c:v>
                </c:pt>
                <c:pt idx="8">
                  <c:v>44.673307834231721</c:v>
                </c:pt>
                <c:pt idx="9">
                  <c:v>44.781475778751627</c:v>
                </c:pt>
                <c:pt idx="10">
                  <c:v>44.817271137997061</c:v>
                </c:pt>
                <c:pt idx="11">
                  <c:v>44.878491937315466</c:v>
                </c:pt>
                <c:pt idx="12">
                  <c:v>44.884298253391258</c:v>
                </c:pt>
                <c:pt idx="13">
                  <c:v>45.007498977412169</c:v>
                </c:pt>
                <c:pt idx="14">
                  <c:v>45.113783038943218</c:v>
                </c:pt>
                <c:pt idx="15">
                  <c:v>45.581395348837212</c:v>
                </c:pt>
                <c:pt idx="16">
                  <c:v>45.686810531693105</c:v>
                </c:pt>
                <c:pt idx="17">
                  <c:v>45.880875067688969</c:v>
                </c:pt>
                <c:pt idx="18">
                  <c:v>46.059797710347894</c:v>
                </c:pt>
                <c:pt idx="19">
                  <c:v>46.091728326029568</c:v>
                </c:pt>
                <c:pt idx="20">
                  <c:v>46.180905710323962</c:v>
                </c:pt>
                <c:pt idx="21">
                  <c:v>46.199613202283743</c:v>
                </c:pt>
                <c:pt idx="22">
                  <c:v>46.666380457648224</c:v>
                </c:pt>
                <c:pt idx="23">
                  <c:v>47.01626416340158</c:v>
                </c:pt>
                <c:pt idx="24">
                  <c:v>47.685524963828136</c:v>
                </c:pt>
                <c:pt idx="25">
                  <c:v>48.76039110850698</c:v>
                </c:pt>
                <c:pt idx="26">
                  <c:v>45.463773233995397</c:v>
                </c:pt>
              </c:numCache>
            </c:numRef>
          </c:val>
          <c:extLst>
            <c:ext xmlns:c16="http://schemas.microsoft.com/office/drawing/2014/chart" uri="{C3380CC4-5D6E-409C-BE32-E72D297353CC}">
              <c16:uniqueId val="{00000000-959D-4561-980F-BB7D6E5570CB}"/>
            </c:ext>
          </c:extLst>
        </c:ser>
        <c:ser>
          <c:idx val="1"/>
          <c:order val="1"/>
          <c:tx>
            <c:strRef>
              <c:f>'T3'!$P$5</c:f>
              <c:strCache>
                <c:ptCount val="1"/>
                <c:pt idx="0">
                  <c:v>Beschäftigte Männer</c:v>
                </c:pt>
              </c:strCache>
            </c:strRef>
          </c:tx>
          <c:spPr>
            <a:solidFill>
              <a:srgbClr val="0096DF"/>
            </a:solidFill>
          </c:spPr>
          <c:invertIfNegative val="0"/>
          <c:cat>
            <c:strRef>
              <c:f>'T3'!$N$6:$N$32</c:f>
              <c:strCache>
                <c:ptCount val="27"/>
                <c:pt idx="0">
                  <c:v>Tessin</c:v>
                </c:pt>
                <c:pt idx="1">
                  <c:v>Zug</c:v>
                </c:pt>
                <c:pt idx="2">
                  <c:v>Nidwalden</c:v>
                </c:pt>
                <c:pt idx="3">
                  <c:v>Basel-Landschaft</c:v>
                </c:pt>
                <c:pt idx="4">
                  <c:v>Uri</c:v>
                </c:pt>
                <c:pt idx="5">
                  <c:v>Genf</c:v>
                </c:pt>
                <c:pt idx="6">
                  <c:v>Graubünden</c:v>
                </c:pt>
                <c:pt idx="7">
                  <c:v>Thurgau</c:v>
                </c:pt>
                <c:pt idx="8">
                  <c:v>St. Gallen</c:v>
                </c:pt>
                <c:pt idx="9">
                  <c:v>Schwyz</c:v>
                </c:pt>
                <c:pt idx="10">
                  <c:v>Wallis</c:v>
                </c:pt>
                <c:pt idx="11">
                  <c:v>Jura</c:v>
                </c:pt>
                <c:pt idx="12">
                  <c:v>Obwalden</c:v>
                </c:pt>
                <c:pt idx="13">
                  <c:v>Glarus</c:v>
                </c:pt>
                <c:pt idx="14">
                  <c:v>Aargau</c:v>
                </c:pt>
                <c:pt idx="15">
                  <c:v>Neuenburg</c:v>
                </c:pt>
                <c:pt idx="16">
                  <c:v>Solothurn</c:v>
                </c:pt>
                <c:pt idx="17">
                  <c:v>Zürich</c:v>
                </c:pt>
                <c:pt idx="18">
                  <c:v>Appenzell I.Rh.</c:v>
                </c:pt>
                <c:pt idx="19">
                  <c:v>Freiburg</c:v>
                </c:pt>
                <c:pt idx="20">
                  <c:v>Luzern</c:v>
                </c:pt>
                <c:pt idx="21">
                  <c:v>Waadt</c:v>
                </c:pt>
                <c:pt idx="22">
                  <c:v>Schaffhausen</c:v>
                </c:pt>
                <c:pt idx="23">
                  <c:v>Bern</c:v>
                </c:pt>
                <c:pt idx="24">
                  <c:v>Basel-Stadt</c:v>
                </c:pt>
                <c:pt idx="25">
                  <c:v>Appenzell A.Rh.</c:v>
                </c:pt>
                <c:pt idx="26">
                  <c:v>Schweiz</c:v>
                </c:pt>
              </c:strCache>
            </c:strRef>
          </c:cat>
          <c:val>
            <c:numRef>
              <c:f>'T3'!$P$6:$P$32</c:f>
              <c:numCache>
                <c:formatCode>#,##0.00</c:formatCode>
                <c:ptCount val="27"/>
                <c:pt idx="0">
                  <c:v>57.793918617921705</c:v>
                </c:pt>
                <c:pt idx="1">
                  <c:v>57.338158076551061</c:v>
                </c:pt>
                <c:pt idx="2">
                  <c:v>57.10542476970317</c:v>
                </c:pt>
                <c:pt idx="3">
                  <c:v>56.79437194992574</c:v>
                </c:pt>
                <c:pt idx="4">
                  <c:v>56.123693841828882</c:v>
                </c:pt>
                <c:pt idx="5">
                  <c:v>55.440980999925074</c:v>
                </c:pt>
                <c:pt idx="6">
                  <c:v>55.426742423082217</c:v>
                </c:pt>
                <c:pt idx="7">
                  <c:v>55.362798942260191</c:v>
                </c:pt>
                <c:pt idx="8">
                  <c:v>55.326692165768279</c:v>
                </c:pt>
                <c:pt idx="9">
                  <c:v>55.218524221248366</c:v>
                </c:pt>
                <c:pt idx="10">
                  <c:v>55.182728862002939</c:v>
                </c:pt>
                <c:pt idx="11">
                  <c:v>55.121508062684534</c:v>
                </c:pt>
                <c:pt idx="12">
                  <c:v>55.11570174660875</c:v>
                </c:pt>
                <c:pt idx="13">
                  <c:v>54.992501022587824</c:v>
                </c:pt>
                <c:pt idx="14">
                  <c:v>54.886216961056775</c:v>
                </c:pt>
                <c:pt idx="15">
                  <c:v>54.418604651162795</c:v>
                </c:pt>
                <c:pt idx="16">
                  <c:v>54.313189468306888</c:v>
                </c:pt>
                <c:pt idx="17">
                  <c:v>54.119124932311038</c:v>
                </c:pt>
                <c:pt idx="18">
                  <c:v>53.940202289652106</c:v>
                </c:pt>
                <c:pt idx="19">
                  <c:v>53.908271673970432</c:v>
                </c:pt>
                <c:pt idx="20">
                  <c:v>53.819094289676038</c:v>
                </c:pt>
                <c:pt idx="21">
                  <c:v>53.800386797716257</c:v>
                </c:pt>
                <c:pt idx="22">
                  <c:v>53.333619542351784</c:v>
                </c:pt>
                <c:pt idx="23">
                  <c:v>52.983735836598413</c:v>
                </c:pt>
                <c:pt idx="24">
                  <c:v>52.314475036171856</c:v>
                </c:pt>
                <c:pt idx="25">
                  <c:v>51.239608891493027</c:v>
                </c:pt>
                <c:pt idx="26">
                  <c:v>54.536226766004603</c:v>
                </c:pt>
              </c:numCache>
            </c:numRef>
          </c:val>
          <c:extLst>
            <c:ext xmlns:c16="http://schemas.microsoft.com/office/drawing/2014/chart" uri="{C3380CC4-5D6E-409C-BE32-E72D297353CC}">
              <c16:uniqueId val="{00000001-959D-4561-980F-BB7D6E5570CB}"/>
            </c:ext>
          </c:extLst>
        </c:ser>
        <c:dLbls>
          <c:showLegendKey val="0"/>
          <c:showVal val="0"/>
          <c:showCatName val="0"/>
          <c:showSerName val="0"/>
          <c:showPercent val="0"/>
          <c:showBubbleSize val="0"/>
        </c:dLbls>
        <c:gapWidth val="150"/>
        <c:axId val="106934272"/>
        <c:axId val="106935808"/>
      </c:barChart>
      <c:catAx>
        <c:axId val="106934272"/>
        <c:scaling>
          <c:orientation val="minMax"/>
        </c:scaling>
        <c:delete val="0"/>
        <c:axPos val="b"/>
        <c:numFmt formatCode="General" sourceLinked="0"/>
        <c:majorTickMark val="out"/>
        <c:minorTickMark val="none"/>
        <c:tickLblPos val="nextTo"/>
        <c:txPr>
          <a:bodyPr/>
          <a:lstStyle/>
          <a:p>
            <a:pPr>
              <a:defRPr>
                <a:latin typeface="Arial" panose="020B0604020202020204" pitchFamily="34" charset="0"/>
                <a:cs typeface="Arial" panose="020B0604020202020204" pitchFamily="34" charset="0"/>
              </a:defRPr>
            </a:pPr>
            <a:endParaRPr lang="de-DE"/>
          </a:p>
        </c:txPr>
        <c:crossAx val="106935808"/>
        <c:crosses val="autoZero"/>
        <c:auto val="1"/>
        <c:lblAlgn val="ctr"/>
        <c:lblOffset val="100"/>
        <c:noMultiLvlLbl val="0"/>
      </c:catAx>
      <c:valAx>
        <c:axId val="106935808"/>
        <c:scaling>
          <c:orientation val="minMax"/>
          <c:min val="0"/>
        </c:scaling>
        <c:delete val="0"/>
        <c:axPos val="l"/>
        <c:majorGridlines/>
        <c:title>
          <c:tx>
            <c:rich>
              <a:bodyPr rot="0" vert="horz"/>
              <a:lstStyle/>
              <a:p>
                <a:pPr>
                  <a:defRPr sz="900" b="0">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Prozent</a:t>
                </a:r>
              </a:p>
            </c:rich>
          </c:tx>
          <c:layout>
            <c:manualLayout>
              <c:xMode val="edge"/>
              <c:yMode val="edge"/>
              <c:x val="9.877777777777777E-3"/>
              <c:y val="0.11159203703703703"/>
            </c:manualLayout>
          </c:layout>
          <c:overlay val="0"/>
        </c:title>
        <c:numFmt formatCode="#,##0.00" sourceLinked="1"/>
        <c:majorTickMark val="out"/>
        <c:minorTickMark val="none"/>
        <c:tickLblPos val="nextTo"/>
        <c:txPr>
          <a:bodyPr/>
          <a:lstStyle/>
          <a:p>
            <a:pPr>
              <a:defRPr>
                <a:latin typeface="Arial" panose="020B0604020202020204" pitchFamily="34" charset="0"/>
                <a:cs typeface="Arial" panose="020B0604020202020204" pitchFamily="34" charset="0"/>
              </a:defRPr>
            </a:pPr>
            <a:endParaRPr lang="de-DE"/>
          </a:p>
        </c:txPr>
        <c:crossAx val="106934272"/>
        <c:crosses val="autoZero"/>
        <c:crossBetween val="between"/>
      </c:valAx>
      <c:spPr>
        <a:ln>
          <a:solidFill>
            <a:schemeClr val="accent1"/>
          </a:solidFill>
        </a:ln>
      </c:spPr>
    </c:plotArea>
    <c:legend>
      <c:legendPos val="r"/>
      <c:layout>
        <c:manualLayout>
          <c:xMode val="edge"/>
          <c:yMode val="edge"/>
          <c:x val="0.13806917423856857"/>
          <c:y val="0.9313866666666667"/>
          <c:w val="0.57244136365265763"/>
          <c:h val="4.4982592592592595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printSettings>
    <c:headerFooter/>
    <c:pageMargins b="0.78740157499999996" l="0.7" r="0.7" t="0.78740157499999996" header="0.3" footer="0.3"/>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solidFill>
                  <a:schemeClr val="bg1"/>
                </a:solidFill>
              </a:rPr>
              <a:t>B</a:t>
            </a:r>
          </a:p>
        </c:rich>
      </c:tx>
      <c:overlay val="0"/>
    </c:title>
    <c:autoTitleDeleted val="0"/>
    <c:plotArea>
      <c:layout/>
      <c:pieChart>
        <c:varyColors val="1"/>
        <c:ser>
          <c:idx val="0"/>
          <c:order val="0"/>
          <c:tx>
            <c:strRef>
              <c:f>'T4'!$F$61</c:f>
              <c:strCache>
                <c:ptCount val="1"/>
                <c:pt idx="0">
                  <c:v>Beschäftigte</c:v>
                </c:pt>
              </c:strCache>
            </c:strRef>
          </c:tx>
          <c:dPt>
            <c:idx val="0"/>
            <c:bubble3D val="0"/>
            <c:spPr>
              <a:solidFill>
                <a:srgbClr val="0096DF"/>
              </a:solidFill>
            </c:spPr>
            <c:extLst>
              <c:ext xmlns:c16="http://schemas.microsoft.com/office/drawing/2014/chart" uri="{C3380CC4-5D6E-409C-BE32-E72D297353CC}">
                <c16:uniqueId val="{00000001-5AC6-4CB7-B439-4B8C0EC833CD}"/>
              </c:ext>
            </c:extLst>
          </c:dPt>
          <c:dPt>
            <c:idx val="1"/>
            <c:bubble3D val="0"/>
            <c:spPr>
              <a:solidFill>
                <a:srgbClr val="FF5C1F"/>
              </a:solidFill>
            </c:spPr>
            <c:extLst>
              <c:ext xmlns:c16="http://schemas.microsoft.com/office/drawing/2014/chart" uri="{C3380CC4-5D6E-409C-BE32-E72D297353CC}">
                <c16:uniqueId val="{00000003-5AC6-4CB7-B439-4B8C0EC833CD}"/>
              </c:ext>
            </c:extLst>
          </c:dPt>
          <c:dPt>
            <c:idx val="2"/>
            <c:bubble3D val="0"/>
            <c:spPr>
              <a:solidFill>
                <a:srgbClr val="63CC00"/>
              </a:solidFill>
            </c:spPr>
            <c:extLst>
              <c:ext xmlns:c16="http://schemas.microsoft.com/office/drawing/2014/chart" uri="{C3380CC4-5D6E-409C-BE32-E72D297353CC}">
                <c16:uniqueId val="{00000005-5AC6-4CB7-B439-4B8C0EC833CD}"/>
              </c:ext>
            </c:extLst>
          </c:dPt>
          <c:dLbls>
            <c:spPr>
              <a:noFill/>
              <a:ln>
                <a:noFill/>
              </a:ln>
              <a:effectLst/>
            </c:spPr>
            <c:txPr>
              <a:bodyPr/>
              <a:lstStyle/>
              <a:p>
                <a:pPr>
                  <a:defRPr sz="800">
                    <a:latin typeface="Arial" panose="020B0604020202020204" pitchFamily="34" charset="0"/>
                    <a:cs typeface="Arial" panose="020B0604020202020204" pitchFamily="34" charset="0"/>
                  </a:defRPr>
                </a:pPr>
                <a:endParaRPr lang="de-DE"/>
              </a:p>
            </c:txPr>
            <c:showLegendKey val="0"/>
            <c:showVal val="1"/>
            <c:showCatName val="0"/>
            <c:showSerName val="0"/>
            <c:showPercent val="0"/>
            <c:showBubbleSize val="0"/>
            <c:showLeaderLines val="1"/>
            <c:extLst>
              <c:ext xmlns:c15="http://schemas.microsoft.com/office/drawing/2012/chart" uri="{CE6537A1-D6FC-4f65-9D91-7224C49458BB}"/>
            </c:extLst>
          </c:dLbls>
          <c:cat>
            <c:strRef>
              <c:f>'T4'!$D$62:$D$64</c:f>
              <c:strCache>
                <c:ptCount val="3"/>
                <c:pt idx="0">
                  <c:v>Sektor 1</c:v>
                </c:pt>
                <c:pt idx="1">
                  <c:v>Sektor 2</c:v>
                </c:pt>
                <c:pt idx="2">
                  <c:v>Sektor 3</c:v>
                </c:pt>
              </c:strCache>
            </c:strRef>
          </c:cat>
          <c:val>
            <c:numRef>
              <c:f>'T4'!$F$62:$F$64</c:f>
              <c:numCache>
                <c:formatCode>0.00</c:formatCode>
                <c:ptCount val="3"/>
                <c:pt idx="0">
                  <c:v>2.9416723839203693</c:v>
                </c:pt>
                <c:pt idx="1">
                  <c:v>27.437003616405224</c:v>
                </c:pt>
                <c:pt idx="2">
                  <c:v>69.621323999674402</c:v>
                </c:pt>
              </c:numCache>
            </c:numRef>
          </c:val>
          <c:extLst>
            <c:ext xmlns:c16="http://schemas.microsoft.com/office/drawing/2014/chart" uri="{C3380CC4-5D6E-409C-BE32-E72D297353CC}">
              <c16:uniqueId val="{00000006-5AC6-4CB7-B439-4B8C0EC833CD}"/>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0.67523870370370365"/>
          <c:y val="0.32754756944444446"/>
          <c:w val="0.20246500000000001"/>
          <c:h val="0.22573229166666667"/>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printSettings>
    <c:headerFooter/>
    <c:pageMargins b="0.78740157499999996" l="0.7" r="0.7" t="0.78740157499999996" header="0.3" footer="0.3"/>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de-CH">
                <a:solidFill>
                  <a:schemeClr val="bg1"/>
                </a:solidFill>
              </a:rPr>
              <a:t>B</a:t>
            </a:r>
          </a:p>
        </c:rich>
      </c:tx>
      <c:overlay val="0"/>
    </c:title>
    <c:autoTitleDeleted val="0"/>
    <c:plotArea>
      <c:layout/>
      <c:pieChart>
        <c:varyColors val="1"/>
        <c:ser>
          <c:idx val="0"/>
          <c:order val="0"/>
          <c:tx>
            <c:strRef>
              <c:f>'T4'!$I$61</c:f>
              <c:strCache>
                <c:ptCount val="1"/>
                <c:pt idx="0">
                  <c:v>Beschäftigte</c:v>
                </c:pt>
              </c:strCache>
            </c:strRef>
          </c:tx>
          <c:dPt>
            <c:idx val="0"/>
            <c:bubble3D val="0"/>
            <c:spPr>
              <a:solidFill>
                <a:srgbClr val="0096DF"/>
              </a:solidFill>
            </c:spPr>
            <c:extLst>
              <c:ext xmlns:c16="http://schemas.microsoft.com/office/drawing/2014/chart" uri="{C3380CC4-5D6E-409C-BE32-E72D297353CC}">
                <c16:uniqueId val="{00000001-8F59-4789-ABAE-17FB2DAC1BD2}"/>
              </c:ext>
            </c:extLst>
          </c:dPt>
          <c:dPt>
            <c:idx val="1"/>
            <c:bubble3D val="0"/>
            <c:spPr>
              <a:solidFill>
                <a:srgbClr val="FF5C1F"/>
              </a:solidFill>
            </c:spPr>
            <c:extLst>
              <c:ext xmlns:c16="http://schemas.microsoft.com/office/drawing/2014/chart" uri="{C3380CC4-5D6E-409C-BE32-E72D297353CC}">
                <c16:uniqueId val="{00000003-8F59-4789-ABAE-17FB2DAC1BD2}"/>
              </c:ext>
            </c:extLst>
          </c:dPt>
          <c:dPt>
            <c:idx val="2"/>
            <c:bubble3D val="0"/>
            <c:spPr>
              <a:solidFill>
                <a:srgbClr val="63CC00"/>
              </a:solidFill>
            </c:spPr>
            <c:extLst>
              <c:ext xmlns:c16="http://schemas.microsoft.com/office/drawing/2014/chart" uri="{C3380CC4-5D6E-409C-BE32-E72D297353CC}">
                <c16:uniqueId val="{00000005-8F59-4789-ABAE-17FB2DAC1BD2}"/>
              </c:ext>
            </c:extLst>
          </c:dPt>
          <c:dLbls>
            <c:spPr>
              <a:noFill/>
              <a:ln>
                <a:noFill/>
              </a:ln>
              <a:effectLst/>
            </c:spPr>
            <c:txPr>
              <a:bodyPr/>
              <a:lstStyle/>
              <a:p>
                <a:pPr>
                  <a:defRPr sz="800">
                    <a:latin typeface="Arial" panose="020B0604020202020204" pitchFamily="34" charset="0"/>
                    <a:cs typeface="Arial" panose="020B0604020202020204" pitchFamily="34" charset="0"/>
                  </a:defRPr>
                </a:pPr>
                <a:endParaRPr lang="de-DE"/>
              </a:p>
            </c:txPr>
            <c:showLegendKey val="0"/>
            <c:showVal val="1"/>
            <c:showCatName val="0"/>
            <c:showSerName val="0"/>
            <c:showPercent val="0"/>
            <c:showBubbleSize val="0"/>
            <c:showLeaderLines val="1"/>
            <c:extLst>
              <c:ext xmlns:c15="http://schemas.microsoft.com/office/drawing/2012/chart" uri="{CE6537A1-D6FC-4f65-9D91-7224C49458BB}"/>
            </c:extLst>
          </c:dLbls>
          <c:cat>
            <c:strRef>
              <c:f>'T4'!$G$62:$G$64</c:f>
              <c:strCache>
                <c:ptCount val="3"/>
                <c:pt idx="0">
                  <c:v>Sektor 1</c:v>
                </c:pt>
                <c:pt idx="1">
                  <c:v>Sektor 2</c:v>
                </c:pt>
                <c:pt idx="2">
                  <c:v>Sektor 3</c:v>
                </c:pt>
              </c:strCache>
            </c:strRef>
          </c:cat>
          <c:val>
            <c:numRef>
              <c:f>'T4'!$I$62:$I$64</c:f>
              <c:numCache>
                <c:formatCode>0.00</c:formatCode>
                <c:ptCount val="3"/>
                <c:pt idx="0">
                  <c:v>3.0761579425968741</c:v>
                </c:pt>
                <c:pt idx="1">
                  <c:v>20.793042534816468</c:v>
                </c:pt>
                <c:pt idx="2">
                  <c:v>76.130799522586656</c:v>
                </c:pt>
              </c:numCache>
            </c:numRef>
          </c:val>
          <c:extLst>
            <c:ext xmlns:c16="http://schemas.microsoft.com/office/drawing/2014/chart" uri="{C3380CC4-5D6E-409C-BE32-E72D297353CC}">
              <c16:uniqueId val="{00000006-8F59-4789-ABAE-17FB2DAC1BD2}"/>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0.68464611111111107"/>
          <c:y val="0.31431840277777773"/>
          <c:w val="0.20246500000000001"/>
          <c:h val="0.22573229166666667"/>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printSettings>
    <c:headerFooter/>
    <c:pageMargins b="0.78740157499999996" l="0.7" r="0.7" t="0.78740157499999996" header="0.3" footer="0.3"/>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de-CH">
                <a:solidFill>
                  <a:schemeClr val="bg1"/>
                </a:solidFill>
              </a:rPr>
              <a:t>D</a:t>
            </a:r>
          </a:p>
        </c:rich>
      </c:tx>
      <c:overlay val="0"/>
    </c:title>
    <c:autoTitleDeleted val="0"/>
    <c:plotArea>
      <c:layout>
        <c:manualLayout>
          <c:layoutTarget val="inner"/>
          <c:xMode val="edge"/>
          <c:yMode val="edge"/>
          <c:x val="9.5966374269005852E-2"/>
          <c:y val="0.20571365740740741"/>
          <c:w val="0.86838918128654974"/>
          <c:h val="0.63638379629629627"/>
        </c:manualLayout>
      </c:layout>
      <c:barChart>
        <c:barDir val="col"/>
        <c:grouping val="clustered"/>
        <c:varyColors val="0"/>
        <c:ser>
          <c:idx val="0"/>
          <c:order val="0"/>
          <c:tx>
            <c:strRef>
              <c:f>'T7'!$F$125</c:f>
              <c:strCache>
                <c:ptCount val="1"/>
                <c:pt idx="0">
                  <c:v>Beschäftigte</c:v>
                </c:pt>
              </c:strCache>
            </c:strRef>
          </c:tx>
          <c:spPr>
            <a:solidFill>
              <a:srgbClr val="FF5C1F"/>
            </a:solidFill>
          </c:spPr>
          <c:invertIfNegative val="0"/>
          <c:cat>
            <c:strRef>
              <c:f>'T7'!$D$126:$D$129</c:f>
              <c:strCache>
                <c:ptCount val="4"/>
                <c:pt idx="0">
                  <c:v>Mikrounternehmen
0 bis &lt;10 VZÄ</c:v>
                </c:pt>
                <c:pt idx="1">
                  <c:v>Kleine Unternehmen
10 bis &lt;50 VZÄ</c:v>
                </c:pt>
                <c:pt idx="2">
                  <c:v>Mittlere Unternehmen
50 bis &lt;250 VZÄ</c:v>
                </c:pt>
                <c:pt idx="3">
                  <c:v>Grosse Unternehmen
250 VZÄ u. mehr</c:v>
                </c:pt>
              </c:strCache>
            </c:strRef>
          </c:cat>
          <c:val>
            <c:numRef>
              <c:f>'T7'!$F$126:$F$129</c:f>
              <c:numCache>
                <c:formatCode>0.00</c:formatCode>
                <c:ptCount val="4"/>
                <c:pt idx="0">
                  <c:v>33.244764352244843</c:v>
                </c:pt>
                <c:pt idx="1">
                  <c:v>26.759363698733676</c:v>
                </c:pt>
                <c:pt idx="2">
                  <c:v>23.530762701024454</c:v>
                </c:pt>
                <c:pt idx="3">
                  <c:v>16.465109247997024</c:v>
                </c:pt>
              </c:numCache>
            </c:numRef>
          </c:val>
          <c:extLst>
            <c:ext xmlns:c16="http://schemas.microsoft.com/office/drawing/2014/chart" uri="{C3380CC4-5D6E-409C-BE32-E72D297353CC}">
              <c16:uniqueId val="{00000000-EC7B-4060-8469-583F8F744791}"/>
            </c:ext>
          </c:extLst>
        </c:ser>
        <c:ser>
          <c:idx val="1"/>
          <c:order val="1"/>
          <c:tx>
            <c:strRef>
              <c:f>'T7'!$H$125</c:f>
              <c:strCache>
                <c:ptCount val="1"/>
                <c:pt idx="0">
                  <c:v>Arbeitsstätten</c:v>
                </c:pt>
              </c:strCache>
            </c:strRef>
          </c:tx>
          <c:spPr>
            <a:solidFill>
              <a:srgbClr val="0096DF"/>
            </a:solidFill>
          </c:spPr>
          <c:invertIfNegative val="0"/>
          <c:cat>
            <c:strRef>
              <c:f>'T7'!$D$126:$D$129</c:f>
              <c:strCache>
                <c:ptCount val="4"/>
                <c:pt idx="0">
                  <c:v>Mikrounternehmen
0 bis &lt;10 VZÄ</c:v>
                </c:pt>
                <c:pt idx="1">
                  <c:v>Kleine Unternehmen
10 bis &lt;50 VZÄ</c:v>
                </c:pt>
                <c:pt idx="2">
                  <c:v>Mittlere Unternehmen
50 bis &lt;250 VZÄ</c:v>
                </c:pt>
                <c:pt idx="3">
                  <c:v>Grosse Unternehmen
250 VZÄ u. mehr</c:v>
                </c:pt>
              </c:strCache>
            </c:strRef>
          </c:cat>
          <c:val>
            <c:numRef>
              <c:f>'T7'!$H$126:$H$129</c:f>
              <c:numCache>
                <c:formatCode>0.00</c:formatCode>
                <c:ptCount val="4"/>
                <c:pt idx="0">
                  <c:v>90.311602209944752</c:v>
                </c:pt>
                <c:pt idx="1">
                  <c:v>7.90718232044199</c:v>
                </c:pt>
                <c:pt idx="2">
                  <c:v>1.5756906077348067</c:v>
                </c:pt>
                <c:pt idx="3">
                  <c:v>0.20552486187845306</c:v>
                </c:pt>
              </c:numCache>
            </c:numRef>
          </c:val>
          <c:extLst>
            <c:ext xmlns:c16="http://schemas.microsoft.com/office/drawing/2014/chart" uri="{C3380CC4-5D6E-409C-BE32-E72D297353CC}">
              <c16:uniqueId val="{00000001-EC7B-4060-8469-583F8F744791}"/>
            </c:ext>
          </c:extLst>
        </c:ser>
        <c:dLbls>
          <c:showLegendKey val="0"/>
          <c:showVal val="0"/>
          <c:showCatName val="0"/>
          <c:showSerName val="0"/>
          <c:showPercent val="0"/>
          <c:showBubbleSize val="0"/>
        </c:dLbls>
        <c:gapWidth val="150"/>
        <c:axId val="127490688"/>
        <c:axId val="127500672"/>
      </c:barChart>
      <c:catAx>
        <c:axId val="127490688"/>
        <c:scaling>
          <c:orientation val="minMax"/>
        </c:scaling>
        <c:delete val="0"/>
        <c:axPos val="b"/>
        <c:numFmt formatCode="General" sourceLinked="0"/>
        <c:majorTickMark val="out"/>
        <c:minorTickMark val="none"/>
        <c:tickLblPos val="nextTo"/>
        <c:txPr>
          <a:bodyPr/>
          <a:lstStyle/>
          <a:p>
            <a:pPr>
              <a:defRPr>
                <a:latin typeface="Arial" panose="020B0604020202020204" pitchFamily="34" charset="0"/>
                <a:cs typeface="Arial" panose="020B0604020202020204" pitchFamily="34" charset="0"/>
              </a:defRPr>
            </a:pPr>
            <a:endParaRPr lang="de-DE"/>
          </a:p>
        </c:txPr>
        <c:crossAx val="127500672"/>
        <c:crosses val="autoZero"/>
        <c:auto val="1"/>
        <c:lblAlgn val="ctr"/>
        <c:lblOffset val="100"/>
        <c:noMultiLvlLbl val="0"/>
      </c:catAx>
      <c:valAx>
        <c:axId val="127500672"/>
        <c:scaling>
          <c:orientation val="minMax"/>
        </c:scaling>
        <c:delete val="0"/>
        <c:axPos val="l"/>
        <c:majorGridlines/>
        <c:title>
          <c:tx>
            <c:rich>
              <a:bodyPr rot="0" vert="horz"/>
              <a:lstStyle/>
              <a:p>
                <a:pPr>
                  <a:defRPr b="0">
                    <a:latin typeface="Arial" panose="020B0604020202020204" pitchFamily="34" charset="0"/>
                    <a:cs typeface="Arial" panose="020B0604020202020204" pitchFamily="34" charset="0"/>
                  </a:defRPr>
                </a:pPr>
                <a:r>
                  <a:rPr lang="de-DE" b="0">
                    <a:latin typeface="Arial" panose="020B0604020202020204" pitchFamily="34" charset="0"/>
                    <a:cs typeface="Arial" panose="020B0604020202020204" pitchFamily="34" charset="0"/>
                  </a:rPr>
                  <a:t>Prozent</a:t>
                </a:r>
              </a:p>
            </c:rich>
          </c:tx>
          <c:layout>
            <c:manualLayout>
              <c:xMode val="edge"/>
              <c:yMode val="edge"/>
              <c:x val="1.8567251461988305E-2"/>
              <c:y val="0.1340787037037037"/>
            </c:manualLayout>
          </c:layout>
          <c:overlay val="0"/>
        </c:title>
        <c:numFmt formatCode="0.00" sourceLinked="0"/>
        <c:majorTickMark val="out"/>
        <c:minorTickMark val="none"/>
        <c:tickLblPos val="nextTo"/>
        <c:txPr>
          <a:bodyPr/>
          <a:lstStyle/>
          <a:p>
            <a:pPr>
              <a:defRPr>
                <a:latin typeface="Arial" panose="020B0604020202020204" pitchFamily="34" charset="0"/>
                <a:cs typeface="Arial" panose="020B0604020202020204" pitchFamily="34" charset="0"/>
              </a:defRPr>
            </a:pPr>
            <a:endParaRPr lang="de-DE"/>
          </a:p>
        </c:txPr>
        <c:crossAx val="127490688"/>
        <c:crosses val="autoZero"/>
        <c:crossBetween val="between"/>
      </c:valAx>
      <c:spPr>
        <a:ln>
          <a:solidFill>
            <a:schemeClr val="accent1"/>
          </a:solidFill>
        </a:ln>
      </c:spPr>
    </c:plotArea>
    <c:legend>
      <c:legendPos val="r"/>
      <c:layout>
        <c:manualLayout>
          <c:xMode val="edge"/>
          <c:yMode val="edge"/>
          <c:x val="0.23094912280701754"/>
          <c:y val="0.90988148148148151"/>
          <c:w val="0.45712105263157893"/>
          <c:h val="7.386712962962963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printSettings>
    <c:headerFooter/>
    <c:pageMargins b="0.78740157499999996" l="0.7" r="0.7" t="0.78740157499999996" header="0.3" footer="0.3"/>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de-CH">
                <a:solidFill>
                  <a:schemeClr val="bg1"/>
                </a:solidFill>
              </a:rPr>
              <a:t>d</a:t>
            </a:r>
          </a:p>
        </c:rich>
      </c:tx>
      <c:overlay val="0"/>
    </c:title>
    <c:autoTitleDeleted val="0"/>
    <c:plotArea>
      <c:layout>
        <c:manualLayout>
          <c:layoutTarget val="inner"/>
          <c:xMode val="edge"/>
          <c:yMode val="edge"/>
          <c:x val="0.10235350877192982"/>
          <c:y val="0.196894212962963"/>
          <c:w val="0.86406301169590638"/>
          <c:h val="0.60404583333333328"/>
        </c:manualLayout>
      </c:layout>
      <c:barChart>
        <c:barDir val="col"/>
        <c:grouping val="clustered"/>
        <c:varyColors val="0"/>
        <c:ser>
          <c:idx val="0"/>
          <c:order val="0"/>
          <c:tx>
            <c:strRef>
              <c:f>'T8'!$J$64</c:f>
              <c:strCache>
                <c:ptCount val="1"/>
                <c:pt idx="0">
                  <c:v>Sektor 1</c:v>
                </c:pt>
              </c:strCache>
            </c:strRef>
          </c:tx>
          <c:spPr>
            <a:solidFill>
              <a:srgbClr val="0096DF"/>
            </a:solidFill>
          </c:spPr>
          <c:invertIfNegative val="0"/>
          <c:cat>
            <c:strRef>
              <c:f>'T8'!$K$63:$N$63</c:f>
              <c:strCache>
                <c:ptCount val="4"/>
                <c:pt idx="0">
                  <c:v>Mikrounternehmen
0 bis &lt;10 VZÄ</c:v>
                </c:pt>
                <c:pt idx="1">
                  <c:v>Kleine Unternehmen
10 bis &lt;50 VZÄ</c:v>
                </c:pt>
                <c:pt idx="2">
                  <c:v>Mittlere Unternehmen
50 bis &lt;250 VZÄ</c:v>
                </c:pt>
                <c:pt idx="3">
                  <c:v>Grosse Unternehmen
250 VZÄ u. mehr</c:v>
                </c:pt>
              </c:strCache>
            </c:strRef>
          </c:cat>
          <c:val>
            <c:numRef>
              <c:f>'T8'!$K$64:$N$64</c:f>
              <c:numCache>
                <c:formatCode>0.00</c:formatCode>
                <c:ptCount val="4"/>
                <c:pt idx="0">
                  <c:v>7.9871980972035184</c:v>
                </c:pt>
                <c:pt idx="1">
                  <c:v>0.99729491901052703</c:v>
                </c:pt>
                <c:pt idx="2">
                  <c:v>8.2774297962763921E-2</c:v>
                </c:pt>
                <c:pt idx="3">
                  <c:v>0</c:v>
                </c:pt>
              </c:numCache>
            </c:numRef>
          </c:val>
          <c:extLst>
            <c:ext xmlns:c16="http://schemas.microsoft.com/office/drawing/2014/chart" uri="{C3380CC4-5D6E-409C-BE32-E72D297353CC}">
              <c16:uniqueId val="{00000000-C577-47F7-A02D-E6C9540366C9}"/>
            </c:ext>
          </c:extLst>
        </c:ser>
        <c:ser>
          <c:idx val="1"/>
          <c:order val="1"/>
          <c:tx>
            <c:strRef>
              <c:f>'T8'!$J$65</c:f>
              <c:strCache>
                <c:ptCount val="1"/>
                <c:pt idx="0">
                  <c:v>Sektor 2</c:v>
                </c:pt>
              </c:strCache>
            </c:strRef>
          </c:tx>
          <c:spPr>
            <a:solidFill>
              <a:srgbClr val="FF5C1F"/>
            </a:solidFill>
          </c:spPr>
          <c:invertIfNegative val="0"/>
          <c:dPt>
            <c:idx val="0"/>
            <c:invertIfNegative val="0"/>
            <c:bubble3D val="0"/>
            <c:extLst>
              <c:ext xmlns:c16="http://schemas.microsoft.com/office/drawing/2014/chart" uri="{C3380CC4-5D6E-409C-BE32-E72D297353CC}">
                <c16:uniqueId val="{00000001-C577-47F7-A02D-E6C9540366C9}"/>
              </c:ext>
            </c:extLst>
          </c:dPt>
          <c:dPt>
            <c:idx val="1"/>
            <c:invertIfNegative val="0"/>
            <c:bubble3D val="0"/>
            <c:extLst>
              <c:ext xmlns:c16="http://schemas.microsoft.com/office/drawing/2014/chart" uri="{C3380CC4-5D6E-409C-BE32-E72D297353CC}">
                <c16:uniqueId val="{00000002-C577-47F7-A02D-E6C9540366C9}"/>
              </c:ext>
            </c:extLst>
          </c:dPt>
          <c:dPt>
            <c:idx val="2"/>
            <c:invertIfNegative val="0"/>
            <c:bubble3D val="0"/>
            <c:extLst>
              <c:ext xmlns:c16="http://schemas.microsoft.com/office/drawing/2014/chart" uri="{C3380CC4-5D6E-409C-BE32-E72D297353CC}">
                <c16:uniqueId val="{00000003-C577-47F7-A02D-E6C9540366C9}"/>
              </c:ext>
            </c:extLst>
          </c:dPt>
          <c:dPt>
            <c:idx val="3"/>
            <c:invertIfNegative val="0"/>
            <c:bubble3D val="0"/>
            <c:extLst>
              <c:ext xmlns:c16="http://schemas.microsoft.com/office/drawing/2014/chart" uri="{C3380CC4-5D6E-409C-BE32-E72D297353CC}">
                <c16:uniqueId val="{00000004-C577-47F7-A02D-E6C9540366C9}"/>
              </c:ext>
            </c:extLst>
          </c:dPt>
          <c:cat>
            <c:strRef>
              <c:f>'T8'!$K$63:$N$63</c:f>
              <c:strCache>
                <c:ptCount val="4"/>
                <c:pt idx="0">
                  <c:v>Mikrounternehmen
0 bis &lt;10 VZÄ</c:v>
                </c:pt>
                <c:pt idx="1">
                  <c:v>Kleine Unternehmen
10 bis &lt;50 VZÄ</c:v>
                </c:pt>
                <c:pt idx="2">
                  <c:v>Mittlere Unternehmen
50 bis &lt;250 VZÄ</c:v>
                </c:pt>
                <c:pt idx="3">
                  <c:v>Grosse Unternehmen
250 VZÄ u. mehr</c:v>
                </c:pt>
              </c:strCache>
            </c:strRef>
          </c:cat>
          <c:val>
            <c:numRef>
              <c:f>'T8'!$K$65:$N$65</c:f>
              <c:numCache>
                <c:formatCode>0.00</c:formatCode>
                <c:ptCount val="4"/>
                <c:pt idx="0">
                  <c:v>14.626873502509662</c:v>
                </c:pt>
                <c:pt idx="1">
                  <c:v>26.960640528414213</c:v>
                </c:pt>
                <c:pt idx="2">
                  <c:v>34.956697923229932</c:v>
                </c:pt>
                <c:pt idx="3">
                  <c:v>43.329566721988776</c:v>
                </c:pt>
              </c:numCache>
            </c:numRef>
          </c:val>
          <c:extLst>
            <c:ext xmlns:c16="http://schemas.microsoft.com/office/drawing/2014/chart" uri="{C3380CC4-5D6E-409C-BE32-E72D297353CC}">
              <c16:uniqueId val="{00000005-C577-47F7-A02D-E6C9540366C9}"/>
            </c:ext>
          </c:extLst>
        </c:ser>
        <c:ser>
          <c:idx val="2"/>
          <c:order val="2"/>
          <c:tx>
            <c:strRef>
              <c:f>'T8'!$J$66</c:f>
              <c:strCache>
                <c:ptCount val="1"/>
                <c:pt idx="0">
                  <c:v>Sektor 3</c:v>
                </c:pt>
              </c:strCache>
            </c:strRef>
          </c:tx>
          <c:spPr>
            <a:solidFill>
              <a:srgbClr val="63CC00"/>
            </a:solidFill>
          </c:spPr>
          <c:invertIfNegative val="0"/>
          <c:cat>
            <c:strRef>
              <c:f>'T8'!$K$63:$N$63</c:f>
              <c:strCache>
                <c:ptCount val="4"/>
                <c:pt idx="0">
                  <c:v>Mikrounternehmen
0 bis &lt;10 VZÄ</c:v>
                </c:pt>
                <c:pt idx="1">
                  <c:v>Kleine Unternehmen
10 bis &lt;50 VZÄ</c:v>
                </c:pt>
                <c:pt idx="2">
                  <c:v>Mittlere Unternehmen
50 bis &lt;250 VZÄ</c:v>
                </c:pt>
                <c:pt idx="3">
                  <c:v>Grosse Unternehmen
250 VZÄ u. mehr</c:v>
                </c:pt>
              </c:strCache>
            </c:strRef>
          </c:cat>
          <c:val>
            <c:numRef>
              <c:f>'T8'!$K$66:$N$66</c:f>
              <c:numCache>
                <c:formatCode>0.00</c:formatCode>
                <c:ptCount val="4"/>
                <c:pt idx="0">
                  <c:v>77.385928400286815</c:v>
                </c:pt>
                <c:pt idx="1">
                  <c:v>72.042064552575255</c:v>
                </c:pt>
                <c:pt idx="2">
                  <c:v>64.960527778807318</c:v>
                </c:pt>
                <c:pt idx="3">
                  <c:v>56.670433278011231</c:v>
                </c:pt>
              </c:numCache>
            </c:numRef>
          </c:val>
          <c:extLst>
            <c:ext xmlns:c16="http://schemas.microsoft.com/office/drawing/2014/chart" uri="{C3380CC4-5D6E-409C-BE32-E72D297353CC}">
              <c16:uniqueId val="{00000006-C577-47F7-A02D-E6C9540366C9}"/>
            </c:ext>
          </c:extLst>
        </c:ser>
        <c:dLbls>
          <c:showLegendKey val="0"/>
          <c:showVal val="0"/>
          <c:showCatName val="0"/>
          <c:showSerName val="0"/>
          <c:showPercent val="0"/>
          <c:showBubbleSize val="0"/>
        </c:dLbls>
        <c:gapWidth val="150"/>
        <c:axId val="137374336"/>
        <c:axId val="137376128"/>
      </c:barChart>
      <c:catAx>
        <c:axId val="137374336"/>
        <c:scaling>
          <c:orientation val="minMax"/>
        </c:scaling>
        <c:delete val="0"/>
        <c:axPos val="b"/>
        <c:numFmt formatCode="General" sourceLinked="0"/>
        <c:majorTickMark val="out"/>
        <c:minorTickMark val="none"/>
        <c:tickLblPos val="nextTo"/>
        <c:txPr>
          <a:bodyPr/>
          <a:lstStyle/>
          <a:p>
            <a:pPr>
              <a:defRPr>
                <a:latin typeface="Arial" panose="020B0604020202020204" pitchFamily="34" charset="0"/>
                <a:cs typeface="Arial" panose="020B0604020202020204" pitchFamily="34" charset="0"/>
              </a:defRPr>
            </a:pPr>
            <a:endParaRPr lang="de-DE"/>
          </a:p>
        </c:txPr>
        <c:crossAx val="137376128"/>
        <c:crosses val="autoZero"/>
        <c:auto val="1"/>
        <c:lblAlgn val="ctr"/>
        <c:lblOffset val="100"/>
        <c:noMultiLvlLbl val="0"/>
      </c:catAx>
      <c:valAx>
        <c:axId val="137376128"/>
        <c:scaling>
          <c:orientation val="minMax"/>
        </c:scaling>
        <c:delete val="0"/>
        <c:axPos val="l"/>
        <c:majorGridlines/>
        <c:title>
          <c:tx>
            <c:rich>
              <a:bodyPr rot="0" vert="horz"/>
              <a:lstStyle/>
              <a:p>
                <a:pPr>
                  <a:defRPr sz="900" b="0">
                    <a:latin typeface="Arial" panose="020B0604020202020204" pitchFamily="34" charset="0"/>
                    <a:cs typeface="Arial" panose="020B0604020202020204" pitchFamily="34" charset="0"/>
                  </a:defRPr>
                </a:pPr>
                <a:r>
                  <a:rPr lang="de-DE" sz="900" b="0">
                    <a:latin typeface="Arial" panose="020B0604020202020204" pitchFamily="34" charset="0"/>
                    <a:cs typeface="Arial" panose="020B0604020202020204" pitchFamily="34" charset="0"/>
                  </a:rPr>
                  <a:t>Prozent</a:t>
                </a:r>
              </a:p>
            </c:rich>
          </c:tx>
          <c:layout>
            <c:manualLayout>
              <c:xMode val="edge"/>
              <c:yMode val="edge"/>
              <c:x val="3.5277777777777776E-2"/>
              <c:y val="0.12672916666666667"/>
            </c:manualLayout>
          </c:layout>
          <c:overlay val="0"/>
        </c:title>
        <c:numFmt formatCode="0.00" sourceLinked="1"/>
        <c:majorTickMark val="out"/>
        <c:minorTickMark val="none"/>
        <c:tickLblPos val="nextTo"/>
        <c:txPr>
          <a:bodyPr/>
          <a:lstStyle/>
          <a:p>
            <a:pPr>
              <a:defRPr>
                <a:latin typeface="Arial" panose="020B0604020202020204" pitchFamily="34" charset="0"/>
                <a:cs typeface="Arial" panose="020B0604020202020204" pitchFamily="34" charset="0"/>
              </a:defRPr>
            </a:pPr>
            <a:endParaRPr lang="de-DE"/>
          </a:p>
        </c:txPr>
        <c:crossAx val="137374336"/>
        <c:crosses val="autoZero"/>
        <c:crossBetween val="between"/>
      </c:valAx>
      <c:spPr>
        <a:ln>
          <a:solidFill>
            <a:schemeClr val="accent1"/>
          </a:solidFill>
        </a:ln>
      </c:spPr>
    </c:plotArea>
    <c:legend>
      <c:legendPos val="r"/>
      <c:layout>
        <c:manualLayout>
          <c:xMode val="edge"/>
          <c:yMode val="edge"/>
          <c:x val="0.24786388888888891"/>
          <c:y val="0.88186041666666681"/>
          <c:w val="0.46620043859649124"/>
          <c:h val="0.10051134259259258"/>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printSettings>
    <c:headerFooter/>
    <c:pageMargins b="0.78740157499999996" l="0.7" r="0.7" t="0.78740157499999996" header="0.3" footer="0.3"/>
    <c:pageSetup orientation="portrait"/>
  </c:printSettings>
  <c:userShapes r:id="rId1"/>
</c:chartSpace>
</file>

<file path=xl/drawings/_rels/drawing11.xml.rels><?xml version="1.0" encoding="UTF-8" standalone="yes"?>
<Relationships xmlns="http://schemas.openxmlformats.org/package/2006/relationships"><Relationship Id="rId1" Type="http://schemas.openxmlformats.org/officeDocument/2006/relationships/chart" Target="../charts/chart6.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7.xml"/></Relationships>
</file>

<file path=xl/drawings/_rels/drawing15.xml.rels><?xml version="1.0" encoding="UTF-8" standalone="yes"?>
<Relationships xmlns="http://schemas.openxmlformats.org/package/2006/relationships"><Relationship Id="rId1" Type="http://schemas.openxmlformats.org/officeDocument/2006/relationships/image" Target="../media/image3.png"/></Relationships>
</file>

<file path=xl/drawings/_rels/drawing16.xml.rels><?xml version="1.0" encoding="UTF-8" standalone="yes"?>
<Relationships xmlns="http://schemas.openxmlformats.org/package/2006/relationships"><Relationship Id="rId1" Type="http://schemas.openxmlformats.org/officeDocument/2006/relationships/image" Target="../media/image4.png"/></Relationships>
</file>

<file path=xl/drawings/_rels/drawing17.xml.rels><?xml version="1.0" encoding="UTF-8" standalone="yes"?>
<Relationships xmlns="http://schemas.openxmlformats.org/package/2006/relationships"><Relationship Id="rId1" Type="http://schemas.openxmlformats.org/officeDocument/2006/relationships/image" Target="../media/image5.png"/></Relationships>
</file>

<file path=xl/drawings/_rels/drawing2.xml.rels><?xml version="1.0" encoding="UTF-8" standalone="yes"?>
<Relationships xmlns="http://schemas.openxmlformats.org/package/2006/relationships"><Relationship Id="rId2" Type="http://schemas.openxmlformats.org/officeDocument/2006/relationships/chart" Target="../charts/chart1.xml"/><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2" Type="http://schemas.openxmlformats.org/officeDocument/2006/relationships/chart" Target="../charts/chart3.xml"/><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2" Type="http://schemas.openxmlformats.org/officeDocument/2006/relationships/chart" Target="../charts/chart5.xml"/><Relationship Id="rId1" Type="http://schemas.openxmlformats.org/officeDocument/2006/relationships/chart" Target="../charts/chart4.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66675</xdr:colOff>
      <xdr:row>0</xdr:row>
      <xdr:rowOff>66675</xdr:rowOff>
    </xdr:to>
    <xdr:sp macro="" textlink="">
      <xdr:nvSpPr>
        <xdr:cNvPr id="2" name="Text Box 7"/>
        <xdr:cNvSpPr txBox="1">
          <a:spLocks noChangeArrowheads="1"/>
        </xdr:cNvSpPr>
      </xdr:nvSpPr>
      <xdr:spPr bwMode="auto">
        <a:xfrm>
          <a:off x="0" y="0"/>
          <a:ext cx="66675" cy="66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de-CH" sz="100" b="0" i="0" u="none" strike="noStrike" baseline="0">
              <a:solidFill>
                <a:srgbClr val="000000"/>
              </a:solidFill>
              <a:latin typeface="ZWAdobeF"/>
              <a:cs typeface="ZWAdobeF"/>
            </a:rPr>
            <a:t>0B</a:t>
          </a:r>
        </a:p>
      </xdr:txBody>
    </xdr:sp>
    <xdr:clientData/>
  </xdr:twoCellAnchor>
</xdr:wsDr>
</file>

<file path=xl/drawings/drawing10.xml><?xml version="1.0" encoding="utf-8"?>
<c:userShapes xmlns:c="http://schemas.openxmlformats.org/drawingml/2006/chart">
  <cdr:relSizeAnchor xmlns:cdr="http://schemas.openxmlformats.org/drawingml/2006/chartDrawing">
    <cdr:from>
      <cdr:x>0.03439</cdr:x>
      <cdr:y>0.0408</cdr:y>
    </cdr:from>
    <cdr:to>
      <cdr:x>0.90063</cdr:x>
      <cdr:y>0.15886</cdr:y>
    </cdr:to>
    <cdr:sp macro="" textlink="">
      <cdr:nvSpPr>
        <cdr:cNvPr id="2" name="Textfeld 1"/>
        <cdr:cNvSpPr txBox="1"/>
      </cdr:nvSpPr>
      <cdr:spPr>
        <a:xfrm xmlns:a="http://schemas.openxmlformats.org/drawingml/2006/main">
          <a:off x="181318" y="125339"/>
          <a:ext cx="4566896" cy="36264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de-CH" sz="1200" b="1">
              <a:latin typeface="Arial" panose="020B0604020202020204" pitchFamily="34" charset="0"/>
              <a:cs typeface="Arial" panose="020B0604020202020204" pitchFamily="34" charset="0"/>
            </a:rPr>
            <a:t>Beschäftigte in der Schweiz nach Sektor,</a:t>
          </a:r>
          <a:r>
            <a:rPr lang="de-CH" sz="1200" b="1" baseline="0">
              <a:latin typeface="Arial" panose="020B0604020202020204" pitchFamily="34" charset="0"/>
              <a:cs typeface="Arial" panose="020B0604020202020204" pitchFamily="34" charset="0"/>
            </a:rPr>
            <a:t> </a:t>
          </a:r>
          <a:r>
            <a:rPr lang="de-CH" sz="1200" b="1">
              <a:latin typeface="Arial" panose="020B0604020202020204" pitchFamily="34" charset="0"/>
              <a:cs typeface="Arial" panose="020B0604020202020204" pitchFamily="34" charset="0"/>
            </a:rPr>
            <a:t>in Prozent, 2018</a:t>
          </a:r>
        </a:p>
      </cdr:txBody>
    </cdr:sp>
  </cdr:relSizeAnchor>
  <cdr:relSizeAnchor xmlns:cdr="http://schemas.openxmlformats.org/drawingml/2006/chartDrawing">
    <cdr:from>
      <cdr:x>0.7654</cdr:x>
      <cdr:y>0.89086</cdr:y>
    </cdr:from>
    <cdr:to>
      <cdr:x>1</cdr:x>
      <cdr:y>1</cdr:y>
    </cdr:to>
    <cdr:sp macro="" textlink="">
      <cdr:nvSpPr>
        <cdr:cNvPr id="3" name="Textfeld 1"/>
        <cdr:cNvSpPr txBox="1"/>
      </cdr:nvSpPr>
      <cdr:spPr>
        <a:xfrm xmlns:a="http://schemas.openxmlformats.org/drawingml/2006/main">
          <a:off x="4133175" y="2565675"/>
          <a:ext cx="1266825" cy="3143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de-CH" sz="1000">
              <a:latin typeface="Arial" panose="020B0604020202020204" pitchFamily="34" charset="0"/>
              <a:cs typeface="Arial" panose="020B0604020202020204" pitchFamily="34" charset="0"/>
            </a:rPr>
            <a:t>© Statistik</a:t>
          </a:r>
          <a:r>
            <a:rPr lang="de-CH" sz="1000" baseline="0">
              <a:latin typeface="Arial" panose="020B0604020202020204" pitchFamily="34" charset="0"/>
              <a:cs typeface="Arial" panose="020B0604020202020204" pitchFamily="34" charset="0"/>
            </a:rPr>
            <a:t> Aargau</a:t>
          </a:r>
          <a:endParaRPr lang="de-CH" sz="1000">
            <a:latin typeface="Arial" panose="020B0604020202020204" pitchFamily="34" charset="0"/>
            <a:cs typeface="Arial" panose="020B0604020202020204" pitchFamily="34" charset="0"/>
          </a:endParaRPr>
        </a:p>
      </cdr:txBody>
    </cdr:sp>
  </cdr:relSizeAnchor>
</c:userShapes>
</file>

<file path=xl/drawings/drawing11.xml><?xml version="1.0" encoding="utf-8"?>
<xdr:wsDr xmlns:xdr="http://schemas.openxmlformats.org/drawingml/2006/spreadsheetDrawing" xmlns:a="http://schemas.openxmlformats.org/drawingml/2006/main">
  <xdr:twoCellAnchor>
    <xdr:from>
      <xdr:col>0</xdr:col>
      <xdr:colOff>166687</xdr:colOff>
      <xdr:row>117</xdr:row>
      <xdr:rowOff>0</xdr:rowOff>
    </xdr:from>
    <xdr:to>
      <xdr:col>2</xdr:col>
      <xdr:colOff>6397087</xdr:colOff>
      <xdr:row>143</xdr:row>
      <xdr:rowOff>109950</xdr:rowOff>
    </xdr:to>
    <xdr:graphicFrame macro="">
      <xdr:nvGraphicFramePr>
        <xdr:cNvPr id="2" name="Diagramm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c:userShapes xmlns:c="http://schemas.openxmlformats.org/drawingml/2006/chart">
  <cdr:relSizeAnchor xmlns:cdr="http://schemas.openxmlformats.org/drawingml/2006/chartDrawing">
    <cdr:from>
      <cdr:x>0.01114</cdr:x>
      <cdr:y>0.02426</cdr:y>
    </cdr:from>
    <cdr:to>
      <cdr:x>0.94796</cdr:x>
      <cdr:y>0.14332</cdr:y>
    </cdr:to>
    <cdr:sp macro="" textlink="">
      <cdr:nvSpPr>
        <cdr:cNvPr id="2" name="Textfeld 1"/>
        <cdr:cNvSpPr txBox="1"/>
      </cdr:nvSpPr>
      <cdr:spPr>
        <a:xfrm xmlns:a="http://schemas.openxmlformats.org/drawingml/2006/main">
          <a:off x="76200" y="104782"/>
          <a:ext cx="6407849" cy="51433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de-CH" sz="1200" b="1">
              <a:latin typeface="Arial" panose="020B0604020202020204" pitchFamily="34" charset="0"/>
              <a:cs typeface="Arial" panose="020B0604020202020204" pitchFamily="34" charset="0"/>
            </a:rPr>
            <a:t>Beschäftigte und Arbeitsstätten nach Grössenklasse in Vollzeitäquivalenten </a:t>
          </a:r>
        </a:p>
        <a:p xmlns:a="http://schemas.openxmlformats.org/drawingml/2006/main">
          <a:pPr algn="ctr"/>
          <a:r>
            <a:rPr lang="de-CH" sz="1200" b="1">
              <a:latin typeface="Arial" panose="020B0604020202020204" pitchFamily="34" charset="0"/>
              <a:cs typeface="Arial" panose="020B0604020202020204" pitchFamily="34" charset="0"/>
            </a:rPr>
            <a:t>im</a:t>
          </a:r>
          <a:r>
            <a:rPr lang="de-CH" sz="1200" b="1" baseline="0">
              <a:latin typeface="Arial" panose="020B0604020202020204" pitchFamily="34" charset="0"/>
              <a:cs typeface="Arial" panose="020B0604020202020204" pitchFamily="34" charset="0"/>
            </a:rPr>
            <a:t> </a:t>
          </a:r>
          <a:r>
            <a:rPr lang="de-CH" sz="1200" b="1">
              <a:latin typeface="Arial" panose="020B0604020202020204" pitchFamily="34" charset="0"/>
              <a:cs typeface="Arial" panose="020B0604020202020204" pitchFamily="34" charset="0"/>
            </a:rPr>
            <a:t>Kanton Aargau, in Prozent, 2018</a:t>
          </a:r>
          <a:r>
            <a:rPr lang="de-CH" sz="1200" b="1" baseline="0">
              <a:latin typeface="Arial" panose="020B0604020202020204" pitchFamily="34" charset="0"/>
              <a:cs typeface="Arial" panose="020B0604020202020204" pitchFamily="34" charset="0"/>
            </a:rPr>
            <a:t>	</a:t>
          </a:r>
          <a:endParaRPr lang="de-CH" sz="1200" b="1">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0.81479</cdr:x>
      <cdr:y>0.92724</cdr:y>
    </cdr:from>
    <cdr:to>
      <cdr:x>1</cdr:x>
      <cdr:y>1</cdr:y>
    </cdr:to>
    <cdr:sp macro="" textlink="">
      <cdr:nvSpPr>
        <cdr:cNvPr id="3" name="Textfeld 1"/>
        <cdr:cNvSpPr txBox="1"/>
      </cdr:nvSpPr>
      <cdr:spPr>
        <a:xfrm xmlns:a="http://schemas.openxmlformats.org/drawingml/2006/main">
          <a:off x="5573175" y="4005675"/>
          <a:ext cx="1266825" cy="3143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de-CH" sz="1000">
              <a:latin typeface="Arial" panose="020B0604020202020204" pitchFamily="34" charset="0"/>
              <a:cs typeface="Arial" panose="020B0604020202020204" pitchFamily="34" charset="0"/>
            </a:rPr>
            <a:t>© Statistik</a:t>
          </a:r>
          <a:r>
            <a:rPr lang="de-CH" sz="1000" baseline="0">
              <a:latin typeface="Arial" panose="020B0604020202020204" pitchFamily="34" charset="0"/>
              <a:cs typeface="Arial" panose="020B0604020202020204" pitchFamily="34" charset="0"/>
            </a:rPr>
            <a:t> Aargau</a:t>
          </a:r>
          <a:endParaRPr lang="de-CH" sz="1000">
            <a:latin typeface="Arial" panose="020B0604020202020204" pitchFamily="34" charset="0"/>
            <a:cs typeface="Arial" panose="020B0604020202020204" pitchFamily="34" charset="0"/>
          </a:endParaRPr>
        </a:p>
      </cdr:txBody>
    </cdr:sp>
  </cdr:relSizeAnchor>
</c:userShapes>
</file>

<file path=xl/drawings/drawing13.xml><?xml version="1.0" encoding="utf-8"?>
<xdr:wsDr xmlns:xdr="http://schemas.openxmlformats.org/drawingml/2006/spreadsheetDrawing" xmlns:a="http://schemas.openxmlformats.org/drawingml/2006/main">
  <xdr:twoCellAnchor>
    <xdr:from>
      <xdr:col>1</xdr:col>
      <xdr:colOff>53250</xdr:colOff>
      <xdr:row>48</xdr:row>
      <xdr:rowOff>96116</xdr:rowOff>
    </xdr:from>
    <xdr:to>
      <xdr:col>9</xdr:col>
      <xdr:colOff>511500</xdr:colOff>
      <xdr:row>75</xdr:row>
      <xdr:rowOff>44141</xdr:rowOff>
    </xdr:to>
    <xdr:graphicFrame macro="">
      <xdr:nvGraphicFramePr>
        <xdr:cNvPr id="2" name="Diagramm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c:userShapes xmlns:c="http://schemas.openxmlformats.org/drawingml/2006/chart">
  <cdr:relSizeAnchor xmlns:cdr="http://schemas.openxmlformats.org/drawingml/2006/chartDrawing">
    <cdr:from>
      <cdr:x>0.00354</cdr:x>
      <cdr:y>0.01651</cdr:y>
    </cdr:from>
    <cdr:to>
      <cdr:x>1</cdr:x>
      <cdr:y>0.12548</cdr:y>
    </cdr:to>
    <cdr:sp macro="" textlink="">
      <cdr:nvSpPr>
        <cdr:cNvPr id="2" name="Textfeld 1"/>
        <cdr:cNvSpPr txBox="1"/>
      </cdr:nvSpPr>
      <cdr:spPr>
        <a:xfrm xmlns:a="http://schemas.openxmlformats.org/drawingml/2006/main">
          <a:off x="24214" y="71323"/>
          <a:ext cx="6815786" cy="47073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kumimoji="0" lang="de-CH"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Beschäftigte nach Grössenklasse der Arbeitsstätte in Vollzeitäquivalenten und nach Wirtschaftssektor im Kanton Aargau, in Prozent, 2018</a:t>
          </a:r>
        </a:p>
      </cdr:txBody>
    </cdr:sp>
  </cdr:relSizeAnchor>
  <cdr:relSizeAnchor xmlns:cdr="http://schemas.openxmlformats.org/drawingml/2006/chartDrawing">
    <cdr:from>
      <cdr:x>0.81479</cdr:x>
      <cdr:y>0.92724</cdr:y>
    </cdr:from>
    <cdr:to>
      <cdr:x>1</cdr:x>
      <cdr:y>1</cdr:y>
    </cdr:to>
    <cdr:sp macro="" textlink="">
      <cdr:nvSpPr>
        <cdr:cNvPr id="3" name="Textfeld 1"/>
        <cdr:cNvSpPr txBox="1"/>
      </cdr:nvSpPr>
      <cdr:spPr>
        <a:xfrm xmlns:a="http://schemas.openxmlformats.org/drawingml/2006/main">
          <a:off x="5573175" y="4005675"/>
          <a:ext cx="1266825" cy="3143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de-CH" sz="1000">
              <a:latin typeface="Arial" panose="020B0604020202020204" pitchFamily="34" charset="0"/>
              <a:cs typeface="Arial" panose="020B0604020202020204" pitchFamily="34" charset="0"/>
            </a:rPr>
            <a:t>© Statistik</a:t>
          </a:r>
          <a:r>
            <a:rPr lang="de-CH" sz="1000" baseline="0">
              <a:latin typeface="Arial" panose="020B0604020202020204" pitchFamily="34" charset="0"/>
              <a:cs typeface="Arial" panose="020B0604020202020204" pitchFamily="34" charset="0"/>
            </a:rPr>
            <a:t> Aargau</a:t>
          </a:r>
          <a:endParaRPr lang="de-CH" sz="1000">
            <a:latin typeface="Arial" panose="020B0604020202020204" pitchFamily="34" charset="0"/>
            <a:cs typeface="Arial" panose="020B0604020202020204" pitchFamily="34" charset="0"/>
          </a:endParaRPr>
        </a:p>
      </cdr:txBody>
    </cdr:sp>
  </cdr:relSizeAnchor>
</c:userShapes>
</file>

<file path=xl/drawings/drawing15.xml><?xml version="1.0" encoding="utf-8"?>
<xdr:wsDr xmlns:xdr="http://schemas.openxmlformats.org/drawingml/2006/spreadsheetDrawing" xmlns:a="http://schemas.openxmlformats.org/drawingml/2006/main">
  <xdr:twoCellAnchor editAs="oneCell">
    <xdr:from>
      <xdr:col>1</xdr:col>
      <xdr:colOff>28575</xdr:colOff>
      <xdr:row>1</xdr:row>
      <xdr:rowOff>114300</xdr:rowOff>
    </xdr:from>
    <xdr:to>
      <xdr:col>11</xdr:col>
      <xdr:colOff>176278</xdr:colOff>
      <xdr:row>48</xdr:row>
      <xdr:rowOff>134944</xdr:rowOff>
    </xdr:to>
    <xdr:pic>
      <xdr:nvPicPr>
        <xdr:cNvPr id="2" name="Grafik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9550" y="314325"/>
          <a:ext cx="7767703" cy="7631119"/>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38100</xdr:colOff>
      <xdr:row>1</xdr:row>
      <xdr:rowOff>95250</xdr:rowOff>
    </xdr:from>
    <xdr:to>
      <xdr:col>11</xdr:col>
      <xdr:colOff>185803</xdr:colOff>
      <xdr:row>48</xdr:row>
      <xdr:rowOff>115894</xdr:rowOff>
    </xdr:to>
    <xdr:pic>
      <xdr:nvPicPr>
        <xdr:cNvPr id="2" name="Grafik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9075" y="295275"/>
          <a:ext cx="7767703" cy="7631119"/>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47625</xdr:colOff>
      <xdr:row>1</xdr:row>
      <xdr:rowOff>104775</xdr:rowOff>
    </xdr:from>
    <xdr:to>
      <xdr:col>11</xdr:col>
      <xdr:colOff>643003</xdr:colOff>
      <xdr:row>48</xdr:row>
      <xdr:rowOff>125419</xdr:rowOff>
    </xdr:to>
    <xdr:pic>
      <xdr:nvPicPr>
        <xdr:cNvPr id="2" name="Grafik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28600" y="304800"/>
          <a:ext cx="7767703" cy="763111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1</xdr:col>
      <xdr:colOff>9525</xdr:colOff>
      <xdr:row>2</xdr:row>
      <xdr:rowOff>9525</xdr:rowOff>
    </xdr:to>
    <xdr:pic>
      <xdr:nvPicPr>
        <xdr:cNvPr id="17512" name="Picture 39" descr="pixe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477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2</xdr:row>
      <xdr:rowOff>0</xdr:rowOff>
    </xdr:from>
    <xdr:to>
      <xdr:col>1</xdr:col>
      <xdr:colOff>9525</xdr:colOff>
      <xdr:row>2</xdr:row>
      <xdr:rowOff>9525</xdr:rowOff>
    </xdr:to>
    <xdr:pic>
      <xdr:nvPicPr>
        <xdr:cNvPr id="17513" name="Picture 40" descr="pixe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477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2</xdr:row>
      <xdr:rowOff>0</xdr:rowOff>
    </xdr:from>
    <xdr:to>
      <xdr:col>1</xdr:col>
      <xdr:colOff>9525</xdr:colOff>
      <xdr:row>2</xdr:row>
      <xdr:rowOff>9525</xdr:rowOff>
    </xdr:to>
    <xdr:pic>
      <xdr:nvPicPr>
        <xdr:cNvPr id="17514" name="Picture 41" descr="pixe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477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12</xdr:row>
      <xdr:rowOff>0</xdr:rowOff>
    </xdr:from>
    <xdr:to>
      <xdr:col>1</xdr:col>
      <xdr:colOff>9525</xdr:colOff>
      <xdr:row>12</xdr:row>
      <xdr:rowOff>9525</xdr:rowOff>
    </xdr:to>
    <xdr:pic>
      <xdr:nvPicPr>
        <xdr:cNvPr id="17515" name="Picture 42" descr="pixe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7908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15</xdr:col>
      <xdr:colOff>0</xdr:colOff>
      <xdr:row>63</xdr:row>
      <xdr:rowOff>0</xdr:rowOff>
    </xdr:from>
    <xdr:ext cx="9525" cy="9525"/>
    <xdr:pic>
      <xdr:nvPicPr>
        <xdr:cNvPr id="6" name="Picture 42" descr="pixe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 y="19812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85</xdr:row>
      <xdr:rowOff>0</xdr:rowOff>
    </xdr:from>
    <xdr:ext cx="9525" cy="9525"/>
    <xdr:pic>
      <xdr:nvPicPr>
        <xdr:cNvPr id="9" name="Picture 42" descr="pixe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 y="19812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1</xdr:col>
      <xdr:colOff>19046</xdr:colOff>
      <xdr:row>32</xdr:row>
      <xdr:rowOff>161924</xdr:rowOff>
    </xdr:from>
    <xdr:to>
      <xdr:col>12</xdr:col>
      <xdr:colOff>494171</xdr:colOff>
      <xdr:row>77</xdr:row>
      <xdr:rowOff>75299</xdr:rowOff>
    </xdr:to>
    <xdr:graphicFrame macro="">
      <xdr:nvGraphicFramePr>
        <xdr:cNvPr id="2" name="Diagramm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0.01416</cdr:x>
      <cdr:y>0</cdr:y>
    </cdr:from>
    <cdr:to>
      <cdr:x>0.98725</cdr:x>
      <cdr:y>0.04692</cdr:y>
    </cdr:to>
    <cdr:sp macro="" textlink="">
      <cdr:nvSpPr>
        <cdr:cNvPr id="2" name="Textfeld 1"/>
        <cdr:cNvSpPr txBox="1"/>
      </cdr:nvSpPr>
      <cdr:spPr>
        <a:xfrm xmlns:a="http://schemas.openxmlformats.org/drawingml/2006/main">
          <a:off x="95251" y="-9524"/>
          <a:ext cx="6543675" cy="3333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0.19315</cdr:x>
      <cdr:y>0.02138</cdr:y>
    </cdr:from>
    <cdr:to>
      <cdr:x>0.87948</cdr:x>
      <cdr:y>0.06427</cdr:y>
    </cdr:to>
    <cdr:sp macro="" textlink="">
      <cdr:nvSpPr>
        <cdr:cNvPr id="3" name="Textfeld 2"/>
        <cdr:cNvSpPr txBox="1"/>
      </cdr:nvSpPr>
      <cdr:spPr>
        <a:xfrm xmlns:a="http://schemas.openxmlformats.org/drawingml/2006/main">
          <a:off x="1738349" y="153936"/>
          <a:ext cx="6176929" cy="30880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rtl="0" eaLnBrk="1" fontAlgn="auto" latinLnBrk="0" hangingPunct="1">
            <a:lnSpc>
              <a:spcPct val="100000"/>
            </a:lnSpc>
            <a:spcBef>
              <a:spcPts val="0"/>
            </a:spcBef>
            <a:spcAft>
              <a:spcPts val="0"/>
            </a:spcAft>
            <a:buClrTx/>
            <a:buSzTx/>
            <a:buFontTx/>
            <a:buNone/>
            <a:tabLst/>
            <a:defRPr/>
          </a:pPr>
          <a:r>
            <a:rPr lang="de-CH" sz="1200" b="1" i="0" baseline="0">
              <a:effectLst/>
              <a:latin typeface="Arial" panose="020B0604020202020204" pitchFamily="34" charset="0"/>
              <a:ea typeface="+mn-ea"/>
              <a:cs typeface="Arial" panose="020B0604020202020204" pitchFamily="34" charset="0"/>
            </a:rPr>
            <a:t>Beschäftigte </a:t>
          </a:r>
          <a:r>
            <a:rPr lang="de-CH" sz="1200" b="1" i="0" baseline="0">
              <a:solidFill>
                <a:sysClr val="windowText" lastClr="000000"/>
              </a:solidFill>
              <a:effectLst/>
              <a:latin typeface="Arial" panose="020B0604020202020204" pitchFamily="34" charset="0"/>
              <a:ea typeface="+mn-ea"/>
              <a:cs typeface="Arial" panose="020B0604020202020204" pitchFamily="34" charset="0"/>
            </a:rPr>
            <a:t>nach</a:t>
          </a:r>
          <a:r>
            <a:rPr lang="de-CH" sz="1200" b="1" i="0" baseline="0">
              <a:effectLst/>
              <a:latin typeface="Arial" panose="020B0604020202020204" pitchFamily="34" charset="0"/>
              <a:ea typeface="+mn-ea"/>
              <a:cs typeface="Arial" panose="020B0604020202020204" pitchFamily="34" charset="0"/>
            </a:rPr>
            <a:t> Kanton und in der Schweiz </a:t>
          </a:r>
          <a:r>
            <a:rPr lang="de-CH" sz="1200" b="1" i="0" baseline="0">
              <a:solidFill>
                <a:sysClr val="windowText" lastClr="000000"/>
              </a:solidFill>
              <a:effectLst/>
              <a:latin typeface="Arial" panose="020B0604020202020204" pitchFamily="34" charset="0"/>
              <a:ea typeface="+mn-ea"/>
              <a:cs typeface="Arial" panose="020B0604020202020204" pitchFamily="34" charset="0"/>
            </a:rPr>
            <a:t>und nach Sektor, in Prozent</a:t>
          </a:r>
          <a:r>
            <a:rPr lang="de-CH" sz="1200" b="1" i="0" baseline="0">
              <a:effectLst/>
              <a:latin typeface="Arial" panose="020B0604020202020204" pitchFamily="34" charset="0"/>
              <a:ea typeface="+mn-ea"/>
              <a:cs typeface="Arial" panose="020B0604020202020204" pitchFamily="34" charset="0"/>
            </a:rPr>
            <a:t>, 2018</a:t>
          </a:r>
          <a:endParaRPr lang="de-CH" sz="1100"/>
        </a:p>
      </cdr:txBody>
    </cdr:sp>
  </cdr:relSizeAnchor>
  <cdr:relSizeAnchor xmlns:cdr="http://schemas.openxmlformats.org/drawingml/2006/chartDrawing">
    <cdr:from>
      <cdr:x>0.85924</cdr:x>
      <cdr:y>0.95634</cdr:y>
    </cdr:from>
    <cdr:to>
      <cdr:x>1</cdr:x>
      <cdr:y>1</cdr:y>
    </cdr:to>
    <cdr:sp macro="" textlink="">
      <cdr:nvSpPr>
        <cdr:cNvPr id="4" name="Textfeld 3"/>
        <cdr:cNvSpPr txBox="1"/>
      </cdr:nvSpPr>
      <cdr:spPr>
        <a:xfrm xmlns:a="http://schemas.openxmlformats.org/drawingml/2006/main">
          <a:off x="7733175" y="6885675"/>
          <a:ext cx="1266825" cy="3143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de-CH" sz="1000">
              <a:latin typeface="Arial" panose="020B0604020202020204" pitchFamily="34" charset="0"/>
              <a:cs typeface="Arial" panose="020B0604020202020204" pitchFamily="34" charset="0"/>
            </a:rPr>
            <a:t>© Statistik</a:t>
          </a:r>
          <a:r>
            <a:rPr lang="de-CH" sz="1000" baseline="0">
              <a:latin typeface="Arial" panose="020B0604020202020204" pitchFamily="34" charset="0"/>
              <a:cs typeface="Arial" panose="020B0604020202020204" pitchFamily="34" charset="0"/>
            </a:rPr>
            <a:t> Aargau</a:t>
          </a:r>
          <a:endParaRPr lang="de-CH" sz="1000">
            <a:latin typeface="Arial" panose="020B0604020202020204" pitchFamily="34" charset="0"/>
            <a:cs typeface="Arial" panose="020B0604020202020204" pitchFamily="34" charset="0"/>
          </a:endParaRPr>
        </a:p>
      </cdr:txBody>
    </cdr:sp>
  </cdr:relSizeAnchor>
</c:userShapes>
</file>

<file path=xl/drawings/drawing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9525</xdr:colOff>
      <xdr:row>0</xdr:row>
      <xdr:rowOff>9525</xdr:rowOff>
    </xdr:to>
    <xdr:pic>
      <xdr:nvPicPr>
        <xdr:cNvPr id="14196" name="Picture 1" descr="pixe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238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0</xdr:row>
      <xdr:rowOff>0</xdr:rowOff>
    </xdr:from>
    <xdr:to>
      <xdr:col>1</xdr:col>
      <xdr:colOff>9525</xdr:colOff>
      <xdr:row>0</xdr:row>
      <xdr:rowOff>9525</xdr:rowOff>
    </xdr:to>
    <xdr:pic>
      <xdr:nvPicPr>
        <xdr:cNvPr id="14197" name="Picture 2" descr="pixe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238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0</xdr:row>
      <xdr:rowOff>0</xdr:rowOff>
    </xdr:from>
    <xdr:to>
      <xdr:col>1</xdr:col>
      <xdr:colOff>9525</xdr:colOff>
      <xdr:row>0</xdr:row>
      <xdr:rowOff>9525</xdr:rowOff>
    </xdr:to>
    <xdr:pic>
      <xdr:nvPicPr>
        <xdr:cNvPr id="14198" name="Picture 3" descr="pixe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238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0</xdr:row>
      <xdr:rowOff>0</xdr:rowOff>
    </xdr:from>
    <xdr:to>
      <xdr:col>1</xdr:col>
      <xdr:colOff>9525</xdr:colOff>
      <xdr:row>0</xdr:row>
      <xdr:rowOff>9525</xdr:rowOff>
    </xdr:to>
    <xdr:pic>
      <xdr:nvPicPr>
        <xdr:cNvPr id="14199" name="Picture 4" descr="pixe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238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0</xdr:row>
      <xdr:rowOff>0</xdr:rowOff>
    </xdr:from>
    <xdr:to>
      <xdr:col>1</xdr:col>
      <xdr:colOff>9525</xdr:colOff>
      <xdr:row>0</xdr:row>
      <xdr:rowOff>9525</xdr:rowOff>
    </xdr:to>
    <xdr:pic>
      <xdr:nvPicPr>
        <xdr:cNvPr id="14200" name="Picture 5" descr="pixe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238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1</xdr:row>
      <xdr:rowOff>0</xdr:rowOff>
    </xdr:from>
    <xdr:to>
      <xdr:col>1</xdr:col>
      <xdr:colOff>9525</xdr:colOff>
      <xdr:row>1</xdr:row>
      <xdr:rowOff>9525</xdr:rowOff>
    </xdr:to>
    <xdr:pic>
      <xdr:nvPicPr>
        <xdr:cNvPr id="14201" name="Picture 6" descr="pixe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85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4</xdr:row>
      <xdr:rowOff>0</xdr:rowOff>
    </xdr:from>
    <xdr:to>
      <xdr:col>1</xdr:col>
      <xdr:colOff>9525</xdr:colOff>
      <xdr:row>4</xdr:row>
      <xdr:rowOff>9525</xdr:rowOff>
    </xdr:to>
    <xdr:pic>
      <xdr:nvPicPr>
        <xdr:cNvPr id="14202" name="Picture 7" descr="pixe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3335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5</xdr:row>
      <xdr:rowOff>0</xdr:rowOff>
    </xdr:from>
    <xdr:to>
      <xdr:col>1</xdr:col>
      <xdr:colOff>9525</xdr:colOff>
      <xdr:row>5</xdr:row>
      <xdr:rowOff>9525</xdr:rowOff>
    </xdr:to>
    <xdr:pic>
      <xdr:nvPicPr>
        <xdr:cNvPr id="14203" name="Picture 8" descr="pixe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6573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4</xdr:row>
      <xdr:rowOff>0</xdr:rowOff>
    </xdr:from>
    <xdr:to>
      <xdr:col>4</xdr:col>
      <xdr:colOff>9525</xdr:colOff>
      <xdr:row>4</xdr:row>
      <xdr:rowOff>9525</xdr:rowOff>
    </xdr:to>
    <xdr:pic>
      <xdr:nvPicPr>
        <xdr:cNvPr id="14204" name="Picture 7" descr="pixe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71750" y="13335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5</xdr:row>
      <xdr:rowOff>0</xdr:rowOff>
    </xdr:from>
    <xdr:to>
      <xdr:col>4</xdr:col>
      <xdr:colOff>9525</xdr:colOff>
      <xdr:row>5</xdr:row>
      <xdr:rowOff>9525</xdr:rowOff>
    </xdr:to>
    <xdr:pic>
      <xdr:nvPicPr>
        <xdr:cNvPr id="14205" name="Picture 8" descr="pixe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71750" y="16573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0</xdr:colOff>
      <xdr:row>4</xdr:row>
      <xdr:rowOff>0</xdr:rowOff>
    </xdr:from>
    <xdr:to>
      <xdr:col>7</xdr:col>
      <xdr:colOff>9525</xdr:colOff>
      <xdr:row>4</xdr:row>
      <xdr:rowOff>9525</xdr:rowOff>
    </xdr:to>
    <xdr:pic>
      <xdr:nvPicPr>
        <xdr:cNvPr id="14206" name="Picture 7" descr="pixe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143500" y="13335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0</xdr:colOff>
      <xdr:row>5</xdr:row>
      <xdr:rowOff>0</xdr:rowOff>
    </xdr:from>
    <xdr:to>
      <xdr:col>7</xdr:col>
      <xdr:colOff>9525</xdr:colOff>
      <xdr:row>5</xdr:row>
      <xdr:rowOff>9525</xdr:rowOff>
    </xdr:to>
    <xdr:pic>
      <xdr:nvPicPr>
        <xdr:cNvPr id="14207" name="Picture 8" descr="pixe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143500" y="16573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15</xdr:col>
      <xdr:colOff>0</xdr:colOff>
      <xdr:row>7</xdr:row>
      <xdr:rowOff>0</xdr:rowOff>
    </xdr:from>
    <xdr:ext cx="9525" cy="9525"/>
    <xdr:pic>
      <xdr:nvPicPr>
        <xdr:cNvPr id="14" name="Picture 8" descr="pixe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 y="10096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142875</xdr:colOff>
      <xdr:row>32</xdr:row>
      <xdr:rowOff>161924</xdr:rowOff>
    </xdr:from>
    <xdr:to>
      <xdr:col>10</xdr:col>
      <xdr:colOff>532275</xdr:colOff>
      <xdr:row>66</xdr:row>
      <xdr:rowOff>56474</xdr:rowOff>
    </xdr:to>
    <xdr:graphicFrame macro="">
      <xdr:nvGraphicFramePr>
        <xdr:cNvPr id="2" name="Diagramm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0.11748</cdr:x>
      <cdr:y>0.04127</cdr:y>
    </cdr:from>
    <cdr:to>
      <cdr:x>0.92499</cdr:x>
      <cdr:y>0.13229</cdr:y>
    </cdr:to>
    <cdr:sp macro="" textlink="">
      <cdr:nvSpPr>
        <cdr:cNvPr id="2" name="Textfeld 1"/>
        <cdr:cNvSpPr txBox="1"/>
      </cdr:nvSpPr>
      <cdr:spPr>
        <a:xfrm xmlns:a="http://schemas.openxmlformats.org/drawingml/2006/main">
          <a:off x="1057275" y="222855"/>
          <a:ext cx="7267605" cy="49150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de-CH" sz="1200" b="1">
              <a:latin typeface="Arial" panose="020B0604020202020204" pitchFamily="34" charset="0"/>
              <a:cs typeface="Arial" panose="020B0604020202020204" pitchFamily="34" charset="0"/>
            </a:rPr>
            <a:t>Arbeitsstätten, Beschäftigte und Vollzeitäquivalente nach Kanton,</a:t>
          </a:r>
          <a:r>
            <a:rPr lang="de-CH" sz="1200" b="1" baseline="0">
              <a:latin typeface="Arial" panose="020B0604020202020204" pitchFamily="34" charset="0"/>
              <a:cs typeface="Arial" panose="020B0604020202020204" pitchFamily="34" charset="0"/>
            </a:rPr>
            <a:t> </a:t>
          </a:r>
          <a:r>
            <a:rPr lang="de-CH" sz="1200" b="1">
              <a:latin typeface="Arial" panose="020B0604020202020204" pitchFamily="34" charset="0"/>
              <a:cs typeface="Arial" panose="020B0604020202020204" pitchFamily="34" charset="0"/>
            </a:rPr>
            <a:t>in Prozent, 2018</a:t>
          </a:r>
        </a:p>
      </cdr:txBody>
    </cdr:sp>
  </cdr:relSizeAnchor>
  <cdr:relSizeAnchor xmlns:cdr="http://schemas.openxmlformats.org/drawingml/2006/chartDrawing">
    <cdr:from>
      <cdr:x>0.85924</cdr:x>
      <cdr:y>0.94179</cdr:y>
    </cdr:from>
    <cdr:to>
      <cdr:x>1</cdr:x>
      <cdr:y>1</cdr:y>
    </cdr:to>
    <cdr:sp macro="" textlink="">
      <cdr:nvSpPr>
        <cdr:cNvPr id="3" name="Textfeld 1"/>
        <cdr:cNvSpPr txBox="1"/>
      </cdr:nvSpPr>
      <cdr:spPr>
        <a:xfrm xmlns:a="http://schemas.openxmlformats.org/drawingml/2006/main">
          <a:off x="7733175" y="5085675"/>
          <a:ext cx="1266825" cy="3143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de-CH" sz="1000">
              <a:latin typeface="Arial" panose="020B0604020202020204" pitchFamily="34" charset="0"/>
              <a:cs typeface="Arial" panose="020B0604020202020204" pitchFamily="34" charset="0"/>
            </a:rPr>
            <a:t>© Statistik</a:t>
          </a:r>
          <a:r>
            <a:rPr lang="de-CH" sz="1000" baseline="0">
              <a:latin typeface="Arial" panose="020B0604020202020204" pitchFamily="34" charset="0"/>
              <a:cs typeface="Arial" panose="020B0604020202020204" pitchFamily="34" charset="0"/>
            </a:rPr>
            <a:t> Aargau</a:t>
          </a:r>
          <a:endParaRPr lang="de-CH" sz="1000">
            <a:latin typeface="Arial" panose="020B0604020202020204" pitchFamily="34" charset="0"/>
            <a:cs typeface="Arial" panose="020B0604020202020204" pitchFamily="34" charset="0"/>
          </a:endParaRPr>
        </a:p>
      </cdr:txBody>
    </cdr:sp>
  </cdr:relSizeAnchor>
</c:userShapes>
</file>

<file path=xl/drawings/drawing6.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9525</xdr:colOff>
      <xdr:row>1</xdr:row>
      <xdr:rowOff>9525</xdr:rowOff>
    </xdr:to>
    <xdr:pic>
      <xdr:nvPicPr>
        <xdr:cNvPr id="16085" name="Picture 1" descr="pixe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238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1</xdr:row>
      <xdr:rowOff>0</xdr:rowOff>
    </xdr:from>
    <xdr:to>
      <xdr:col>1</xdr:col>
      <xdr:colOff>9525</xdr:colOff>
      <xdr:row>1</xdr:row>
      <xdr:rowOff>9525</xdr:rowOff>
    </xdr:to>
    <xdr:pic>
      <xdr:nvPicPr>
        <xdr:cNvPr id="16086" name="Picture 2" descr="pixe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238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1</xdr:row>
      <xdr:rowOff>0</xdr:rowOff>
    </xdr:from>
    <xdr:to>
      <xdr:col>1</xdr:col>
      <xdr:colOff>9525</xdr:colOff>
      <xdr:row>1</xdr:row>
      <xdr:rowOff>9525</xdr:rowOff>
    </xdr:to>
    <xdr:pic>
      <xdr:nvPicPr>
        <xdr:cNvPr id="16087" name="Picture 3" descr="pixe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238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1</xdr:row>
      <xdr:rowOff>0</xdr:rowOff>
    </xdr:from>
    <xdr:to>
      <xdr:col>1</xdr:col>
      <xdr:colOff>9525</xdr:colOff>
      <xdr:row>1</xdr:row>
      <xdr:rowOff>9525</xdr:rowOff>
    </xdr:to>
    <xdr:pic>
      <xdr:nvPicPr>
        <xdr:cNvPr id="16088" name="Picture 4" descr="pixe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238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1</xdr:row>
      <xdr:rowOff>0</xdr:rowOff>
    </xdr:from>
    <xdr:to>
      <xdr:col>1</xdr:col>
      <xdr:colOff>9525</xdr:colOff>
      <xdr:row>1</xdr:row>
      <xdr:rowOff>9525</xdr:rowOff>
    </xdr:to>
    <xdr:pic>
      <xdr:nvPicPr>
        <xdr:cNvPr id="16089" name="Picture 5" descr="pixe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238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1</xdr:row>
      <xdr:rowOff>0</xdr:rowOff>
    </xdr:from>
    <xdr:to>
      <xdr:col>1</xdr:col>
      <xdr:colOff>9525</xdr:colOff>
      <xdr:row>1</xdr:row>
      <xdr:rowOff>9525</xdr:rowOff>
    </xdr:to>
    <xdr:pic>
      <xdr:nvPicPr>
        <xdr:cNvPr id="16090" name="Picture 6" descr="pixe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85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4</xdr:row>
      <xdr:rowOff>0</xdr:rowOff>
    </xdr:from>
    <xdr:to>
      <xdr:col>1</xdr:col>
      <xdr:colOff>9525</xdr:colOff>
      <xdr:row>4</xdr:row>
      <xdr:rowOff>9525</xdr:rowOff>
    </xdr:to>
    <xdr:pic>
      <xdr:nvPicPr>
        <xdr:cNvPr id="16091" name="Picture 7" descr="pixe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3335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5</xdr:row>
      <xdr:rowOff>0</xdr:rowOff>
    </xdr:from>
    <xdr:to>
      <xdr:col>1</xdr:col>
      <xdr:colOff>9525</xdr:colOff>
      <xdr:row>5</xdr:row>
      <xdr:rowOff>9525</xdr:rowOff>
    </xdr:to>
    <xdr:pic>
      <xdr:nvPicPr>
        <xdr:cNvPr id="16092" name="Picture 8" descr="pixe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6573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38</xdr:row>
      <xdr:rowOff>0</xdr:rowOff>
    </xdr:from>
    <xdr:to>
      <xdr:col>1</xdr:col>
      <xdr:colOff>9525</xdr:colOff>
      <xdr:row>38</xdr:row>
      <xdr:rowOff>9525</xdr:rowOff>
    </xdr:to>
    <xdr:pic>
      <xdr:nvPicPr>
        <xdr:cNvPr id="16093" name="Picture 9" descr="pixe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0008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38</xdr:row>
      <xdr:rowOff>0</xdr:rowOff>
    </xdr:from>
    <xdr:to>
      <xdr:col>1</xdr:col>
      <xdr:colOff>9525</xdr:colOff>
      <xdr:row>38</xdr:row>
      <xdr:rowOff>9525</xdr:rowOff>
    </xdr:to>
    <xdr:pic>
      <xdr:nvPicPr>
        <xdr:cNvPr id="16094" name="Picture 10" descr="pixe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0008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38</xdr:row>
      <xdr:rowOff>0</xdr:rowOff>
    </xdr:from>
    <xdr:to>
      <xdr:col>1</xdr:col>
      <xdr:colOff>9525</xdr:colOff>
      <xdr:row>38</xdr:row>
      <xdr:rowOff>9525</xdr:rowOff>
    </xdr:to>
    <xdr:pic>
      <xdr:nvPicPr>
        <xdr:cNvPr id="16095" name="Picture 11" descr="pixe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0008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13</xdr:col>
      <xdr:colOff>0</xdr:colOff>
      <xdr:row>5</xdr:row>
      <xdr:rowOff>0</xdr:rowOff>
    </xdr:from>
    <xdr:ext cx="9525" cy="9525"/>
    <xdr:pic>
      <xdr:nvPicPr>
        <xdr:cNvPr id="13" name="Picture 8" descr="pixe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 y="10096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1</xdr:col>
      <xdr:colOff>0</xdr:colOff>
      <xdr:row>1</xdr:row>
      <xdr:rowOff>0</xdr:rowOff>
    </xdr:from>
    <xdr:to>
      <xdr:col>1</xdr:col>
      <xdr:colOff>9525</xdr:colOff>
      <xdr:row>1</xdr:row>
      <xdr:rowOff>9525</xdr:rowOff>
    </xdr:to>
    <xdr:pic>
      <xdr:nvPicPr>
        <xdr:cNvPr id="28" name="Picture 1" descr="pixe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 y="2000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1</xdr:row>
      <xdr:rowOff>0</xdr:rowOff>
    </xdr:from>
    <xdr:to>
      <xdr:col>1</xdr:col>
      <xdr:colOff>9525</xdr:colOff>
      <xdr:row>1</xdr:row>
      <xdr:rowOff>9525</xdr:rowOff>
    </xdr:to>
    <xdr:pic>
      <xdr:nvPicPr>
        <xdr:cNvPr id="29" name="Picture 2" descr="pixe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 y="2000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1</xdr:row>
      <xdr:rowOff>0</xdr:rowOff>
    </xdr:from>
    <xdr:to>
      <xdr:col>1</xdr:col>
      <xdr:colOff>9525</xdr:colOff>
      <xdr:row>1</xdr:row>
      <xdr:rowOff>9525</xdr:rowOff>
    </xdr:to>
    <xdr:pic>
      <xdr:nvPicPr>
        <xdr:cNvPr id="30" name="Picture 3" descr="pixe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 y="2000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1</xdr:row>
      <xdr:rowOff>0</xdr:rowOff>
    </xdr:from>
    <xdr:to>
      <xdr:col>1</xdr:col>
      <xdr:colOff>9525</xdr:colOff>
      <xdr:row>1</xdr:row>
      <xdr:rowOff>9525</xdr:rowOff>
    </xdr:to>
    <xdr:pic>
      <xdr:nvPicPr>
        <xdr:cNvPr id="31" name="Picture 4" descr="pixe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 y="2000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1</xdr:row>
      <xdr:rowOff>0</xdr:rowOff>
    </xdr:from>
    <xdr:to>
      <xdr:col>1</xdr:col>
      <xdr:colOff>9525</xdr:colOff>
      <xdr:row>1</xdr:row>
      <xdr:rowOff>9525</xdr:rowOff>
    </xdr:to>
    <xdr:pic>
      <xdr:nvPicPr>
        <xdr:cNvPr id="32" name="Picture 5" descr="pixe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 y="2000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1</xdr:row>
      <xdr:rowOff>0</xdr:rowOff>
    </xdr:from>
    <xdr:to>
      <xdr:col>1</xdr:col>
      <xdr:colOff>9525</xdr:colOff>
      <xdr:row>1</xdr:row>
      <xdr:rowOff>9525</xdr:rowOff>
    </xdr:to>
    <xdr:pic>
      <xdr:nvPicPr>
        <xdr:cNvPr id="33" name="Picture 6" descr="pixe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 y="2000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4</xdr:row>
      <xdr:rowOff>0</xdr:rowOff>
    </xdr:from>
    <xdr:to>
      <xdr:col>1</xdr:col>
      <xdr:colOff>9525</xdr:colOff>
      <xdr:row>4</xdr:row>
      <xdr:rowOff>9525</xdr:rowOff>
    </xdr:to>
    <xdr:pic>
      <xdr:nvPicPr>
        <xdr:cNvPr id="34" name="Picture 7" descr="pixe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 y="685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5</xdr:row>
      <xdr:rowOff>0</xdr:rowOff>
    </xdr:from>
    <xdr:to>
      <xdr:col>1</xdr:col>
      <xdr:colOff>9525</xdr:colOff>
      <xdr:row>5</xdr:row>
      <xdr:rowOff>9525</xdr:rowOff>
    </xdr:to>
    <xdr:pic>
      <xdr:nvPicPr>
        <xdr:cNvPr id="35" name="Picture 8" descr="pixe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 y="10096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38</xdr:row>
      <xdr:rowOff>0</xdr:rowOff>
    </xdr:from>
    <xdr:to>
      <xdr:col>1</xdr:col>
      <xdr:colOff>9525</xdr:colOff>
      <xdr:row>38</xdr:row>
      <xdr:rowOff>9525</xdr:rowOff>
    </xdr:to>
    <xdr:pic>
      <xdr:nvPicPr>
        <xdr:cNvPr id="36" name="Picture 9" descr="pixe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 y="63531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38</xdr:row>
      <xdr:rowOff>0</xdr:rowOff>
    </xdr:from>
    <xdr:to>
      <xdr:col>1</xdr:col>
      <xdr:colOff>9525</xdr:colOff>
      <xdr:row>38</xdr:row>
      <xdr:rowOff>9525</xdr:rowOff>
    </xdr:to>
    <xdr:pic>
      <xdr:nvPicPr>
        <xdr:cNvPr id="37" name="Picture 10" descr="pixe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 y="63531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38</xdr:row>
      <xdr:rowOff>0</xdr:rowOff>
    </xdr:from>
    <xdr:to>
      <xdr:col>1</xdr:col>
      <xdr:colOff>9525</xdr:colOff>
      <xdr:row>38</xdr:row>
      <xdr:rowOff>9525</xdr:rowOff>
    </xdr:to>
    <xdr:pic>
      <xdr:nvPicPr>
        <xdr:cNvPr id="38" name="Picture 11" descr="pixe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 y="63531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13</xdr:col>
      <xdr:colOff>0</xdr:colOff>
      <xdr:row>5</xdr:row>
      <xdr:rowOff>0</xdr:rowOff>
    </xdr:from>
    <xdr:ext cx="9525" cy="9525"/>
    <xdr:pic>
      <xdr:nvPicPr>
        <xdr:cNvPr id="39" name="Picture 8" descr="pixe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63150" y="10096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161924</xdr:colOff>
      <xdr:row>33</xdr:row>
      <xdr:rowOff>19049</xdr:rowOff>
    </xdr:from>
    <xdr:to>
      <xdr:col>11</xdr:col>
      <xdr:colOff>360824</xdr:colOff>
      <xdr:row>66</xdr:row>
      <xdr:rowOff>75524</xdr:rowOff>
    </xdr:to>
    <xdr:graphicFrame macro="">
      <xdr:nvGraphicFramePr>
        <xdr:cNvPr id="40" name="Diagramm 3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12</xdr:col>
      <xdr:colOff>0</xdr:colOff>
      <xdr:row>5</xdr:row>
      <xdr:rowOff>0</xdr:rowOff>
    </xdr:from>
    <xdr:to>
      <xdr:col>12</xdr:col>
      <xdr:colOff>9525</xdr:colOff>
      <xdr:row>5</xdr:row>
      <xdr:rowOff>9525</xdr:rowOff>
    </xdr:to>
    <xdr:pic>
      <xdr:nvPicPr>
        <xdr:cNvPr id="42" name="Picture 8" descr="pixe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975" y="8477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0</xdr:colOff>
      <xdr:row>5</xdr:row>
      <xdr:rowOff>0</xdr:rowOff>
    </xdr:from>
    <xdr:to>
      <xdr:col>12</xdr:col>
      <xdr:colOff>9525</xdr:colOff>
      <xdr:row>5</xdr:row>
      <xdr:rowOff>9525</xdr:rowOff>
    </xdr:to>
    <xdr:pic>
      <xdr:nvPicPr>
        <xdr:cNvPr id="43" name="Picture 8" descr="pixe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975" y="8477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c:userShapes xmlns:c="http://schemas.openxmlformats.org/drawingml/2006/chart">
  <cdr:relSizeAnchor xmlns:cdr="http://schemas.openxmlformats.org/drawingml/2006/chartDrawing">
    <cdr:from>
      <cdr:x>0.16671</cdr:x>
      <cdr:y>0.03603</cdr:y>
    </cdr:from>
    <cdr:to>
      <cdr:x>0.99316</cdr:x>
      <cdr:y>0.13679</cdr:y>
    </cdr:to>
    <cdr:sp macro="" textlink="">
      <cdr:nvSpPr>
        <cdr:cNvPr id="2" name="Textfeld 1"/>
        <cdr:cNvSpPr txBox="1"/>
      </cdr:nvSpPr>
      <cdr:spPr>
        <a:xfrm xmlns:a="http://schemas.openxmlformats.org/drawingml/2006/main">
          <a:off x="1500375" y="194535"/>
          <a:ext cx="7438050" cy="54410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de-CH" sz="1200" b="1" baseline="0">
              <a:latin typeface="Arial" panose="020B0604020202020204" pitchFamily="34" charset="0"/>
              <a:cs typeface="Arial" panose="020B0604020202020204" pitchFamily="34" charset="0"/>
            </a:rPr>
            <a:t>Beschäftigte Männer und Frauen in allen Sektoren nach Kanton, in Prozent, 2018</a:t>
          </a:r>
          <a:endParaRPr lang="de-CH" sz="1200" b="1">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0.85924</cdr:x>
      <cdr:y>0.94179</cdr:y>
    </cdr:from>
    <cdr:to>
      <cdr:x>1</cdr:x>
      <cdr:y>1</cdr:y>
    </cdr:to>
    <cdr:sp macro="" textlink="">
      <cdr:nvSpPr>
        <cdr:cNvPr id="3" name="Textfeld 1"/>
        <cdr:cNvSpPr txBox="1"/>
      </cdr:nvSpPr>
      <cdr:spPr>
        <a:xfrm xmlns:a="http://schemas.openxmlformats.org/drawingml/2006/main">
          <a:off x="7733175" y="5085675"/>
          <a:ext cx="1266825" cy="3143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de-CH" sz="1000">
              <a:latin typeface="Arial" panose="020B0604020202020204" pitchFamily="34" charset="0"/>
              <a:cs typeface="Arial" panose="020B0604020202020204" pitchFamily="34" charset="0"/>
            </a:rPr>
            <a:t>© Statistik</a:t>
          </a:r>
          <a:r>
            <a:rPr lang="de-CH" sz="1000" baseline="0">
              <a:latin typeface="Arial" panose="020B0604020202020204" pitchFamily="34" charset="0"/>
              <a:cs typeface="Arial" panose="020B0604020202020204" pitchFamily="34" charset="0"/>
            </a:rPr>
            <a:t> Aargau</a:t>
          </a:r>
          <a:endParaRPr lang="de-CH" sz="1000">
            <a:latin typeface="Arial" panose="020B0604020202020204" pitchFamily="34" charset="0"/>
            <a:cs typeface="Arial" panose="020B0604020202020204" pitchFamily="34" charset="0"/>
          </a:endParaRPr>
        </a:p>
      </cdr:txBody>
    </cdr:sp>
  </cdr:relSizeAnchor>
</c:userShapes>
</file>

<file path=xl/drawings/drawing8.xml><?xml version="1.0" encoding="utf-8"?>
<xdr:wsDr xmlns:xdr="http://schemas.openxmlformats.org/drawingml/2006/spreadsheetDrawing" xmlns:a="http://schemas.openxmlformats.org/drawingml/2006/main">
  <xdr:twoCellAnchor>
    <xdr:from>
      <xdr:col>3</xdr:col>
      <xdr:colOff>85724</xdr:colOff>
      <xdr:row>63</xdr:row>
      <xdr:rowOff>95249</xdr:rowOff>
    </xdr:from>
    <xdr:to>
      <xdr:col>10</xdr:col>
      <xdr:colOff>485099</xdr:colOff>
      <xdr:row>81</xdr:row>
      <xdr:rowOff>22499</xdr:rowOff>
    </xdr:to>
    <xdr:graphicFrame macro="">
      <xdr:nvGraphicFramePr>
        <xdr:cNvPr id="2" name="Diagramm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623886</xdr:colOff>
      <xdr:row>63</xdr:row>
      <xdr:rowOff>119061</xdr:rowOff>
    </xdr:from>
    <xdr:to>
      <xdr:col>18</xdr:col>
      <xdr:colOff>308886</xdr:colOff>
      <xdr:row>81</xdr:row>
      <xdr:rowOff>46311</xdr:rowOff>
    </xdr:to>
    <xdr:graphicFrame macro="">
      <xdr:nvGraphicFramePr>
        <xdr:cNvPr id="5" name="Diagramm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xml><?xml version="1.0" encoding="utf-8"?>
<c:userShapes xmlns:c="http://schemas.openxmlformats.org/drawingml/2006/chart">
  <cdr:relSizeAnchor xmlns:cdr="http://schemas.openxmlformats.org/drawingml/2006/chartDrawing">
    <cdr:from>
      <cdr:x>0.03255</cdr:x>
      <cdr:y>0.03406</cdr:y>
    </cdr:from>
    <cdr:to>
      <cdr:x>0.92767</cdr:x>
      <cdr:y>0.13932</cdr:y>
    </cdr:to>
    <cdr:sp macro="" textlink="">
      <cdr:nvSpPr>
        <cdr:cNvPr id="2" name="Textfeld 1"/>
        <cdr:cNvSpPr txBox="1"/>
      </cdr:nvSpPr>
      <cdr:spPr>
        <a:xfrm xmlns:a="http://schemas.openxmlformats.org/drawingml/2006/main">
          <a:off x="171450" y="104776"/>
          <a:ext cx="4714875" cy="3238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de-CH" sz="1200" b="1">
              <a:latin typeface="Arial" panose="020B0604020202020204" pitchFamily="34" charset="0"/>
              <a:cs typeface="Arial" panose="020B0604020202020204" pitchFamily="34" charset="0"/>
            </a:rPr>
            <a:t>Beschäftigte im Kanton Aargau nach Sektor,</a:t>
          </a:r>
          <a:r>
            <a:rPr lang="de-CH" sz="1200" b="1" baseline="0">
              <a:latin typeface="Arial" panose="020B0604020202020204" pitchFamily="34" charset="0"/>
              <a:cs typeface="Arial" panose="020B0604020202020204" pitchFamily="34" charset="0"/>
            </a:rPr>
            <a:t> </a:t>
          </a:r>
          <a:r>
            <a:rPr lang="de-CH" sz="1200" b="1">
              <a:latin typeface="Arial" panose="020B0604020202020204" pitchFamily="34" charset="0"/>
              <a:cs typeface="Arial" panose="020B0604020202020204" pitchFamily="34" charset="0"/>
            </a:rPr>
            <a:t>in Prozent, 2018</a:t>
          </a:r>
        </a:p>
      </cdr:txBody>
    </cdr:sp>
  </cdr:relSizeAnchor>
  <cdr:relSizeAnchor xmlns:cdr="http://schemas.openxmlformats.org/drawingml/2006/chartDrawing">
    <cdr:from>
      <cdr:x>0.7654</cdr:x>
      <cdr:y>0.89086</cdr:y>
    </cdr:from>
    <cdr:to>
      <cdr:x>1</cdr:x>
      <cdr:y>1</cdr:y>
    </cdr:to>
    <cdr:sp macro="" textlink="">
      <cdr:nvSpPr>
        <cdr:cNvPr id="3" name="Textfeld 1"/>
        <cdr:cNvSpPr txBox="1"/>
      </cdr:nvSpPr>
      <cdr:spPr>
        <a:xfrm xmlns:a="http://schemas.openxmlformats.org/drawingml/2006/main">
          <a:off x="4133175" y="2565675"/>
          <a:ext cx="1266825" cy="3143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de-CH" sz="1000">
              <a:latin typeface="Arial" panose="020B0604020202020204" pitchFamily="34" charset="0"/>
              <a:cs typeface="Arial" panose="020B0604020202020204" pitchFamily="34" charset="0"/>
            </a:rPr>
            <a:t>© Statistik</a:t>
          </a:r>
          <a:r>
            <a:rPr lang="de-CH" sz="1000" baseline="0">
              <a:latin typeface="Arial" panose="020B0604020202020204" pitchFamily="34" charset="0"/>
              <a:cs typeface="Arial" panose="020B0604020202020204" pitchFamily="34" charset="0"/>
            </a:rPr>
            <a:t> Aargau</a:t>
          </a:r>
          <a:endParaRPr lang="de-CH" sz="1000">
            <a:latin typeface="Arial" panose="020B0604020202020204" pitchFamily="34" charset="0"/>
            <a:cs typeface="Arial" panose="020B0604020202020204" pitchFamily="34" charset="0"/>
          </a:endParaRPr>
        </a:p>
      </cdr:txBody>
    </cdr:sp>
  </cdr:relSizeAnchor>
</c:userShapes>
</file>

<file path=xl/theme/theme1.xml><?xml version="1.0" encoding="utf-8"?>
<a:theme xmlns:a="http://schemas.openxmlformats.org/drawingml/2006/main" name="Larissa">
  <a:themeElements>
    <a:clrScheme name="bevoelkerung">
      <a:dk1>
        <a:sysClr val="windowText" lastClr="000000"/>
      </a:dk1>
      <a:lt1>
        <a:sysClr val="window" lastClr="FFFFFF"/>
      </a:lt1>
      <a:dk2>
        <a:srgbClr val="1F497D"/>
      </a:dk2>
      <a:lt2>
        <a:srgbClr val="EEECE1"/>
      </a:lt2>
      <a:accent1>
        <a:srgbClr val="6F83A9"/>
      </a:accent1>
      <a:accent2>
        <a:srgbClr val="586685"/>
      </a:accent2>
      <a:accent3>
        <a:srgbClr val="5C88C6"/>
      </a:accent3>
      <a:accent4>
        <a:srgbClr val="745A8F"/>
      </a:accent4>
      <a:accent5>
        <a:srgbClr val="A971AE"/>
      </a:accent5>
      <a:accent6>
        <a:srgbClr val="1F3C90"/>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43"/>
  <sheetViews>
    <sheetView showGridLines="0" tabSelected="1" zoomScale="115" zoomScaleNormal="115" zoomScaleSheetLayoutView="115" zoomScalePageLayoutView="130" workbookViewId="0"/>
  </sheetViews>
  <sheetFormatPr baseColWidth="10" defaultRowHeight="12.75" x14ac:dyDescent="0.2"/>
  <cols>
    <col min="1" max="1" width="2.7109375" style="10" customWidth="1"/>
    <col min="2" max="2" width="12.7109375" style="10" customWidth="1"/>
    <col min="3" max="3" width="3.7109375" style="10" customWidth="1"/>
    <col min="4" max="4" width="105.7109375" style="10" customWidth="1"/>
    <col min="5" max="8" width="11.7109375" style="10" customWidth="1"/>
    <col min="9" max="9" width="15.42578125" style="10" customWidth="1"/>
    <col min="10" max="10" width="29.85546875" style="10" customWidth="1"/>
    <col min="11" max="11" width="3.85546875" style="8" customWidth="1"/>
    <col min="12" max="16384" width="11.42578125" style="8"/>
  </cols>
  <sheetData>
    <row r="1" spans="1:10" s="86" customFormat="1" ht="12" x14ac:dyDescent="0.2">
      <c r="D1" s="87"/>
      <c r="E1" s="87"/>
    </row>
    <row r="2" spans="1:10" s="86" customFormat="1" ht="12" x14ac:dyDescent="0.2">
      <c r="D2" s="87"/>
      <c r="E2" s="87"/>
    </row>
    <row r="3" spans="1:10" s="86" customFormat="1" ht="12" x14ac:dyDescent="0.2">
      <c r="D3" s="87"/>
      <c r="E3" s="87"/>
    </row>
    <row r="4" spans="1:10" s="86" customFormat="1" ht="12" x14ac:dyDescent="0.2">
      <c r="B4" s="88"/>
      <c r="C4" s="88"/>
      <c r="D4" s="88"/>
      <c r="E4" s="87"/>
    </row>
    <row r="5" spans="1:10" s="86" customFormat="1" ht="12" x14ac:dyDescent="0.2">
      <c r="B5" s="88"/>
      <c r="C5" s="88"/>
      <c r="D5" s="88"/>
      <c r="E5" s="87"/>
    </row>
    <row r="6" spans="1:10" s="86" customFormat="1" ht="20.25" x14ac:dyDescent="0.3">
      <c r="B6" s="93" t="s">
        <v>576</v>
      </c>
      <c r="C6" s="93"/>
      <c r="D6" s="93"/>
      <c r="E6" s="87"/>
    </row>
    <row r="7" spans="1:10" s="86" customFormat="1" x14ac:dyDescent="0.2">
      <c r="B7" s="89"/>
      <c r="C7" s="90"/>
      <c r="D7" s="91"/>
      <c r="E7" s="87"/>
    </row>
    <row r="8" spans="1:10" s="86" customFormat="1" x14ac:dyDescent="0.2">
      <c r="B8" s="92" t="s">
        <v>574</v>
      </c>
      <c r="C8" s="90"/>
      <c r="D8" s="91"/>
      <c r="E8" s="87"/>
    </row>
    <row r="9" spans="1:10" s="86" customFormat="1" x14ac:dyDescent="0.2">
      <c r="B9" s="92" t="s">
        <v>607</v>
      </c>
      <c r="C9" s="90"/>
      <c r="D9" s="91"/>
      <c r="E9" s="87"/>
    </row>
    <row r="10" spans="1:10" x14ac:dyDescent="0.2">
      <c r="A10" s="9"/>
      <c r="B10" s="9"/>
      <c r="C10" s="9"/>
      <c r="D10" s="9"/>
      <c r="E10" s="9"/>
      <c r="F10" s="231"/>
      <c r="G10" s="9"/>
      <c r="H10" s="9"/>
      <c r="I10" s="9"/>
      <c r="J10" s="9"/>
    </row>
    <row r="11" spans="1:10" x14ac:dyDescent="0.2">
      <c r="A11" s="9"/>
      <c r="B11" s="9"/>
      <c r="C11" s="9"/>
      <c r="D11" s="9"/>
      <c r="E11" s="9"/>
      <c r="F11" s="9"/>
      <c r="G11" s="9"/>
      <c r="H11" s="9"/>
      <c r="I11" s="9"/>
      <c r="J11" s="9"/>
    </row>
    <row r="12" spans="1:10" x14ac:dyDescent="0.2">
      <c r="B12" s="11"/>
    </row>
    <row r="13" spans="1:10" ht="15.75" x14ac:dyDescent="0.25">
      <c r="B13" s="12" t="s">
        <v>31</v>
      </c>
      <c r="G13" s="257"/>
    </row>
    <row r="14" spans="1:10" x14ac:dyDescent="0.2">
      <c r="B14" s="11"/>
      <c r="G14" s="257"/>
    </row>
    <row r="15" spans="1:10" x14ac:dyDescent="0.2">
      <c r="B15" s="13" t="s">
        <v>39</v>
      </c>
      <c r="C15" s="72"/>
      <c r="D15" s="73"/>
      <c r="E15" s="73"/>
      <c r="F15" s="73"/>
      <c r="G15" s="73"/>
      <c r="H15" s="73"/>
      <c r="I15" s="73"/>
      <c r="J15" s="73"/>
    </row>
    <row r="16" spans="1:10" x14ac:dyDescent="0.2">
      <c r="B16" s="14" t="s">
        <v>32</v>
      </c>
      <c r="C16" s="72"/>
      <c r="D16" s="222" t="s">
        <v>578</v>
      </c>
      <c r="E16" s="83"/>
      <c r="F16" s="83"/>
      <c r="G16" s="83"/>
      <c r="H16" s="83"/>
      <c r="I16" s="83"/>
      <c r="J16" s="83"/>
    </row>
    <row r="17" spans="2:14" x14ac:dyDescent="0.2">
      <c r="B17" s="14" t="s">
        <v>33</v>
      </c>
      <c r="C17" s="72"/>
      <c r="D17" s="223" t="s">
        <v>609</v>
      </c>
      <c r="E17"/>
      <c r="F17"/>
      <c r="G17"/>
      <c r="H17"/>
      <c r="I17"/>
      <c r="J17"/>
    </row>
    <row r="18" spans="2:14" x14ac:dyDescent="0.2">
      <c r="B18" s="14" t="s">
        <v>34</v>
      </c>
      <c r="C18" s="72"/>
      <c r="D18" s="223" t="s">
        <v>612</v>
      </c>
      <c r="E18"/>
      <c r="F18"/>
      <c r="G18"/>
      <c r="H18"/>
      <c r="I18"/>
      <c r="J18"/>
    </row>
    <row r="19" spans="2:14" ht="25.5" x14ac:dyDescent="0.2">
      <c r="B19" s="14" t="s">
        <v>35</v>
      </c>
      <c r="C19" s="72"/>
      <c r="D19" s="224" t="s">
        <v>586</v>
      </c>
      <c r="E19"/>
      <c r="F19"/>
      <c r="G19"/>
      <c r="H19"/>
      <c r="I19"/>
      <c r="J19"/>
    </row>
    <row r="20" spans="2:14" x14ac:dyDescent="0.2">
      <c r="B20" s="14"/>
      <c r="C20" s="72"/>
      <c r="D20" s="84"/>
      <c r="E20" s="83"/>
      <c r="F20" s="83"/>
      <c r="G20" s="83"/>
      <c r="H20" s="83"/>
      <c r="I20" s="83"/>
      <c r="J20" s="83"/>
    </row>
    <row r="21" spans="2:14" x14ac:dyDescent="0.2">
      <c r="B21" s="13" t="s">
        <v>48</v>
      </c>
      <c r="C21" s="72"/>
      <c r="D21" s="73"/>
      <c r="E21" s="73"/>
      <c r="F21" s="73"/>
      <c r="G21" s="73"/>
      <c r="H21" s="73"/>
      <c r="I21" s="73"/>
      <c r="J21" s="73"/>
    </row>
    <row r="22" spans="2:14" x14ac:dyDescent="0.2">
      <c r="B22" s="14" t="s">
        <v>36</v>
      </c>
      <c r="C22" s="72"/>
      <c r="D22" s="225" t="s">
        <v>585</v>
      </c>
      <c r="E22"/>
      <c r="F22"/>
      <c r="G22"/>
      <c r="H22"/>
      <c r="I22"/>
      <c r="J22"/>
    </row>
    <row r="23" spans="2:14" ht="12.75" customHeight="1" x14ac:dyDescent="0.2">
      <c r="B23" s="36" t="s">
        <v>37</v>
      </c>
      <c r="C23" s="72"/>
      <c r="D23" s="225" t="s">
        <v>596</v>
      </c>
      <c r="E23"/>
      <c r="F23"/>
      <c r="G23"/>
      <c r="H23"/>
      <c r="I23"/>
      <c r="J23"/>
    </row>
    <row r="24" spans="2:14" ht="25.5" x14ac:dyDescent="0.2">
      <c r="B24" s="14" t="s">
        <v>177</v>
      </c>
      <c r="C24" s="72"/>
      <c r="D24" s="232" t="s">
        <v>597</v>
      </c>
      <c r="E24"/>
      <c r="F24"/>
      <c r="G24"/>
      <c r="H24"/>
      <c r="I24"/>
      <c r="J24"/>
    </row>
    <row r="25" spans="2:14" x14ac:dyDescent="0.2">
      <c r="B25" s="14"/>
      <c r="C25" s="72"/>
      <c r="D25" s="84"/>
      <c r="E25" s="83"/>
      <c r="F25" s="83"/>
      <c r="G25" s="83"/>
      <c r="H25" s="83"/>
      <c r="I25" s="83"/>
      <c r="J25" s="83"/>
      <c r="N25" s="10"/>
    </row>
    <row r="26" spans="2:14" x14ac:dyDescent="0.2">
      <c r="B26" s="13" t="s">
        <v>176</v>
      </c>
      <c r="C26" s="72"/>
      <c r="D26" s="73"/>
      <c r="E26" s="73"/>
      <c r="F26" s="73"/>
      <c r="G26" s="73"/>
      <c r="H26" s="73"/>
      <c r="I26" s="73"/>
      <c r="J26" s="73"/>
    </row>
    <row r="27" spans="2:14" x14ac:dyDescent="0.2">
      <c r="B27" s="14" t="s">
        <v>275</v>
      </c>
      <c r="C27" s="72"/>
      <c r="D27" s="227" t="s">
        <v>598</v>
      </c>
      <c r="E27"/>
      <c r="F27"/>
      <c r="G27"/>
      <c r="H27"/>
      <c r="I27"/>
      <c r="J27"/>
    </row>
    <row r="28" spans="2:14" x14ac:dyDescent="0.2">
      <c r="B28" s="14" t="s">
        <v>276</v>
      </c>
      <c r="C28" s="72"/>
      <c r="D28" s="226" t="s">
        <v>599</v>
      </c>
      <c r="E28" s="83"/>
      <c r="F28" s="83"/>
      <c r="G28" s="83"/>
      <c r="H28" s="83"/>
      <c r="I28" s="83"/>
      <c r="J28" s="83"/>
    </row>
    <row r="29" spans="2:14" x14ac:dyDescent="0.2">
      <c r="B29" s="14" t="s">
        <v>277</v>
      </c>
      <c r="C29" s="72"/>
      <c r="D29" s="227" t="s">
        <v>600</v>
      </c>
      <c r="E29"/>
      <c r="F29"/>
      <c r="G29"/>
      <c r="H29"/>
      <c r="I29"/>
      <c r="J29"/>
    </row>
    <row r="30" spans="2:14" x14ac:dyDescent="0.2">
      <c r="B30" s="14" t="s">
        <v>278</v>
      </c>
      <c r="C30" s="72"/>
      <c r="D30" s="227" t="s">
        <v>601</v>
      </c>
      <c r="E30"/>
      <c r="F30"/>
      <c r="G30"/>
      <c r="H30"/>
      <c r="I30"/>
      <c r="J30"/>
    </row>
    <row r="31" spans="2:14" x14ac:dyDescent="0.2">
      <c r="B31" s="14" t="s">
        <v>279</v>
      </c>
      <c r="C31" s="72"/>
      <c r="D31" s="226" t="s">
        <v>602</v>
      </c>
      <c r="E31" s="83"/>
      <c r="F31" s="83"/>
      <c r="G31" s="83"/>
      <c r="H31" s="83"/>
      <c r="I31" s="83"/>
      <c r="J31" s="83"/>
    </row>
    <row r="32" spans="2:14" x14ac:dyDescent="0.2">
      <c r="B32" s="14"/>
      <c r="C32" s="72"/>
      <c r="D32" s="84"/>
      <c r="E32" s="83"/>
      <c r="F32" s="83"/>
      <c r="G32" s="83"/>
      <c r="H32" s="83"/>
      <c r="I32" s="83"/>
      <c r="J32" s="83"/>
    </row>
    <row r="33" spans="2:10" x14ac:dyDescent="0.2">
      <c r="B33" s="13" t="s">
        <v>49</v>
      </c>
      <c r="C33" s="72"/>
      <c r="D33" s="73"/>
      <c r="E33" s="73"/>
      <c r="F33" s="73"/>
      <c r="G33" s="73"/>
      <c r="H33" s="73"/>
      <c r="I33" s="73"/>
      <c r="J33" s="73"/>
    </row>
    <row r="34" spans="2:10" x14ac:dyDescent="0.2">
      <c r="B34" s="14" t="s">
        <v>38</v>
      </c>
      <c r="C34" s="72"/>
      <c r="D34" s="228" t="s">
        <v>603</v>
      </c>
      <c r="E34"/>
      <c r="F34"/>
      <c r="G34"/>
      <c r="H34"/>
      <c r="I34"/>
      <c r="J34" s="83"/>
    </row>
    <row r="35" spans="2:10" x14ac:dyDescent="0.2">
      <c r="B35" s="14" t="s">
        <v>523</v>
      </c>
      <c r="C35" s="72"/>
      <c r="D35" s="228" t="s">
        <v>620</v>
      </c>
      <c r="E35" s="285"/>
      <c r="F35"/>
      <c r="G35"/>
      <c r="H35"/>
      <c r="I35"/>
      <c r="J35"/>
    </row>
    <row r="36" spans="2:10" x14ac:dyDescent="0.2">
      <c r="B36" s="14"/>
      <c r="C36" s="72"/>
      <c r="D36" s="84"/>
      <c r="E36" s="83"/>
      <c r="F36" s="83"/>
      <c r="G36" s="83"/>
      <c r="H36" s="83"/>
      <c r="I36" s="83"/>
      <c r="J36" s="83"/>
    </row>
    <row r="37" spans="2:10" x14ac:dyDescent="0.2">
      <c r="B37" s="13" t="s">
        <v>524</v>
      </c>
      <c r="C37" s="72"/>
      <c r="D37" s="74"/>
      <c r="E37" s="75"/>
      <c r="F37" s="75"/>
      <c r="G37" s="75"/>
      <c r="H37" s="75"/>
      <c r="I37" s="75"/>
      <c r="J37" s="75"/>
    </row>
    <row r="38" spans="2:10" x14ac:dyDescent="0.2">
      <c r="B38" s="14" t="s">
        <v>525</v>
      </c>
      <c r="C38" s="75"/>
      <c r="D38" s="229" t="s">
        <v>621</v>
      </c>
      <c r="E38" s="83"/>
      <c r="F38" s="83"/>
      <c r="G38" s="83"/>
      <c r="H38" s="83"/>
      <c r="I38" s="83"/>
      <c r="J38" s="75"/>
    </row>
    <row r="39" spans="2:10" x14ac:dyDescent="0.2">
      <c r="B39" s="14" t="s">
        <v>526</v>
      </c>
      <c r="C39" s="75"/>
      <c r="D39" s="229" t="s">
        <v>622</v>
      </c>
      <c r="E39" s="83"/>
      <c r="F39" s="83"/>
      <c r="G39" s="83"/>
      <c r="H39" s="83"/>
      <c r="I39" s="83"/>
      <c r="J39" s="75"/>
    </row>
    <row r="40" spans="2:10" x14ac:dyDescent="0.2">
      <c r="B40" s="14" t="s">
        <v>527</v>
      </c>
      <c r="C40" s="75"/>
      <c r="D40" s="229" t="s">
        <v>623</v>
      </c>
      <c r="E40" s="83"/>
      <c r="F40" s="83"/>
      <c r="G40" s="83"/>
      <c r="H40" s="83"/>
      <c r="I40" s="83"/>
      <c r="J40" s="75"/>
    </row>
    <row r="41" spans="2:10" x14ac:dyDescent="0.2">
      <c r="B41" s="14"/>
      <c r="C41" s="75"/>
      <c r="D41" s="75"/>
      <c r="E41" s="75"/>
      <c r="F41" s="75"/>
      <c r="G41" s="75"/>
      <c r="H41" s="75"/>
      <c r="I41" s="75"/>
      <c r="J41" s="75"/>
    </row>
    <row r="42" spans="2:10" ht="15.75" x14ac:dyDescent="0.2">
      <c r="B42" s="288" t="s">
        <v>50</v>
      </c>
      <c r="C42" s="85"/>
      <c r="D42" s="85"/>
      <c r="E42" s="85"/>
      <c r="F42" s="85"/>
      <c r="G42" s="85"/>
      <c r="H42" s="36"/>
      <c r="I42" s="36"/>
      <c r="J42" s="36"/>
    </row>
    <row r="43" spans="2:10" ht="15.75" x14ac:dyDescent="0.2">
      <c r="B43" s="289" t="s">
        <v>528</v>
      </c>
      <c r="C43" s="85"/>
      <c r="D43" s="85"/>
      <c r="E43" s="85"/>
      <c r="F43" s="85"/>
      <c r="G43" s="85"/>
      <c r="H43" s="36"/>
      <c r="I43" s="36"/>
      <c r="J43" s="36"/>
    </row>
  </sheetData>
  <hyperlinks>
    <hyperlink ref="B42" location="Erläuterungen!A1" display="Das Verfahren der Erhebung"/>
    <hyperlink ref="D16:J16" location="'T1'!A1" display="Bevölkerungsentwicklung,1972 – 2011"/>
    <hyperlink ref="D28:J28" location="'T9'!A1" display="Arbeitsstätten nach Wirtschaftszweigen für den Kanton Aargau und seine Bezirke, 2011–2013"/>
    <hyperlink ref="D38" location="'K1'!A1" display="Prozentualer Anteil der Beschäftigten am Gesamttotal, Sektor 1, 2012"/>
    <hyperlink ref="D39" location="'K2'!A1" display="Prozentualer Anteil der Beschäftigten am Gesamttotal, Sektor 2, 2012"/>
    <hyperlink ref="D40" location="'K3'!A1" display="Prozentualer Anteil der Beschäftigten am Gesamttotal, Sektor 3, 2012"/>
    <hyperlink ref="D31" location="'T12'!A1" display="Unternehmen nach Wirtschaftszweigen für den Kanton Aargau und seinen Bezirken, 2011–2013"/>
    <hyperlink ref="B43:G43" location="Definitionen!A1" display="Definitionen"/>
    <hyperlink ref="D17" location="'T2'!A1" display="Anteil Arbeitsstätten, Beschäftigte und Vollzeitäquivalente in Prozent der gesamten Schweiz, 2015"/>
    <hyperlink ref="D19" location="'T4'!A1" display="Beschäftigte und Vollzeitäquivalente nach Wirtschaftszweigen (NOGA BFS-50) auf Ebene Arbeitsstätten für den Kanton Aargau, seine Nachbarkantone, die Kantone Basel-Stadt und Waadt sowie die gesamte Schweiz, 2005–2016"/>
    <hyperlink ref="D22" location="'T5'!A1" display="Arbeitsstätten, Beschäftigte und Vollzeitäquivalente nach Wirtschaftsabteilung (NOGA 2008), Kanton Aargau, 2011–2016"/>
    <hyperlink ref="D23" location="'T6'!A1" display="Arbeitsstätten nach Grössenklassen in Vollzeitäquivalenten und Wirtschaftsabteilung (NOGA 2008), Kanton Aargau, 2015–2016"/>
    <hyperlink ref="D24" location="'T7'!A1" display="Beschäftigte nach Grössenklassen der Arbeitsstätten in Vollzeitäquivalenten und Wirtschaftsabteilung (NOGA 2008), Kanton Aargau, 2015–2016"/>
    <hyperlink ref="D29" location="'T10'!A1" display="Beschäftigte nach Wirtschaftszweigen für den Kanton Aargau und seine Bezirke, 2015–2016"/>
    <hyperlink ref="D30" location="'T11'!A1" display="Vollzeitäquivalente nach Wirtschaftszweigen für den Kanton Aargau und seinen Bezirken, 2015–2016"/>
    <hyperlink ref="D35" location="'T14'!A1" display="Arbeitsstätten, Beschäftigte und Vollzeitäquivalente, prozentuale Anteile an den Gesamttotalen nach Sektoren, 2015"/>
    <hyperlink ref="D34" location="'T13'!A1" display="Arbeitsstätten, Beschäftigte und Vollzeitäquivalente nach Sektoren und Gemeinden, 2015"/>
    <hyperlink ref="D27" location="'T8'!A1" display="Arbeitsstätten, Beschäftigte und Vollzeitäquivalente nach Bezirk, Sektor und Grössenklassen in Vollzeitäquivalenten, 2015"/>
    <hyperlink ref="D18" location="'T3'!A1" display="Alle Sektoren: Anteil der Männer und Frauen an den Beschäftigten nach Kanton, 2015"/>
  </hyperlinks>
  <pageMargins left="0.70866141732283472" right="0.70866141732283472" top="0.78740157480314965" bottom="0.78740157480314965" header="0.31496062992125984" footer="0.31496062992125984"/>
  <pageSetup paperSize="9" scale="65" orientation="portrait" r:id="rId1"/>
  <headerFooter>
    <oddHeader xml:space="preserve">&amp;L&amp;G&amp;R&amp;"Arial,Fett"&amp;8DEPARTEMENT FINANZEN UND RESSOURCEN
Statistik Aargau&amp;"Arial,Standard"&amp;10
</oddHeader>
  </headerFooter>
  <colBreaks count="1" manualBreakCount="1">
    <brk id="5" max="1048575" man="1"/>
  </colBreaks>
  <drawing r:id="rId2"/>
  <legacyDrawingHF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5078"/>
    <pageSetUpPr fitToPage="1"/>
  </sheetPr>
  <dimension ref="B1:Y175"/>
  <sheetViews>
    <sheetView showGridLines="0" zoomScaleNormal="100" workbookViewId="0"/>
  </sheetViews>
  <sheetFormatPr baseColWidth="10" defaultRowHeight="12.75" x14ac:dyDescent="0.2"/>
  <cols>
    <col min="1" max="1" width="2.7109375" style="56" customWidth="1"/>
    <col min="2" max="2" width="20.7109375" style="56" customWidth="1"/>
    <col min="3" max="3" width="105.140625" style="56" bestFit="1" customWidth="1"/>
    <col min="4" max="15" width="10.7109375" style="56" customWidth="1"/>
    <col min="16" max="16384" width="11.42578125" style="56"/>
  </cols>
  <sheetData>
    <row r="1" spans="2:25" ht="15.75" x14ac:dyDescent="0.25">
      <c r="B1" s="107" t="str">
        <f>Inhaltsverzeichnis!B28&amp; " " &amp;Inhaltsverzeichnis!D28</f>
        <v>Tabelle 9: Arbeitsstätten nach Bezirk und Wirtschaftszweig, 2016–2018</v>
      </c>
    </row>
    <row r="2" spans="2:25" x14ac:dyDescent="0.2">
      <c r="B2" s="309"/>
    </row>
    <row r="3" spans="2:25" x14ac:dyDescent="0.2">
      <c r="B3" s="309"/>
    </row>
    <row r="4" spans="2:25" x14ac:dyDescent="0.2">
      <c r="B4" s="416">
        <v>2018</v>
      </c>
      <c r="C4" s="417"/>
      <c r="D4" s="423" t="s">
        <v>48</v>
      </c>
      <c r="E4" s="418" t="s">
        <v>194</v>
      </c>
      <c r="F4" s="419"/>
      <c r="G4" s="419"/>
      <c r="H4" s="419"/>
      <c r="I4" s="419"/>
      <c r="J4" s="419"/>
      <c r="K4" s="419"/>
      <c r="L4" s="419"/>
      <c r="M4" s="419"/>
      <c r="N4" s="419"/>
      <c r="O4" s="420"/>
    </row>
    <row r="5" spans="2:25" x14ac:dyDescent="0.2">
      <c r="B5" s="421" t="s">
        <v>616</v>
      </c>
      <c r="C5" s="422"/>
      <c r="D5" s="424"/>
      <c r="E5" s="140" t="s">
        <v>178</v>
      </c>
      <c r="F5" s="140" t="s">
        <v>179</v>
      </c>
      <c r="G5" s="140" t="s">
        <v>180</v>
      </c>
      <c r="H5" s="140" t="s">
        <v>181</v>
      </c>
      <c r="I5" s="140" t="s">
        <v>182</v>
      </c>
      <c r="J5" s="140" t="s">
        <v>183</v>
      </c>
      <c r="K5" s="140" t="s">
        <v>184</v>
      </c>
      <c r="L5" s="140" t="s">
        <v>185</v>
      </c>
      <c r="M5" s="140" t="s">
        <v>186</v>
      </c>
      <c r="N5" s="140" t="s">
        <v>187</v>
      </c>
      <c r="O5" s="140" t="s">
        <v>188</v>
      </c>
    </row>
    <row r="6" spans="2:25" x14ac:dyDescent="0.2">
      <c r="B6" s="415" t="s">
        <v>0</v>
      </c>
      <c r="C6" s="415"/>
      <c r="D6" s="138">
        <v>45250</v>
      </c>
      <c r="E6" s="138">
        <v>5614</v>
      </c>
      <c r="F6" s="138">
        <v>9378</v>
      </c>
      <c r="G6" s="138">
        <v>4910</v>
      </c>
      <c r="H6" s="138">
        <v>3313</v>
      </c>
      <c r="I6" s="138">
        <v>2769</v>
      </c>
      <c r="J6" s="138">
        <v>2321</v>
      </c>
      <c r="K6" s="138">
        <v>4255</v>
      </c>
      <c r="L6" s="138">
        <v>2806</v>
      </c>
      <c r="M6" s="138">
        <v>2939</v>
      </c>
      <c r="N6" s="138">
        <v>4602</v>
      </c>
      <c r="O6" s="138">
        <v>2343</v>
      </c>
      <c r="P6" s="132"/>
      <c r="Q6" s="132"/>
      <c r="R6" s="132"/>
      <c r="S6" s="132"/>
      <c r="T6" s="132"/>
      <c r="U6" s="132"/>
      <c r="V6" s="132"/>
      <c r="W6" s="132"/>
      <c r="X6" s="132"/>
      <c r="Y6" s="132"/>
    </row>
    <row r="7" spans="2:25" x14ac:dyDescent="0.2">
      <c r="B7" s="414" t="s">
        <v>40</v>
      </c>
      <c r="C7" s="414"/>
      <c r="D7" s="258">
        <v>3420</v>
      </c>
      <c r="E7" s="258">
        <v>168</v>
      </c>
      <c r="F7" s="258">
        <v>326</v>
      </c>
      <c r="G7" s="258">
        <v>300</v>
      </c>
      <c r="H7" s="258">
        <v>300</v>
      </c>
      <c r="I7" s="258">
        <v>313</v>
      </c>
      <c r="J7" s="258">
        <v>364</v>
      </c>
      <c r="K7" s="258">
        <v>200</v>
      </c>
      <c r="L7" s="258">
        <v>537</v>
      </c>
      <c r="M7" s="258">
        <v>202</v>
      </c>
      <c r="N7" s="258">
        <v>397</v>
      </c>
      <c r="O7" s="258">
        <v>313</v>
      </c>
      <c r="P7" s="132"/>
      <c r="Q7" s="132"/>
      <c r="R7" s="132"/>
      <c r="S7" s="132"/>
      <c r="T7" s="132"/>
      <c r="U7" s="132"/>
      <c r="V7" s="132"/>
      <c r="W7" s="132"/>
      <c r="X7" s="132"/>
      <c r="Y7" s="132"/>
    </row>
    <row r="8" spans="2:25" x14ac:dyDescent="0.2">
      <c r="B8" s="121" t="s">
        <v>280</v>
      </c>
      <c r="C8" s="56" t="s">
        <v>281</v>
      </c>
      <c r="D8" s="131">
        <v>3420</v>
      </c>
      <c r="E8" s="139">
        <v>168</v>
      </c>
      <c r="F8" s="139">
        <v>326</v>
      </c>
      <c r="G8" s="139">
        <v>300</v>
      </c>
      <c r="H8" s="139">
        <v>300</v>
      </c>
      <c r="I8" s="139">
        <v>313</v>
      </c>
      <c r="J8" s="139">
        <v>364</v>
      </c>
      <c r="K8" s="139">
        <v>200</v>
      </c>
      <c r="L8" s="139">
        <v>537</v>
      </c>
      <c r="M8" s="139">
        <v>202</v>
      </c>
      <c r="N8" s="139">
        <v>397</v>
      </c>
      <c r="O8" s="139">
        <v>313</v>
      </c>
      <c r="P8" s="132"/>
      <c r="Q8" s="132"/>
      <c r="R8" s="132"/>
      <c r="S8" s="132"/>
      <c r="T8" s="132"/>
      <c r="U8" s="132"/>
      <c r="V8" s="132"/>
      <c r="W8" s="132"/>
      <c r="X8" s="132"/>
      <c r="Y8" s="132"/>
    </row>
    <row r="9" spans="2:25" x14ac:dyDescent="0.2">
      <c r="B9" s="414" t="s">
        <v>41</v>
      </c>
      <c r="C9" s="414"/>
      <c r="D9" s="258">
        <v>7184</v>
      </c>
      <c r="E9" s="258">
        <v>667</v>
      </c>
      <c r="F9" s="258">
        <v>1309</v>
      </c>
      <c r="G9" s="258">
        <v>821</v>
      </c>
      <c r="H9" s="258">
        <v>478</v>
      </c>
      <c r="I9" s="258">
        <v>532</v>
      </c>
      <c r="J9" s="258">
        <v>377</v>
      </c>
      <c r="K9" s="258">
        <v>739</v>
      </c>
      <c r="L9" s="258">
        <v>535</v>
      </c>
      <c r="M9" s="258">
        <v>437</v>
      </c>
      <c r="N9" s="258">
        <v>825</v>
      </c>
      <c r="O9" s="258">
        <v>464</v>
      </c>
      <c r="P9" s="132"/>
      <c r="Q9" s="132"/>
      <c r="R9" s="132"/>
      <c r="S9" s="132"/>
      <c r="T9" s="132"/>
      <c r="U9" s="132"/>
      <c r="V9" s="132"/>
      <c r="W9" s="132"/>
      <c r="X9" s="132"/>
      <c r="Y9" s="132"/>
    </row>
    <row r="10" spans="2:25" x14ac:dyDescent="0.2">
      <c r="B10" s="121" t="s">
        <v>282</v>
      </c>
      <c r="C10" s="56" t="s">
        <v>210</v>
      </c>
      <c r="D10" s="131">
        <v>36</v>
      </c>
      <c r="E10" s="139">
        <v>2</v>
      </c>
      <c r="F10" s="139">
        <v>7</v>
      </c>
      <c r="G10" s="139">
        <v>1</v>
      </c>
      <c r="H10" s="139">
        <v>3</v>
      </c>
      <c r="I10" s="139">
        <v>1</v>
      </c>
      <c r="J10" s="139">
        <v>2</v>
      </c>
      <c r="K10" s="139">
        <v>9</v>
      </c>
      <c r="L10" s="139">
        <v>0</v>
      </c>
      <c r="M10" s="139">
        <v>2</v>
      </c>
      <c r="N10" s="139">
        <v>6</v>
      </c>
      <c r="O10" s="139">
        <v>3</v>
      </c>
      <c r="P10" s="132"/>
      <c r="Q10" s="132"/>
      <c r="R10" s="132"/>
      <c r="S10" s="132"/>
      <c r="T10" s="132"/>
      <c r="U10" s="132"/>
      <c r="V10" s="132"/>
      <c r="W10" s="132"/>
      <c r="X10" s="132"/>
      <c r="Y10" s="132"/>
    </row>
    <row r="11" spans="2:25" x14ac:dyDescent="0.2">
      <c r="B11" s="121" t="s">
        <v>283</v>
      </c>
      <c r="C11" s="56" t="s">
        <v>212</v>
      </c>
      <c r="D11" s="131">
        <v>333</v>
      </c>
      <c r="E11" s="139">
        <v>34</v>
      </c>
      <c r="F11" s="139">
        <v>59</v>
      </c>
      <c r="G11" s="139">
        <v>32</v>
      </c>
      <c r="H11" s="139">
        <v>28</v>
      </c>
      <c r="I11" s="139">
        <v>31</v>
      </c>
      <c r="J11" s="139">
        <v>23</v>
      </c>
      <c r="K11" s="139">
        <v>36</v>
      </c>
      <c r="L11" s="139">
        <v>34</v>
      </c>
      <c r="M11" s="139">
        <v>16</v>
      </c>
      <c r="N11" s="139">
        <v>25</v>
      </c>
      <c r="O11" s="139">
        <v>15</v>
      </c>
      <c r="P11" s="132"/>
      <c r="Q11" s="132"/>
      <c r="R11" s="132"/>
      <c r="S11" s="132"/>
      <c r="T11" s="132"/>
      <c r="U11" s="132"/>
      <c r="V11" s="132"/>
      <c r="W11" s="132"/>
      <c r="X11" s="132"/>
      <c r="Y11" s="132"/>
    </row>
    <row r="12" spans="2:25" x14ac:dyDescent="0.2">
      <c r="B12" s="121" t="s">
        <v>284</v>
      </c>
      <c r="C12" s="56" t="s">
        <v>214</v>
      </c>
      <c r="D12" s="131">
        <v>212</v>
      </c>
      <c r="E12" s="139">
        <v>17</v>
      </c>
      <c r="F12" s="139">
        <v>38</v>
      </c>
      <c r="G12" s="139">
        <v>29</v>
      </c>
      <c r="H12" s="139">
        <v>18</v>
      </c>
      <c r="I12" s="139">
        <v>16</v>
      </c>
      <c r="J12" s="139">
        <v>7</v>
      </c>
      <c r="K12" s="139">
        <v>27</v>
      </c>
      <c r="L12" s="139">
        <v>5</v>
      </c>
      <c r="M12" s="139">
        <v>19</v>
      </c>
      <c r="N12" s="139">
        <v>27</v>
      </c>
      <c r="O12" s="139">
        <v>9</v>
      </c>
      <c r="P12" s="132"/>
      <c r="Q12" s="132"/>
      <c r="R12" s="132"/>
      <c r="S12" s="132"/>
      <c r="T12" s="132"/>
      <c r="U12" s="132"/>
      <c r="V12" s="132"/>
      <c r="W12" s="132"/>
      <c r="X12" s="132"/>
      <c r="Y12" s="132"/>
    </row>
    <row r="13" spans="2:25" x14ac:dyDescent="0.2">
      <c r="B13" s="121" t="s">
        <v>285</v>
      </c>
      <c r="C13" s="56" t="s">
        <v>216</v>
      </c>
      <c r="D13" s="131">
        <v>666</v>
      </c>
      <c r="E13" s="139">
        <v>62</v>
      </c>
      <c r="F13" s="139">
        <v>94</v>
      </c>
      <c r="G13" s="139">
        <v>86</v>
      </c>
      <c r="H13" s="139">
        <v>44</v>
      </c>
      <c r="I13" s="139">
        <v>45</v>
      </c>
      <c r="J13" s="139">
        <v>29</v>
      </c>
      <c r="K13" s="139">
        <v>71</v>
      </c>
      <c r="L13" s="139">
        <v>58</v>
      </c>
      <c r="M13" s="139">
        <v>52</v>
      </c>
      <c r="N13" s="139">
        <v>84</v>
      </c>
      <c r="O13" s="139">
        <v>41</v>
      </c>
      <c r="P13" s="132"/>
      <c r="Q13" s="132"/>
      <c r="R13" s="132"/>
      <c r="S13" s="132"/>
      <c r="T13" s="132"/>
      <c r="U13" s="132"/>
      <c r="V13" s="132"/>
      <c r="W13" s="132"/>
      <c r="X13" s="132"/>
      <c r="Y13" s="132"/>
    </row>
    <row r="14" spans="2:25" x14ac:dyDescent="0.2">
      <c r="B14" s="121" t="s">
        <v>286</v>
      </c>
      <c r="C14" s="56" t="s">
        <v>218</v>
      </c>
      <c r="D14" s="131">
        <v>64</v>
      </c>
      <c r="E14" s="139">
        <v>5</v>
      </c>
      <c r="F14" s="139">
        <v>9</v>
      </c>
      <c r="G14" s="139">
        <v>8</v>
      </c>
      <c r="H14" s="139">
        <v>5</v>
      </c>
      <c r="I14" s="139">
        <v>3</v>
      </c>
      <c r="J14" s="139">
        <v>4</v>
      </c>
      <c r="K14" s="139">
        <v>7</v>
      </c>
      <c r="L14" s="139">
        <v>6</v>
      </c>
      <c r="M14" s="139">
        <v>2</v>
      </c>
      <c r="N14" s="139">
        <v>12</v>
      </c>
      <c r="O14" s="139">
        <v>3</v>
      </c>
      <c r="P14" s="132"/>
      <c r="Q14" s="132"/>
      <c r="R14" s="132"/>
      <c r="S14" s="132"/>
      <c r="T14" s="132"/>
      <c r="U14" s="132"/>
      <c r="V14" s="132"/>
      <c r="W14" s="132"/>
      <c r="X14" s="132"/>
      <c r="Y14" s="132"/>
    </row>
    <row r="15" spans="2:25" x14ac:dyDescent="0.2">
      <c r="B15" s="121">
        <v>21</v>
      </c>
      <c r="C15" s="56" t="s">
        <v>219</v>
      </c>
      <c r="D15" s="131">
        <v>17</v>
      </c>
      <c r="E15" s="139">
        <v>0</v>
      </c>
      <c r="F15" s="139">
        <v>2</v>
      </c>
      <c r="G15" s="139">
        <v>1</v>
      </c>
      <c r="H15" s="139">
        <v>1</v>
      </c>
      <c r="I15" s="139">
        <v>0</v>
      </c>
      <c r="J15" s="139">
        <v>3</v>
      </c>
      <c r="K15" s="139">
        <v>0</v>
      </c>
      <c r="L15" s="139">
        <v>0</v>
      </c>
      <c r="M15" s="139">
        <v>6</v>
      </c>
      <c r="N15" s="139">
        <v>4</v>
      </c>
      <c r="O15" s="139">
        <v>0</v>
      </c>
      <c r="P15" s="132"/>
      <c r="Q15" s="132"/>
      <c r="R15" s="132"/>
      <c r="S15" s="132"/>
      <c r="T15" s="132"/>
      <c r="U15" s="132"/>
      <c r="V15" s="132"/>
      <c r="W15" s="132"/>
      <c r="X15" s="132"/>
      <c r="Y15" s="132"/>
    </row>
    <row r="16" spans="2:25" x14ac:dyDescent="0.2">
      <c r="B16" s="121" t="s">
        <v>287</v>
      </c>
      <c r="C16" s="56" t="s">
        <v>221</v>
      </c>
      <c r="D16" s="131">
        <v>207</v>
      </c>
      <c r="E16" s="139">
        <v>21</v>
      </c>
      <c r="F16" s="139">
        <v>29</v>
      </c>
      <c r="G16" s="139">
        <v>25</v>
      </c>
      <c r="H16" s="139">
        <v>16</v>
      </c>
      <c r="I16" s="139">
        <v>15</v>
      </c>
      <c r="J16" s="139">
        <v>13</v>
      </c>
      <c r="K16" s="139">
        <v>21</v>
      </c>
      <c r="L16" s="139">
        <v>22</v>
      </c>
      <c r="M16" s="139">
        <v>14</v>
      </c>
      <c r="N16" s="139">
        <v>19</v>
      </c>
      <c r="O16" s="139">
        <v>12</v>
      </c>
      <c r="P16" s="132"/>
      <c r="Q16" s="132"/>
      <c r="R16" s="132"/>
      <c r="S16" s="132"/>
      <c r="T16" s="132"/>
      <c r="U16" s="132"/>
      <c r="V16" s="132"/>
      <c r="W16" s="132"/>
      <c r="X16" s="132"/>
      <c r="Y16" s="132"/>
    </row>
    <row r="17" spans="2:25" x14ac:dyDescent="0.2">
      <c r="B17" s="121" t="s">
        <v>288</v>
      </c>
      <c r="C17" s="56" t="s">
        <v>223</v>
      </c>
      <c r="D17" s="131">
        <v>633</v>
      </c>
      <c r="E17" s="139">
        <v>49</v>
      </c>
      <c r="F17" s="139">
        <v>83</v>
      </c>
      <c r="G17" s="139">
        <v>70</v>
      </c>
      <c r="H17" s="139">
        <v>44</v>
      </c>
      <c r="I17" s="139">
        <v>63</v>
      </c>
      <c r="J17" s="139">
        <v>36</v>
      </c>
      <c r="K17" s="139">
        <v>75</v>
      </c>
      <c r="L17" s="139">
        <v>67</v>
      </c>
      <c r="M17" s="139">
        <v>23</v>
      </c>
      <c r="N17" s="139">
        <v>74</v>
      </c>
      <c r="O17" s="139">
        <v>49</v>
      </c>
      <c r="P17" s="132"/>
      <c r="Q17" s="132"/>
      <c r="R17" s="132"/>
      <c r="S17" s="132"/>
      <c r="T17" s="132"/>
      <c r="U17" s="132"/>
      <c r="V17" s="132"/>
      <c r="W17" s="132"/>
      <c r="X17" s="132"/>
      <c r="Y17" s="132"/>
    </row>
    <row r="18" spans="2:25" x14ac:dyDescent="0.2">
      <c r="B18" s="121">
        <v>26</v>
      </c>
      <c r="C18" s="56" t="s">
        <v>224</v>
      </c>
      <c r="D18" s="131">
        <v>108</v>
      </c>
      <c r="E18" s="139">
        <v>10</v>
      </c>
      <c r="F18" s="139">
        <v>42</v>
      </c>
      <c r="G18" s="139">
        <v>11</v>
      </c>
      <c r="H18" s="139">
        <v>9</v>
      </c>
      <c r="I18" s="139">
        <v>3</v>
      </c>
      <c r="J18" s="139">
        <v>1</v>
      </c>
      <c r="K18" s="139">
        <v>9</v>
      </c>
      <c r="L18" s="139">
        <v>5</v>
      </c>
      <c r="M18" s="139">
        <v>4</v>
      </c>
      <c r="N18" s="139">
        <v>7</v>
      </c>
      <c r="O18" s="139">
        <v>7</v>
      </c>
      <c r="P18" s="132"/>
      <c r="Q18" s="132"/>
      <c r="R18" s="132"/>
      <c r="S18" s="132"/>
      <c r="T18" s="132"/>
      <c r="U18" s="132"/>
      <c r="V18" s="132"/>
      <c r="W18" s="132"/>
      <c r="X18" s="132"/>
      <c r="Y18" s="132"/>
    </row>
    <row r="19" spans="2:25" x14ac:dyDescent="0.2">
      <c r="B19" s="121">
        <v>27</v>
      </c>
      <c r="C19" s="56" t="s">
        <v>225</v>
      </c>
      <c r="D19" s="131">
        <v>93</v>
      </c>
      <c r="E19" s="139">
        <v>4</v>
      </c>
      <c r="F19" s="139">
        <v>26</v>
      </c>
      <c r="G19" s="139">
        <v>10</v>
      </c>
      <c r="H19" s="139">
        <v>12</v>
      </c>
      <c r="I19" s="139">
        <v>7</v>
      </c>
      <c r="J19" s="139">
        <v>0</v>
      </c>
      <c r="K19" s="139">
        <v>9</v>
      </c>
      <c r="L19" s="139">
        <v>7</v>
      </c>
      <c r="M19" s="139">
        <v>5</v>
      </c>
      <c r="N19" s="139">
        <v>4</v>
      </c>
      <c r="O19" s="139">
        <v>9</v>
      </c>
      <c r="P19" s="132"/>
      <c r="Q19" s="132"/>
      <c r="R19" s="132"/>
      <c r="S19" s="132"/>
      <c r="T19" s="132"/>
      <c r="U19" s="132"/>
      <c r="V19" s="132"/>
      <c r="W19" s="132"/>
      <c r="X19" s="132"/>
      <c r="Y19" s="132"/>
    </row>
    <row r="20" spans="2:25" x14ac:dyDescent="0.2">
      <c r="B20" s="121">
        <v>28</v>
      </c>
      <c r="C20" s="56" t="s">
        <v>226</v>
      </c>
      <c r="D20" s="131">
        <v>203</v>
      </c>
      <c r="E20" s="139">
        <v>15</v>
      </c>
      <c r="F20" s="139">
        <v>26</v>
      </c>
      <c r="G20" s="139">
        <v>24</v>
      </c>
      <c r="H20" s="139">
        <v>16</v>
      </c>
      <c r="I20" s="139">
        <v>13</v>
      </c>
      <c r="J20" s="139">
        <v>8</v>
      </c>
      <c r="K20" s="139">
        <v>30</v>
      </c>
      <c r="L20" s="139">
        <v>18</v>
      </c>
      <c r="M20" s="139">
        <v>14</v>
      </c>
      <c r="N20" s="139">
        <v>23</v>
      </c>
      <c r="O20" s="139">
        <v>16</v>
      </c>
      <c r="P20" s="132"/>
      <c r="Q20" s="132"/>
      <c r="R20" s="132"/>
      <c r="S20" s="132"/>
      <c r="T20" s="132"/>
      <c r="U20" s="132"/>
      <c r="V20" s="132"/>
      <c r="W20" s="132"/>
      <c r="X20" s="132"/>
      <c r="Y20" s="132"/>
    </row>
    <row r="21" spans="2:25" x14ac:dyDescent="0.2">
      <c r="B21" s="121" t="s">
        <v>289</v>
      </c>
      <c r="C21" s="56" t="s">
        <v>228</v>
      </c>
      <c r="D21" s="131">
        <v>22</v>
      </c>
      <c r="E21" s="139">
        <v>2</v>
      </c>
      <c r="F21" s="139">
        <v>3</v>
      </c>
      <c r="G21" s="139">
        <v>1</v>
      </c>
      <c r="H21" s="139">
        <v>0</v>
      </c>
      <c r="I21" s="139">
        <v>3</v>
      </c>
      <c r="J21" s="139">
        <v>1</v>
      </c>
      <c r="K21" s="139">
        <v>2</v>
      </c>
      <c r="L21" s="139">
        <v>4</v>
      </c>
      <c r="M21" s="139">
        <v>1</v>
      </c>
      <c r="N21" s="139">
        <v>4</v>
      </c>
      <c r="O21" s="139">
        <v>1</v>
      </c>
      <c r="P21" s="132"/>
      <c r="Q21" s="132"/>
      <c r="R21" s="132"/>
      <c r="S21" s="132"/>
      <c r="T21" s="132"/>
      <c r="U21" s="132"/>
      <c r="V21" s="132"/>
      <c r="W21" s="132"/>
      <c r="X21" s="132"/>
      <c r="Y21" s="132"/>
    </row>
    <row r="22" spans="2:25" x14ac:dyDescent="0.2">
      <c r="B22" s="121" t="s">
        <v>290</v>
      </c>
      <c r="C22" s="56" t="s">
        <v>230</v>
      </c>
      <c r="D22" s="131">
        <v>562</v>
      </c>
      <c r="E22" s="139">
        <v>62</v>
      </c>
      <c r="F22" s="139">
        <v>119</v>
      </c>
      <c r="G22" s="139">
        <v>54</v>
      </c>
      <c r="H22" s="139">
        <v>30</v>
      </c>
      <c r="I22" s="139">
        <v>40</v>
      </c>
      <c r="J22" s="139">
        <v>25</v>
      </c>
      <c r="K22" s="139">
        <v>66</v>
      </c>
      <c r="L22" s="139">
        <v>45</v>
      </c>
      <c r="M22" s="139">
        <v>31</v>
      </c>
      <c r="N22" s="139">
        <v>55</v>
      </c>
      <c r="O22" s="139">
        <v>35</v>
      </c>
      <c r="P22" s="132"/>
      <c r="Q22" s="132"/>
      <c r="R22" s="132"/>
      <c r="S22" s="132"/>
      <c r="T22" s="132"/>
      <c r="U22" s="132"/>
      <c r="V22" s="132"/>
      <c r="W22" s="132"/>
      <c r="X22" s="132"/>
      <c r="Y22" s="132"/>
    </row>
    <row r="23" spans="2:25" x14ac:dyDescent="0.2">
      <c r="B23" s="121">
        <v>35</v>
      </c>
      <c r="C23" s="56" t="s">
        <v>231</v>
      </c>
      <c r="D23" s="131">
        <v>106</v>
      </c>
      <c r="E23" s="139">
        <v>9</v>
      </c>
      <c r="F23" s="139">
        <v>25</v>
      </c>
      <c r="G23" s="139">
        <v>13</v>
      </c>
      <c r="H23" s="139">
        <v>7</v>
      </c>
      <c r="I23" s="139">
        <v>1</v>
      </c>
      <c r="J23" s="139">
        <v>8</v>
      </c>
      <c r="K23" s="139">
        <v>7</v>
      </c>
      <c r="L23" s="139">
        <v>13</v>
      </c>
      <c r="M23" s="139">
        <v>3</v>
      </c>
      <c r="N23" s="139">
        <v>9</v>
      </c>
      <c r="O23" s="139">
        <v>11</v>
      </c>
      <c r="P23" s="132"/>
      <c r="Q23" s="132"/>
      <c r="R23" s="132"/>
      <c r="S23" s="132"/>
      <c r="T23" s="132"/>
      <c r="U23" s="132"/>
      <c r="V23" s="132"/>
      <c r="W23" s="132"/>
      <c r="X23" s="132"/>
      <c r="Y23" s="132"/>
    </row>
    <row r="24" spans="2:25" x14ac:dyDescent="0.2">
      <c r="B24" s="121" t="s">
        <v>291</v>
      </c>
      <c r="C24" s="56" t="s">
        <v>292</v>
      </c>
      <c r="D24" s="131">
        <v>159</v>
      </c>
      <c r="E24" s="139">
        <v>12</v>
      </c>
      <c r="F24" s="139">
        <v>31</v>
      </c>
      <c r="G24" s="139">
        <v>19</v>
      </c>
      <c r="H24" s="139">
        <v>14</v>
      </c>
      <c r="I24" s="139">
        <v>8</v>
      </c>
      <c r="J24" s="139">
        <v>10</v>
      </c>
      <c r="K24" s="139">
        <v>9</v>
      </c>
      <c r="L24" s="139">
        <v>19</v>
      </c>
      <c r="M24" s="139">
        <v>13</v>
      </c>
      <c r="N24" s="139">
        <v>15</v>
      </c>
      <c r="O24" s="139">
        <v>9</v>
      </c>
      <c r="P24" s="132"/>
      <c r="Q24" s="132"/>
      <c r="R24" s="132"/>
      <c r="S24" s="132"/>
      <c r="T24" s="132"/>
      <c r="U24" s="132"/>
      <c r="V24" s="132"/>
      <c r="W24" s="132"/>
      <c r="X24" s="132"/>
      <c r="Y24" s="132"/>
    </row>
    <row r="25" spans="2:25" x14ac:dyDescent="0.2">
      <c r="B25" s="121" t="s">
        <v>293</v>
      </c>
      <c r="C25" s="56" t="s">
        <v>294</v>
      </c>
      <c r="D25" s="131">
        <v>632</v>
      </c>
      <c r="E25" s="139">
        <v>70</v>
      </c>
      <c r="F25" s="139">
        <v>125</v>
      </c>
      <c r="G25" s="139">
        <v>75</v>
      </c>
      <c r="H25" s="139">
        <v>31</v>
      </c>
      <c r="I25" s="139">
        <v>57</v>
      </c>
      <c r="J25" s="139">
        <v>38</v>
      </c>
      <c r="K25" s="139">
        <v>52</v>
      </c>
      <c r="L25" s="139">
        <v>38</v>
      </c>
      <c r="M25" s="139">
        <v>30</v>
      </c>
      <c r="N25" s="139">
        <v>79</v>
      </c>
      <c r="O25" s="139">
        <v>37</v>
      </c>
      <c r="P25" s="132"/>
      <c r="Q25" s="132"/>
      <c r="R25" s="132"/>
      <c r="S25" s="132"/>
      <c r="T25" s="132"/>
      <c r="U25" s="132"/>
      <c r="V25" s="132"/>
      <c r="W25" s="132"/>
      <c r="X25" s="132"/>
      <c r="Y25" s="132"/>
    </row>
    <row r="26" spans="2:25" x14ac:dyDescent="0.2">
      <c r="B26" s="121">
        <v>43</v>
      </c>
      <c r="C26" s="56" t="s">
        <v>236</v>
      </c>
      <c r="D26" s="131">
        <v>3131</v>
      </c>
      <c r="E26" s="139">
        <v>293</v>
      </c>
      <c r="F26" s="139">
        <v>591</v>
      </c>
      <c r="G26" s="139">
        <v>362</v>
      </c>
      <c r="H26" s="139">
        <v>200</v>
      </c>
      <c r="I26" s="139">
        <v>226</v>
      </c>
      <c r="J26" s="139">
        <v>169</v>
      </c>
      <c r="K26" s="139">
        <v>309</v>
      </c>
      <c r="L26" s="139">
        <v>194</v>
      </c>
      <c r="M26" s="139">
        <v>202</v>
      </c>
      <c r="N26" s="139">
        <v>378</v>
      </c>
      <c r="O26" s="139">
        <v>207</v>
      </c>
      <c r="P26" s="132"/>
      <c r="Q26" s="132"/>
      <c r="R26" s="132"/>
      <c r="S26" s="132"/>
      <c r="T26" s="132"/>
      <c r="U26" s="132"/>
      <c r="V26" s="132"/>
      <c r="W26" s="132"/>
      <c r="X26" s="132"/>
      <c r="Y26" s="132"/>
    </row>
    <row r="27" spans="2:25" x14ac:dyDescent="0.2">
      <c r="B27" s="414" t="s">
        <v>42</v>
      </c>
      <c r="C27" s="414"/>
      <c r="D27" s="258">
        <v>34646</v>
      </c>
      <c r="E27" s="258">
        <v>4779</v>
      </c>
      <c r="F27" s="258">
        <v>7743</v>
      </c>
      <c r="G27" s="258">
        <v>3789</v>
      </c>
      <c r="H27" s="258">
        <v>2535</v>
      </c>
      <c r="I27" s="258">
        <v>1924</v>
      </c>
      <c r="J27" s="258">
        <v>1580</v>
      </c>
      <c r="K27" s="258">
        <v>3316</v>
      </c>
      <c r="L27" s="258">
        <v>1734</v>
      </c>
      <c r="M27" s="258">
        <v>2300</v>
      </c>
      <c r="N27" s="258">
        <v>3380</v>
      </c>
      <c r="O27" s="258">
        <v>1566</v>
      </c>
      <c r="P27" s="132"/>
      <c r="Q27" s="132"/>
      <c r="R27" s="132"/>
      <c r="S27" s="132"/>
      <c r="T27" s="132"/>
      <c r="U27" s="132"/>
      <c r="V27" s="132"/>
      <c r="W27" s="132"/>
      <c r="X27" s="132"/>
      <c r="Y27" s="132"/>
    </row>
    <row r="28" spans="2:25" x14ac:dyDescent="0.2">
      <c r="B28" s="121">
        <v>45</v>
      </c>
      <c r="C28" s="56" t="s">
        <v>238</v>
      </c>
      <c r="D28" s="131">
        <v>1419</v>
      </c>
      <c r="E28" s="139">
        <v>122</v>
      </c>
      <c r="F28" s="139">
        <v>251</v>
      </c>
      <c r="G28" s="139">
        <v>161</v>
      </c>
      <c r="H28" s="139">
        <v>91</v>
      </c>
      <c r="I28" s="139">
        <v>102</v>
      </c>
      <c r="J28" s="139">
        <v>62</v>
      </c>
      <c r="K28" s="139">
        <v>181</v>
      </c>
      <c r="L28" s="139">
        <v>97</v>
      </c>
      <c r="M28" s="139">
        <v>72</v>
      </c>
      <c r="N28" s="139">
        <v>205</v>
      </c>
      <c r="O28" s="139">
        <v>75</v>
      </c>
      <c r="P28" s="132"/>
      <c r="Q28" s="132"/>
      <c r="R28" s="132"/>
      <c r="S28" s="132"/>
      <c r="T28" s="132"/>
      <c r="U28" s="132"/>
      <c r="V28" s="132"/>
      <c r="W28" s="132"/>
      <c r="X28" s="132"/>
      <c r="Y28" s="132"/>
    </row>
    <row r="29" spans="2:25" x14ac:dyDescent="0.2">
      <c r="B29" s="121">
        <v>46</v>
      </c>
      <c r="C29" s="56" t="s">
        <v>239</v>
      </c>
      <c r="D29" s="131">
        <v>1737</v>
      </c>
      <c r="E29" s="139">
        <v>166</v>
      </c>
      <c r="F29" s="139">
        <v>444</v>
      </c>
      <c r="G29" s="139">
        <v>173</v>
      </c>
      <c r="H29" s="139">
        <v>102</v>
      </c>
      <c r="I29" s="139">
        <v>86</v>
      </c>
      <c r="J29" s="139">
        <v>71</v>
      </c>
      <c r="K29" s="139">
        <v>179</v>
      </c>
      <c r="L29" s="139">
        <v>90</v>
      </c>
      <c r="M29" s="139">
        <v>108</v>
      </c>
      <c r="N29" s="139">
        <v>231</v>
      </c>
      <c r="O29" s="139">
        <v>87</v>
      </c>
      <c r="P29" s="132"/>
      <c r="Q29" s="132"/>
      <c r="R29" s="132"/>
      <c r="S29" s="132"/>
      <c r="T29" s="132"/>
      <c r="U29" s="132"/>
      <c r="V29" s="132"/>
      <c r="W29" s="132"/>
      <c r="X29" s="132"/>
      <c r="Y29" s="132"/>
    </row>
    <row r="30" spans="2:25" x14ac:dyDescent="0.2">
      <c r="B30" s="121">
        <v>47</v>
      </c>
      <c r="C30" s="56" t="s">
        <v>240</v>
      </c>
      <c r="D30" s="131">
        <v>3347</v>
      </c>
      <c r="E30" s="139">
        <v>462</v>
      </c>
      <c r="F30" s="139">
        <v>771</v>
      </c>
      <c r="G30" s="139">
        <v>370</v>
      </c>
      <c r="H30" s="139">
        <v>195</v>
      </c>
      <c r="I30" s="139">
        <v>216</v>
      </c>
      <c r="J30" s="139">
        <v>150</v>
      </c>
      <c r="K30" s="139">
        <v>315</v>
      </c>
      <c r="L30" s="139">
        <v>149</v>
      </c>
      <c r="M30" s="139">
        <v>195</v>
      </c>
      <c r="N30" s="139">
        <v>370</v>
      </c>
      <c r="O30" s="139">
        <v>154</v>
      </c>
      <c r="P30" s="132"/>
      <c r="Q30" s="132"/>
      <c r="R30" s="132"/>
      <c r="S30" s="132"/>
      <c r="T30" s="132"/>
      <c r="U30" s="132"/>
      <c r="V30" s="132"/>
      <c r="W30" s="132"/>
      <c r="X30" s="132"/>
      <c r="Y30" s="132"/>
    </row>
    <row r="31" spans="2:25" x14ac:dyDescent="0.2">
      <c r="B31" s="121">
        <v>49</v>
      </c>
      <c r="C31" s="56" t="s">
        <v>241</v>
      </c>
      <c r="D31" s="131">
        <v>770</v>
      </c>
      <c r="E31" s="139">
        <v>69</v>
      </c>
      <c r="F31" s="139">
        <v>175</v>
      </c>
      <c r="G31" s="139">
        <v>87</v>
      </c>
      <c r="H31" s="139">
        <v>66</v>
      </c>
      <c r="I31" s="139">
        <v>46</v>
      </c>
      <c r="J31" s="139">
        <v>34</v>
      </c>
      <c r="K31" s="139">
        <v>88</v>
      </c>
      <c r="L31" s="139">
        <v>36</v>
      </c>
      <c r="M31" s="139">
        <v>50</v>
      </c>
      <c r="N31" s="139">
        <v>77</v>
      </c>
      <c r="O31" s="139">
        <v>42</v>
      </c>
      <c r="P31" s="132"/>
      <c r="Q31" s="132"/>
      <c r="R31" s="132"/>
      <c r="S31" s="132"/>
      <c r="T31" s="132"/>
      <c r="U31" s="132"/>
      <c r="V31" s="132"/>
      <c r="W31" s="132"/>
      <c r="X31" s="132"/>
      <c r="Y31" s="132"/>
    </row>
    <row r="32" spans="2:25" x14ac:dyDescent="0.2">
      <c r="B32" s="121" t="s">
        <v>295</v>
      </c>
      <c r="C32" s="56" t="s">
        <v>243</v>
      </c>
      <c r="D32" s="131">
        <v>14</v>
      </c>
      <c r="E32" s="139">
        <v>0</v>
      </c>
      <c r="F32" s="139">
        <v>2</v>
      </c>
      <c r="G32" s="139">
        <v>2</v>
      </c>
      <c r="H32" s="139">
        <v>1</v>
      </c>
      <c r="I32" s="139">
        <v>1</v>
      </c>
      <c r="J32" s="139">
        <v>1</v>
      </c>
      <c r="K32" s="139">
        <v>1</v>
      </c>
      <c r="L32" s="139">
        <v>0</v>
      </c>
      <c r="M32" s="139">
        <v>4</v>
      </c>
      <c r="N32" s="139">
        <v>1</v>
      </c>
      <c r="O32" s="139">
        <v>1</v>
      </c>
      <c r="P32" s="132"/>
      <c r="Q32" s="132"/>
      <c r="R32" s="132"/>
      <c r="S32" s="132"/>
      <c r="T32" s="132"/>
      <c r="U32" s="132"/>
      <c r="V32" s="132"/>
      <c r="W32" s="132"/>
      <c r="X32" s="132"/>
      <c r="Y32" s="132"/>
    </row>
    <row r="33" spans="2:25" x14ac:dyDescent="0.2">
      <c r="B33" s="121">
        <v>52</v>
      </c>
      <c r="C33" s="56" t="s">
        <v>244</v>
      </c>
      <c r="D33" s="131">
        <v>157</v>
      </c>
      <c r="E33" s="139">
        <v>21</v>
      </c>
      <c r="F33" s="139">
        <v>26</v>
      </c>
      <c r="G33" s="139">
        <v>10</v>
      </c>
      <c r="H33" s="139">
        <v>7</v>
      </c>
      <c r="I33" s="139">
        <v>8</v>
      </c>
      <c r="J33" s="139">
        <v>6</v>
      </c>
      <c r="K33" s="139">
        <v>16</v>
      </c>
      <c r="L33" s="139">
        <v>4</v>
      </c>
      <c r="M33" s="139">
        <v>27</v>
      </c>
      <c r="N33" s="139">
        <v>19</v>
      </c>
      <c r="O33" s="139">
        <v>13</v>
      </c>
      <c r="P33" s="132"/>
      <c r="Q33" s="132"/>
      <c r="R33" s="132"/>
      <c r="S33" s="132"/>
      <c r="T33" s="132"/>
      <c r="U33" s="132"/>
      <c r="V33" s="132"/>
      <c r="W33" s="132"/>
      <c r="X33" s="132"/>
      <c r="Y33" s="132"/>
    </row>
    <row r="34" spans="2:25" x14ac:dyDescent="0.2">
      <c r="B34" s="121">
        <v>53</v>
      </c>
      <c r="C34" s="56" t="s">
        <v>245</v>
      </c>
      <c r="D34" s="131">
        <v>214</v>
      </c>
      <c r="E34" s="139">
        <v>29</v>
      </c>
      <c r="F34" s="139">
        <v>49</v>
      </c>
      <c r="G34" s="139">
        <v>22</v>
      </c>
      <c r="H34" s="139">
        <v>11</v>
      </c>
      <c r="I34" s="139">
        <v>12</v>
      </c>
      <c r="J34" s="139">
        <v>8</v>
      </c>
      <c r="K34" s="139">
        <v>24</v>
      </c>
      <c r="L34" s="139">
        <v>11</v>
      </c>
      <c r="M34" s="139">
        <v>17</v>
      </c>
      <c r="N34" s="139">
        <v>19</v>
      </c>
      <c r="O34" s="139">
        <v>12</v>
      </c>
      <c r="P34" s="132"/>
      <c r="Q34" s="132"/>
      <c r="R34" s="132"/>
      <c r="S34" s="132"/>
      <c r="T34" s="132"/>
      <c r="U34" s="132"/>
      <c r="V34" s="132"/>
      <c r="W34" s="132"/>
      <c r="X34" s="132"/>
      <c r="Y34" s="132"/>
    </row>
    <row r="35" spans="2:25" x14ac:dyDescent="0.2">
      <c r="B35" s="121">
        <v>55</v>
      </c>
      <c r="C35" s="56" t="s">
        <v>246</v>
      </c>
      <c r="D35" s="131">
        <v>180</v>
      </c>
      <c r="E35" s="139">
        <v>15</v>
      </c>
      <c r="F35" s="139">
        <v>41</v>
      </c>
      <c r="G35" s="139">
        <v>17</v>
      </c>
      <c r="H35" s="139">
        <v>13</v>
      </c>
      <c r="I35" s="139">
        <v>14</v>
      </c>
      <c r="J35" s="139">
        <v>11</v>
      </c>
      <c r="K35" s="139">
        <v>17</v>
      </c>
      <c r="L35" s="139">
        <v>14</v>
      </c>
      <c r="M35" s="139">
        <v>11</v>
      </c>
      <c r="N35" s="139">
        <v>11</v>
      </c>
      <c r="O35" s="139">
        <v>16</v>
      </c>
      <c r="P35" s="132"/>
      <c r="Q35" s="132"/>
      <c r="R35" s="132"/>
      <c r="S35" s="132"/>
      <c r="T35" s="132"/>
      <c r="U35" s="132"/>
      <c r="V35" s="132"/>
      <c r="W35" s="132"/>
      <c r="X35" s="132"/>
      <c r="Y35" s="132"/>
    </row>
    <row r="36" spans="2:25" x14ac:dyDescent="0.2">
      <c r="B36" s="121">
        <v>56</v>
      </c>
      <c r="C36" s="56" t="s">
        <v>247</v>
      </c>
      <c r="D36" s="131">
        <v>1495</v>
      </c>
      <c r="E36" s="139">
        <v>206</v>
      </c>
      <c r="F36" s="139">
        <v>336</v>
      </c>
      <c r="G36" s="139">
        <v>156</v>
      </c>
      <c r="H36" s="139">
        <v>123</v>
      </c>
      <c r="I36" s="139">
        <v>101</v>
      </c>
      <c r="J36" s="139">
        <v>53</v>
      </c>
      <c r="K36" s="139">
        <v>129</v>
      </c>
      <c r="L36" s="139">
        <v>71</v>
      </c>
      <c r="M36" s="139">
        <v>90</v>
      </c>
      <c r="N36" s="139">
        <v>151</v>
      </c>
      <c r="O36" s="139">
        <v>79</v>
      </c>
      <c r="P36" s="132"/>
      <c r="Q36" s="132"/>
      <c r="R36" s="132"/>
      <c r="S36" s="132"/>
      <c r="T36" s="132"/>
      <c r="U36" s="132"/>
      <c r="V36" s="132"/>
      <c r="W36" s="132"/>
      <c r="X36" s="132"/>
      <c r="Y36" s="132"/>
    </row>
    <row r="37" spans="2:25" x14ac:dyDescent="0.2">
      <c r="B37" s="121" t="s">
        <v>296</v>
      </c>
      <c r="C37" s="56" t="s">
        <v>249</v>
      </c>
      <c r="D37" s="131">
        <v>233</v>
      </c>
      <c r="E37" s="139">
        <v>41</v>
      </c>
      <c r="F37" s="139">
        <v>52</v>
      </c>
      <c r="G37" s="139">
        <v>21</v>
      </c>
      <c r="H37" s="139">
        <v>21</v>
      </c>
      <c r="I37" s="139">
        <v>9</v>
      </c>
      <c r="J37" s="139">
        <v>8</v>
      </c>
      <c r="K37" s="139">
        <v>22</v>
      </c>
      <c r="L37" s="139">
        <v>11</v>
      </c>
      <c r="M37" s="139">
        <v>15</v>
      </c>
      <c r="N37" s="139">
        <v>25</v>
      </c>
      <c r="O37" s="139">
        <v>8</v>
      </c>
      <c r="P37" s="132"/>
      <c r="Q37" s="132"/>
      <c r="R37" s="132"/>
      <c r="S37" s="132"/>
      <c r="T37" s="132"/>
      <c r="U37" s="132"/>
      <c r="V37" s="132"/>
      <c r="W37" s="132"/>
      <c r="X37" s="132"/>
      <c r="Y37" s="132"/>
    </row>
    <row r="38" spans="2:25" x14ac:dyDescent="0.2">
      <c r="B38" s="121">
        <v>61</v>
      </c>
      <c r="C38" s="56" t="s">
        <v>250</v>
      </c>
      <c r="D38" s="131">
        <v>56</v>
      </c>
      <c r="E38" s="139">
        <v>12</v>
      </c>
      <c r="F38" s="139">
        <v>17</v>
      </c>
      <c r="G38" s="139">
        <v>6</v>
      </c>
      <c r="H38" s="139">
        <v>4</v>
      </c>
      <c r="I38" s="139">
        <v>1</v>
      </c>
      <c r="J38" s="139">
        <v>2</v>
      </c>
      <c r="K38" s="139">
        <v>7</v>
      </c>
      <c r="L38" s="139">
        <v>2</v>
      </c>
      <c r="M38" s="139">
        <v>0</v>
      </c>
      <c r="N38" s="139">
        <v>5</v>
      </c>
      <c r="O38" s="139">
        <v>0</v>
      </c>
      <c r="P38" s="132"/>
      <c r="Q38" s="132"/>
      <c r="R38" s="132"/>
      <c r="S38" s="132"/>
      <c r="T38" s="132"/>
      <c r="U38" s="132"/>
      <c r="V38" s="132"/>
      <c r="W38" s="132"/>
      <c r="X38" s="132"/>
      <c r="Y38" s="132"/>
    </row>
    <row r="39" spans="2:25" x14ac:dyDescent="0.2">
      <c r="B39" s="121" t="s">
        <v>297</v>
      </c>
      <c r="C39" s="56" t="s">
        <v>252</v>
      </c>
      <c r="D39" s="131">
        <v>1159</v>
      </c>
      <c r="E39" s="139">
        <v>163</v>
      </c>
      <c r="F39" s="139">
        <v>307</v>
      </c>
      <c r="G39" s="139">
        <v>114</v>
      </c>
      <c r="H39" s="139">
        <v>107</v>
      </c>
      <c r="I39" s="139">
        <v>50</v>
      </c>
      <c r="J39" s="139">
        <v>50</v>
      </c>
      <c r="K39" s="139">
        <v>124</v>
      </c>
      <c r="L39" s="139">
        <v>52</v>
      </c>
      <c r="M39" s="139">
        <v>53</v>
      </c>
      <c r="N39" s="139">
        <v>84</v>
      </c>
      <c r="O39" s="139">
        <v>55</v>
      </c>
      <c r="P39" s="132"/>
      <c r="Q39" s="132"/>
      <c r="R39" s="132"/>
      <c r="S39" s="132"/>
      <c r="T39" s="132"/>
      <c r="U39" s="132"/>
      <c r="V39" s="132"/>
      <c r="W39" s="132"/>
      <c r="X39" s="132"/>
      <c r="Y39" s="132"/>
    </row>
    <row r="40" spans="2:25" x14ac:dyDescent="0.2">
      <c r="B40" s="121">
        <v>64</v>
      </c>
      <c r="C40" s="56" t="s">
        <v>253</v>
      </c>
      <c r="D40" s="131">
        <v>356</v>
      </c>
      <c r="E40" s="139">
        <v>53</v>
      </c>
      <c r="F40" s="139">
        <v>79</v>
      </c>
      <c r="G40" s="139">
        <v>29</v>
      </c>
      <c r="H40" s="139">
        <v>23</v>
      </c>
      <c r="I40" s="139">
        <v>25</v>
      </c>
      <c r="J40" s="139">
        <v>19</v>
      </c>
      <c r="K40" s="139">
        <v>31</v>
      </c>
      <c r="L40" s="139">
        <v>19</v>
      </c>
      <c r="M40" s="139">
        <v>22</v>
      </c>
      <c r="N40" s="139">
        <v>39</v>
      </c>
      <c r="O40" s="139">
        <v>17</v>
      </c>
      <c r="P40" s="132"/>
      <c r="Q40" s="132"/>
      <c r="R40" s="132"/>
      <c r="S40" s="132"/>
      <c r="T40" s="132"/>
      <c r="U40" s="132"/>
      <c r="V40" s="132"/>
      <c r="W40" s="132"/>
      <c r="X40" s="132"/>
      <c r="Y40" s="132"/>
    </row>
    <row r="41" spans="2:25" x14ac:dyDescent="0.2">
      <c r="B41" s="121">
        <v>65</v>
      </c>
      <c r="C41" s="56" t="s">
        <v>254</v>
      </c>
      <c r="D41" s="131">
        <v>79</v>
      </c>
      <c r="E41" s="139">
        <v>25</v>
      </c>
      <c r="F41" s="139">
        <v>14</v>
      </c>
      <c r="G41" s="139">
        <v>6</v>
      </c>
      <c r="H41" s="139">
        <v>9</v>
      </c>
      <c r="I41" s="139">
        <v>3</v>
      </c>
      <c r="J41" s="139">
        <v>6</v>
      </c>
      <c r="K41" s="139">
        <v>4</v>
      </c>
      <c r="L41" s="139">
        <v>3</v>
      </c>
      <c r="M41" s="139">
        <v>2</v>
      </c>
      <c r="N41" s="139">
        <v>4</v>
      </c>
      <c r="O41" s="139">
        <v>3</v>
      </c>
      <c r="P41" s="132"/>
      <c r="Q41" s="132"/>
      <c r="R41" s="132"/>
      <c r="S41" s="132"/>
      <c r="T41" s="132"/>
      <c r="U41" s="132"/>
      <c r="V41" s="132"/>
      <c r="W41" s="132"/>
      <c r="X41" s="132"/>
      <c r="Y41" s="132"/>
    </row>
    <row r="42" spans="2:25" x14ac:dyDescent="0.2">
      <c r="B42" s="121">
        <v>66</v>
      </c>
      <c r="C42" s="56" t="s">
        <v>255</v>
      </c>
      <c r="D42" s="131">
        <v>438</v>
      </c>
      <c r="E42" s="139">
        <v>62</v>
      </c>
      <c r="F42" s="139">
        <v>109</v>
      </c>
      <c r="G42" s="139">
        <v>51</v>
      </c>
      <c r="H42" s="139">
        <v>27</v>
      </c>
      <c r="I42" s="139">
        <v>23</v>
      </c>
      <c r="J42" s="139">
        <v>23</v>
      </c>
      <c r="K42" s="139">
        <v>38</v>
      </c>
      <c r="L42" s="139">
        <v>16</v>
      </c>
      <c r="M42" s="139">
        <v>26</v>
      </c>
      <c r="N42" s="139">
        <v>47</v>
      </c>
      <c r="O42" s="139">
        <v>16</v>
      </c>
      <c r="P42" s="132"/>
      <c r="Q42" s="132"/>
      <c r="R42" s="132"/>
      <c r="S42" s="132"/>
      <c r="T42" s="132"/>
      <c r="U42" s="132"/>
      <c r="V42" s="132"/>
      <c r="W42" s="132"/>
      <c r="X42" s="132"/>
      <c r="Y42" s="132"/>
    </row>
    <row r="43" spans="2:25" x14ac:dyDescent="0.2">
      <c r="B43" s="121">
        <v>68</v>
      </c>
      <c r="C43" s="56" t="s">
        <v>256</v>
      </c>
      <c r="D43" s="131">
        <v>1261</v>
      </c>
      <c r="E43" s="139">
        <v>153</v>
      </c>
      <c r="F43" s="139">
        <v>289</v>
      </c>
      <c r="G43" s="139">
        <v>158</v>
      </c>
      <c r="H43" s="139">
        <v>68</v>
      </c>
      <c r="I43" s="139">
        <v>59</v>
      </c>
      <c r="J43" s="139">
        <v>66</v>
      </c>
      <c r="K43" s="139">
        <v>133</v>
      </c>
      <c r="L43" s="139">
        <v>75</v>
      </c>
      <c r="M43" s="139">
        <v>94</v>
      </c>
      <c r="N43" s="139">
        <v>123</v>
      </c>
      <c r="O43" s="139">
        <v>43</v>
      </c>
      <c r="P43" s="132"/>
      <c r="Q43" s="132"/>
      <c r="R43" s="132"/>
      <c r="S43" s="132"/>
      <c r="T43" s="132"/>
      <c r="U43" s="132"/>
      <c r="V43" s="132"/>
      <c r="W43" s="132"/>
      <c r="X43" s="132"/>
      <c r="Y43" s="132"/>
    </row>
    <row r="44" spans="2:25" x14ac:dyDescent="0.2">
      <c r="B44" s="121">
        <v>69</v>
      </c>
      <c r="C44" s="56" t="s">
        <v>257</v>
      </c>
      <c r="D44" s="131">
        <v>1313</v>
      </c>
      <c r="E44" s="139">
        <v>225</v>
      </c>
      <c r="F44" s="139">
        <v>335</v>
      </c>
      <c r="G44" s="139">
        <v>159</v>
      </c>
      <c r="H44" s="139">
        <v>78</v>
      </c>
      <c r="I44" s="139">
        <v>57</v>
      </c>
      <c r="J44" s="139">
        <v>49</v>
      </c>
      <c r="K44" s="139">
        <v>121</v>
      </c>
      <c r="L44" s="139">
        <v>70</v>
      </c>
      <c r="M44" s="139">
        <v>80</v>
      </c>
      <c r="N44" s="139">
        <v>96</v>
      </c>
      <c r="O44" s="139">
        <v>43</v>
      </c>
      <c r="P44" s="132"/>
      <c r="Q44" s="132"/>
      <c r="R44" s="132"/>
      <c r="S44" s="132"/>
      <c r="T44" s="132"/>
      <c r="U44" s="132"/>
      <c r="V44" s="132"/>
      <c r="W44" s="132"/>
      <c r="X44" s="132"/>
      <c r="Y44" s="132"/>
    </row>
    <row r="45" spans="2:25" x14ac:dyDescent="0.2">
      <c r="B45" s="121">
        <v>70</v>
      </c>
      <c r="C45" s="56" t="s">
        <v>258</v>
      </c>
      <c r="D45" s="131">
        <v>1303</v>
      </c>
      <c r="E45" s="139">
        <v>190</v>
      </c>
      <c r="F45" s="139">
        <v>309</v>
      </c>
      <c r="G45" s="139">
        <v>156</v>
      </c>
      <c r="H45" s="139">
        <v>98</v>
      </c>
      <c r="I45" s="139">
        <v>61</v>
      </c>
      <c r="J45" s="139">
        <v>59</v>
      </c>
      <c r="K45" s="139">
        <v>152</v>
      </c>
      <c r="L45" s="139">
        <v>49</v>
      </c>
      <c r="M45" s="139">
        <v>102</v>
      </c>
      <c r="N45" s="139">
        <v>89</v>
      </c>
      <c r="O45" s="139">
        <v>38</v>
      </c>
      <c r="P45" s="132"/>
      <c r="Q45" s="132"/>
      <c r="R45" s="132"/>
      <c r="S45" s="132"/>
      <c r="T45" s="132"/>
      <c r="U45" s="132"/>
      <c r="V45" s="132"/>
      <c r="W45" s="132"/>
      <c r="X45" s="132"/>
      <c r="Y45" s="132"/>
    </row>
    <row r="46" spans="2:25" x14ac:dyDescent="0.2">
      <c r="B46" s="121">
        <v>71</v>
      </c>
      <c r="C46" s="56" t="s">
        <v>259</v>
      </c>
      <c r="D46" s="131">
        <v>1751</v>
      </c>
      <c r="E46" s="139">
        <v>225</v>
      </c>
      <c r="F46" s="139">
        <v>434</v>
      </c>
      <c r="G46" s="139">
        <v>186</v>
      </c>
      <c r="H46" s="139">
        <v>141</v>
      </c>
      <c r="I46" s="139">
        <v>98</v>
      </c>
      <c r="J46" s="139">
        <v>87</v>
      </c>
      <c r="K46" s="139">
        <v>174</v>
      </c>
      <c r="L46" s="139">
        <v>81</v>
      </c>
      <c r="M46" s="139">
        <v>123</v>
      </c>
      <c r="N46" s="139">
        <v>127</v>
      </c>
      <c r="O46" s="139">
        <v>75</v>
      </c>
      <c r="P46" s="132"/>
      <c r="Q46" s="132"/>
      <c r="R46" s="132"/>
      <c r="S46" s="132"/>
      <c r="T46" s="132"/>
      <c r="U46" s="132"/>
      <c r="V46" s="132"/>
      <c r="W46" s="132"/>
      <c r="X46" s="132"/>
      <c r="Y46" s="132"/>
    </row>
    <row r="47" spans="2:25" x14ac:dyDescent="0.2">
      <c r="B47" s="121">
        <v>72</v>
      </c>
      <c r="C47" s="56" t="s">
        <v>260</v>
      </c>
      <c r="D47" s="131">
        <v>69</v>
      </c>
      <c r="E47" s="139">
        <v>11</v>
      </c>
      <c r="F47" s="139">
        <v>17</v>
      </c>
      <c r="G47" s="139">
        <v>4</v>
      </c>
      <c r="H47" s="139">
        <v>16</v>
      </c>
      <c r="I47" s="139">
        <v>2</v>
      </c>
      <c r="J47" s="139">
        <v>5</v>
      </c>
      <c r="K47" s="139">
        <v>5</v>
      </c>
      <c r="L47" s="139">
        <v>3</v>
      </c>
      <c r="M47" s="139">
        <v>4</v>
      </c>
      <c r="N47" s="139">
        <v>2</v>
      </c>
      <c r="O47" s="139">
        <v>0</v>
      </c>
      <c r="P47" s="132"/>
      <c r="Q47" s="132"/>
      <c r="R47" s="132"/>
      <c r="S47" s="132"/>
      <c r="T47" s="132"/>
      <c r="U47" s="132"/>
      <c r="V47" s="132"/>
      <c r="W47" s="132"/>
      <c r="X47" s="132"/>
      <c r="Y47" s="132"/>
    </row>
    <row r="48" spans="2:25" x14ac:dyDescent="0.2">
      <c r="B48" s="121" t="s">
        <v>298</v>
      </c>
      <c r="C48" s="56" t="s">
        <v>262</v>
      </c>
      <c r="D48" s="131">
        <v>1418</v>
      </c>
      <c r="E48" s="139">
        <v>209</v>
      </c>
      <c r="F48" s="139">
        <v>359</v>
      </c>
      <c r="G48" s="139">
        <v>143</v>
      </c>
      <c r="H48" s="139">
        <v>107</v>
      </c>
      <c r="I48" s="139">
        <v>71</v>
      </c>
      <c r="J48" s="139">
        <v>53</v>
      </c>
      <c r="K48" s="139">
        <v>141</v>
      </c>
      <c r="L48" s="139">
        <v>49</v>
      </c>
      <c r="M48" s="139">
        <v>88</v>
      </c>
      <c r="N48" s="139">
        <v>146</v>
      </c>
      <c r="O48" s="139">
        <v>52</v>
      </c>
      <c r="P48" s="132"/>
      <c r="Q48" s="132"/>
      <c r="R48" s="132"/>
      <c r="S48" s="132"/>
      <c r="T48" s="132"/>
      <c r="U48" s="132"/>
      <c r="V48" s="132"/>
      <c r="W48" s="132"/>
      <c r="X48" s="132"/>
      <c r="Y48" s="132"/>
    </row>
    <row r="49" spans="2:25" x14ac:dyDescent="0.2">
      <c r="B49" s="121" t="s">
        <v>299</v>
      </c>
      <c r="C49" s="56" t="s">
        <v>264</v>
      </c>
      <c r="D49" s="131">
        <v>2023</v>
      </c>
      <c r="E49" s="139">
        <v>207</v>
      </c>
      <c r="F49" s="139">
        <v>447</v>
      </c>
      <c r="G49" s="139">
        <v>255</v>
      </c>
      <c r="H49" s="139">
        <v>158</v>
      </c>
      <c r="I49" s="139">
        <v>132</v>
      </c>
      <c r="J49" s="139">
        <v>97</v>
      </c>
      <c r="K49" s="139">
        <v>178</v>
      </c>
      <c r="L49" s="139">
        <v>131</v>
      </c>
      <c r="M49" s="139">
        <v>128</v>
      </c>
      <c r="N49" s="139">
        <v>200</v>
      </c>
      <c r="O49" s="139">
        <v>90</v>
      </c>
      <c r="P49" s="132"/>
      <c r="Q49" s="132"/>
      <c r="R49" s="132"/>
      <c r="S49" s="132"/>
      <c r="T49" s="132"/>
      <c r="U49" s="132"/>
      <c r="V49" s="132"/>
      <c r="W49" s="132"/>
      <c r="X49" s="132"/>
      <c r="Y49" s="132"/>
    </row>
    <row r="50" spans="2:25" x14ac:dyDescent="0.2">
      <c r="B50" s="121">
        <v>78</v>
      </c>
      <c r="C50" s="56" t="s">
        <v>265</v>
      </c>
      <c r="D50" s="131">
        <v>165</v>
      </c>
      <c r="E50" s="139">
        <v>39</v>
      </c>
      <c r="F50" s="139">
        <v>50</v>
      </c>
      <c r="G50" s="139">
        <v>12</v>
      </c>
      <c r="H50" s="139">
        <v>8</v>
      </c>
      <c r="I50" s="139">
        <v>1</v>
      </c>
      <c r="J50" s="139">
        <v>4</v>
      </c>
      <c r="K50" s="139">
        <v>16</v>
      </c>
      <c r="L50" s="139">
        <v>3</v>
      </c>
      <c r="M50" s="139">
        <v>9</v>
      </c>
      <c r="N50" s="139">
        <v>14</v>
      </c>
      <c r="O50" s="139">
        <v>9</v>
      </c>
      <c r="P50" s="132"/>
      <c r="Q50" s="132"/>
      <c r="R50" s="132"/>
      <c r="S50" s="132"/>
      <c r="T50" s="132"/>
      <c r="U50" s="132"/>
      <c r="V50" s="132"/>
      <c r="W50" s="132"/>
      <c r="X50" s="132"/>
      <c r="Y50" s="132"/>
    </row>
    <row r="51" spans="2:25" x14ac:dyDescent="0.2">
      <c r="B51" s="121">
        <v>84</v>
      </c>
      <c r="C51" s="56" t="s">
        <v>266</v>
      </c>
      <c r="D51" s="131">
        <v>575</v>
      </c>
      <c r="E51" s="139">
        <v>153</v>
      </c>
      <c r="F51" s="139">
        <v>64</v>
      </c>
      <c r="G51" s="139">
        <v>41</v>
      </c>
      <c r="H51" s="139">
        <v>50</v>
      </c>
      <c r="I51" s="139">
        <v>29</v>
      </c>
      <c r="J51" s="139">
        <v>33</v>
      </c>
      <c r="K51" s="139">
        <v>56</v>
      </c>
      <c r="L51" s="139">
        <v>34</v>
      </c>
      <c r="M51" s="139">
        <v>29</v>
      </c>
      <c r="N51" s="139">
        <v>43</v>
      </c>
      <c r="O51" s="139">
        <v>43</v>
      </c>
      <c r="P51" s="132"/>
      <c r="Q51" s="132"/>
      <c r="R51" s="132"/>
      <c r="S51" s="132"/>
      <c r="T51" s="132"/>
      <c r="U51" s="132"/>
      <c r="V51" s="132"/>
      <c r="W51" s="132"/>
      <c r="X51" s="132"/>
      <c r="Y51" s="132"/>
    </row>
    <row r="52" spans="2:25" x14ac:dyDescent="0.2">
      <c r="B52" s="121">
        <v>85</v>
      </c>
      <c r="C52" s="56" t="s">
        <v>267</v>
      </c>
      <c r="D52" s="131">
        <v>2706</v>
      </c>
      <c r="E52" s="139">
        <v>383</v>
      </c>
      <c r="F52" s="139">
        <v>559</v>
      </c>
      <c r="G52" s="139">
        <v>297</v>
      </c>
      <c r="H52" s="139">
        <v>213</v>
      </c>
      <c r="I52" s="139">
        <v>150</v>
      </c>
      <c r="J52" s="139">
        <v>117</v>
      </c>
      <c r="K52" s="139">
        <v>264</v>
      </c>
      <c r="L52" s="139">
        <v>151</v>
      </c>
      <c r="M52" s="139">
        <v>187</v>
      </c>
      <c r="N52" s="139">
        <v>270</v>
      </c>
      <c r="O52" s="139">
        <v>115</v>
      </c>
      <c r="P52" s="132"/>
      <c r="Q52" s="132"/>
      <c r="R52" s="132"/>
      <c r="S52" s="132"/>
      <c r="T52" s="132"/>
      <c r="U52" s="132"/>
      <c r="V52" s="132"/>
      <c r="W52" s="132"/>
      <c r="X52" s="132"/>
      <c r="Y52" s="132"/>
    </row>
    <row r="53" spans="2:25" x14ac:dyDescent="0.2">
      <c r="B53" s="121">
        <v>86</v>
      </c>
      <c r="C53" s="56" t="s">
        <v>268</v>
      </c>
      <c r="D53" s="131">
        <v>3677</v>
      </c>
      <c r="E53" s="139">
        <v>622</v>
      </c>
      <c r="F53" s="139">
        <v>862</v>
      </c>
      <c r="G53" s="139">
        <v>396</v>
      </c>
      <c r="H53" s="139">
        <v>266</v>
      </c>
      <c r="I53" s="139">
        <v>166</v>
      </c>
      <c r="J53" s="139">
        <v>153</v>
      </c>
      <c r="K53" s="139">
        <v>299</v>
      </c>
      <c r="L53" s="139">
        <v>139</v>
      </c>
      <c r="M53" s="139">
        <v>323</v>
      </c>
      <c r="N53" s="139">
        <v>311</v>
      </c>
      <c r="O53" s="139">
        <v>140</v>
      </c>
      <c r="P53" s="132"/>
      <c r="Q53" s="132"/>
      <c r="R53" s="132"/>
      <c r="S53" s="132"/>
      <c r="T53" s="132"/>
      <c r="U53" s="132"/>
      <c r="V53" s="132"/>
      <c r="W53" s="132"/>
      <c r="X53" s="132"/>
      <c r="Y53" s="132"/>
    </row>
    <row r="54" spans="2:25" x14ac:dyDescent="0.2">
      <c r="B54" s="121">
        <v>87</v>
      </c>
      <c r="C54" s="56" t="s">
        <v>269</v>
      </c>
      <c r="D54" s="131">
        <v>227</v>
      </c>
      <c r="E54" s="139">
        <v>34</v>
      </c>
      <c r="F54" s="139">
        <v>31</v>
      </c>
      <c r="G54" s="139">
        <v>21</v>
      </c>
      <c r="H54" s="139">
        <v>21</v>
      </c>
      <c r="I54" s="139">
        <v>28</v>
      </c>
      <c r="J54" s="139">
        <v>17</v>
      </c>
      <c r="K54" s="139">
        <v>23</v>
      </c>
      <c r="L54" s="139">
        <v>11</v>
      </c>
      <c r="M54" s="139">
        <v>11</v>
      </c>
      <c r="N54" s="139">
        <v>17</v>
      </c>
      <c r="O54" s="139">
        <v>13</v>
      </c>
      <c r="P54" s="132"/>
      <c r="Q54" s="132"/>
      <c r="R54" s="132"/>
      <c r="S54" s="132"/>
      <c r="T54" s="132"/>
      <c r="U54" s="132"/>
      <c r="V54" s="132"/>
      <c r="W54" s="132"/>
      <c r="X54" s="132"/>
      <c r="Y54" s="132"/>
    </row>
    <row r="55" spans="2:25" x14ac:dyDescent="0.2">
      <c r="B55" s="121">
        <v>88</v>
      </c>
      <c r="C55" s="56" t="s">
        <v>300</v>
      </c>
      <c r="D55" s="131">
        <v>1006</v>
      </c>
      <c r="E55" s="139">
        <v>132</v>
      </c>
      <c r="F55" s="139">
        <v>211</v>
      </c>
      <c r="G55" s="139">
        <v>136</v>
      </c>
      <c r="H55" s="139">
        <v>73</v>
      </c>
      <c r="I55" s="139">
        <v>41</v>
      </c>
      <c r="J55" s="139">
        <v>42</v>
      </c>
      <c r="K55" s="139">
        <v>89</v>
      </c>
      <c r="L55" s="139">
        <v>63</v>
      </c>
      <c r="M55" s="139">
        <v>83</v>
      </c>
      <c r="N55" s="139">
        <v>93</v>
      </c>
      <c r="O55" s="139">
        <v>43</v>
      </c>
      <c r="P55" s="132"/>
      <c r="Q55" s="132"/>
      <c r="R55" s="132"/>
      <c r="S55" s="132"/>
      <c r="T55" s="132"/>
      <c r="U55" s="132"/>
      <c r="V55" s="132"/>
      <c r="W55" s="132"/>
      <c r="X55" s="132"/>
      <c r="Y55" s="132"/>
    </row>
    <row r="56" spans="2:25" x14ac:dyDescent="0.2">
      <c r="B56" s="56" t="s">
        <v>301</v>
      </c>
      <c r="C56" s="56" t="s">
        <v>272</v>
      </c>
      <c r="D56" s="131">
        <v>1569</v>
      </c>
      <c r="E56" s="139">
        <v>227</v>
      </c>
      <c r="F56" s="139">
        <v>329</v>
      </c>
      <c r="G56" s="139">
        <v>158</v>
      </c>
      <c r="H56" s="139">
        <v>131</v>
      </c>
      <c r="I56" s="139">
        <v>100</v>
      </c>
      <c r="J56" s="139">
        <v>91</v>
      </c>
      <c r="K56" s="139">
        <v>142</v>
      </c>
      <c r="L56" s="139">
        <v>70</v>
      </c>
      <c r="M56" s="139">
        <v>104</v>
      </c>
      <c r="N56" s="139">
        <v>138</v>
      </c>
      <c r="O56" s="139">
        <v>79</v>
      </c>
      <c r="P56" s="132"/>
      <c r="Q56" s="132"/>
      <c r="R56" s="132"/>
      <c r="S56" s="132"/>
      <c r="T56" s="132"/>
      <c r="U56" s="132"/>
      <c r="V56" s="132"/>
      <c r="W56" s="132"/>
      <c r="X56" s="132"/>
      <c r="Y56" s="132"/>
    </row>
    <row r="57" spans="2:25" ht="13.5" thickBot="1" x14ac:dyDescent="0.25">
      <c r="B57" s="211" t="s">
        <v>302</v>
      </c>
      <c r="C57" s="211" t="s">
        <v>274</v>
      </c>
      <c r="D57" s="212">
        <v>3929</v>
      </c>
      <c r="E57" s="283">
        <v>523</v>
      </c>
      <c r="F57" s="283">
        <v>774</v>
      </c>
      <c r="G57" s="283">
        <v>442</v>
      </c>
      <c r="H57" s="283">
        <v>307</v>
      </c>
      <c r="I57" s="283">
        <v>232</v>
      </c>
      <c r="J57" s="283">
        <v>203</v>
      </c>
      <c r="K57" s="283">
        <v>347</v>
      </c>
      <c r="L57" s="283">
        <v>230</v>
      </c>
      <c r="M57" s="283">
        <v>243</v>
      </c>
      <c r="N57" s="283">
        <v>423</v>
      </c>
      <c r="O57" s="283">
        <v>205</v>
      </c>
      <c r="P57" s="132"/>
      <c r="Q57" s="132"/>
      <c r="R57" s="132"/>
      <c r="S57" s="132"/>
      <c r="T57" s="132"/>
      <c r="U57" s="132"/>
      <c r="V57" s="132"/>
      <c r="W57" s="132"/>
      <c r="X57" s="132"/>
      <c r="Y57" s="132"/>
    </row>
    <row r="59" spans="2:25" x14ac:dyDescent="0.2">
      <c r="B59" s="295"/>
    </row>
    <row r="60" spans="2:25" x14ac:dyDescent="0.2">
      <c r="B60" s="309"/>
    </row>
    <row r="62" spans="2:25" x14ac:dyDescent="0.2">
      <c r="B62" s="416">
        <v>2017</v>
      </c>
      <c r="C62" s="417"/>
      <c r="D62" s="423" t="s">
        <v>48</v>
      </c>
      <c r="E62" s="418" t="s">
        <v>194</v>
      </c>
      <c r="F62" s="419"/>
      <c r="G62" s="419"/>
      <c r="H62" s="419"/>
      <c r="I62" s="419"/>
      <c r="J62" s="419"/>
      <c r="K62" s="419"/>
      <c r="L62" s="419"/>
      <c r="M62" s="419"/>
      <c r="N62" s="419"/>
      <c r="O62" s="420"/>
    </row>
    <row r="63" spans="2:25" x14ac:dyDescent="0.2">
      <c r="B63" s="421" t="s">
        <v>616</v>
      </c>
      <c r="C63" s="422"/>
      <c r="D63" s="424"/>
      <c r="E63" s="140" t="s">
        <v>178</v>
      </c>
      <c r="F63" s="140" t="s">
        <v>179</v>
      </c>
      <c r="G63" s="140" t="s">
        <v>180</v>
      </c>
      <c r="H63" s="140" t="s">
        <v>181</v>
      </c>
      <c r="I63" s="140" t="s">
        <v>182</v>
      </c>
      <c r="J63" s="140" t="s">
        <v>183</v>
      </c>
      <c r="K63" s="140" t="s">
        <v>184</v>
      </c>
      <c r="L63" s="140" t="s">
        <v>185</v>
      </c>
      <c r="M63" s="140" t="s">
        <v>186</v>
      </c>
      <c r="N63" s="140" t="s">
        <v>187</v>
      </c>
      <c r="O63" s="140" t="s">
        <v>188</v>
      </c>
    </row>
    <row r="64" spans="2:25" x14ac:dyDescent="0.2">
      <c r="B64" s="415" t="s">
        <v>0</v>
      </c>
      <c r="C64" s="415"/>
      <c r="D64" s="138">
        <v>45625</v>
      </c>
      <c r="E64" s="138">
        <v>5637</v>
      </c>
      <c r="F64" s="138">
        <v>9484</v>
      </c>
      <c r="G64" s="138">
        <v>4960</v>
      </c>
      <c r="H64" s="138">
        <v>3331</v>
      </c>
      <c r="I64" s="138">
        <v>2795</v>
      </c>
      <c r="J64" s="138">
        <v>2336</v>
      </c>
      <c r="K64" s="138">
        <v>4318</v>
      </c>
      <c r="L64" s="138">
        <v>2817</v>
      </c>
      <c r="M64" s="138">
        <v>2969</v>
      </c>
      <c r="N64" s="138">
        <v>4651</v>
      </c>
      <c r="O64" s="138">
        <v>2327</v>
      </c>
      <c r="P64" s="132"/>
      <c r="Q64" s="132"/>
      <c r="R64" s="132"/>
      <c r="S64" s="132"/>
      <c r="T64" s="132"/>
      <c r="U64" s="132"/>
      <c r="V64" s="132"/>
      <c r="W64" s="132"/>
      <c r="X64" s="132"/>
      <c r="Y64" s="132"/>
    </row>
    <row r="65" spans="2:25" x14ac:dyDescent="0.2">
      <c r="B65" s="414" t="s">
        <v>40</v>
      </c>
      <c r="C65" s="414"/>
      <c r="D65" s="258">
        <v>3454</v>
      </c>
      <c r="E65" s="258">
        <v>173</v>
      </c>
      <c r="F65" s="258">
        <v>329</v>
      </c>
      <c r="G65" s="258">
        <v>309</v>
      </c>
      <c r="H65" s="258">
        <v>300</v>
      </c>
      <c r="I65" s="258">
        <v>314</v>
      </c>
      <c r="J65" s="258">
        <v>362</v>
      </c>
      <c r="K65" s="258">
        <v>200</v>
      </c>
      <c r="L65" s="258">
        <v>541</v>
      </c>
      <c r="M65" s="258">
        <v>207</v>
      </c>
      <c r="N65" s="258">
        <v>405</v>
      </c>
      <c r="O65" s="258">
        <v>314</v>
      </c>
      <c r="P65" s="132"/>
      <c r="Q65" s="132"/>
      <c r="R65" s="132"/>
      <c r="S65" s="132"/>
      <c r="T65" s="132"/>
      <c r="U65" s="132"/>
      <c r="V65" s="132"/>
      <c r="W65" s="132"/>
      <c r="X65" s="132"/>
      <c r="Y65" s="132"/>
    </row>
    <row r="66" spans="2:25" x14ac:dyDescent="0.2">
      <c r="B66" s="121" t="s">
        <v>280</v>
      </c>
      <c r="C66" s="56" t="s">
        <v>281</v>
      </c>
      <c r="D66" s="131">
        <v>3454</v>
      </c>
      <c r="E66" s="139">
        <v>173</v>
      </c>
      <c r="F66" s="139">
        <v>329</v>
      </c>
      <c r="G66" s="139">
        <v>309</v>
      </c>
      <c r="H66" s="139">
        <v>300</v>
      </c>
      <c r="I66" s="139">
        <v>314</v>
      </c>
      <c r="J66" s="139">
        <v>362</v>
      </c>
      <c r="K66" s="139">
        <v>200</v>
      </c>
      <c r="L66" s="139">
        <v>541</v>
      </c>
      <c r="M66" s="139">
        <v>207</v>
      </c>
      <c r="N66" s="139">
        <v>405</v>
      </c>
      <c r="O66" s="139">
        <v>314</v>
      </c>
      <c r="P66" s="132"/>
      <c r="Q66" s="132"/>
      <c r="R66" s="132"/>
      <c r="S66" s="132"/>
      <c r="T66" s="132"/>
      <c r="U66" s="132"/>
      <c r="V66" s="132"/>
      <c r="W66" s="132"/>
      <c r="X66" s="132"/>
      <c r="Y66" s="132"/>
    </row>
    <row r="67" spans="2:25" x14ac:dyDescent="0.2">
      <c r="B67" s="414" t="s">
        <v>41</v>
      </c>
      <c r="C67" s="414"/>
      <c r="D67" s="258">
        <v>7273</v>
      </c>
      <c r="E67" s="258">
        <v>682</v>
      </c>
      <c r="F67" s="258">
        <v>1336</v>
      </c>
      <c r="G67" s="258">
        <v>836</v>
      </c>
      <c r="H67" s="258">
        <v>476</v>
      </c>
      <c r="I67" s="258">
        <v>540</v>
      </c>
      <c r="J67" s="258">
        <v>387</v>
      </c>
      <c r="K67" s="258">
        <v>749</v>
      </c>
      <c r="L67" s="258">
        <v>534</v>
      </c>
      <c r="M67" s="258">
        <v>450</v>
      </c>
      <c r="N67" s="258">
        <v>820</v>
      </c>
      <c r="O67" s="258">
        <v>463</v>
      </c>
      <c r="P67" s="132"/>
      <c r="Q67" s="132"/>
      <c r="R67" s="132"/>
      <c r="S67" s="132"/>
      <c r="T67" s="132"/>
      <c r="U67" s="132"/>
      <c r="V67" s="132"/>
      <c r="W67" s="132"/>
      <c r="X67" s="132"/>
      <c r="Y67" s="132"/>
    </row>
    <row r="68" spans="2:25" x14ac:dyDescent="0.2">
      <c r="B68" s="121" t="s">
        <v>282</v>
      </c>
      <c r="C68" s="56" t="s">
        <v>210</v>
      </c>
      <c r="D68" s="131">
        <v>38</v>
      </c>
      <c r="E68" s="139">
        <v>2</v>
      </c>
      <c r="F68" s="139">
        <v>7</v>
      </c>
      <c r="G68" s="139">
        <v>1</v>
      </c>
      <c r="H68" s="139">
        <v>3</v>
      </c>
      <c r="I68" s="139">
        <v>2</v>
      </c>
      <c r="J68" s="139">
        <v>2</v>
      </c>
      <c r="K68" s="139">
        <v>10</v>
      </c>
      <c r="L68" s="139">
        <v>0</v>
      </c>
      <c r="M68" s="139">
        <v>3</v>
      </c>
      <c r="N68" s="139">
        <v>5</v>
      </c>
      <c r="O68" s="139">
        <v>3</v>
      </c>
      <c r="P68" s="132"/>
      <c r="Q68" s="132"/>
      <c r="R68" s="132"/>
      <c r="S68" s="132"/>
      <c r="T68" s="132"/>
      <c r="U68" s="132"/>
      <c r="V68" s="132"/>
      <c r="W68" s="132"/>
      <c r="X68" s="132"/>
      <c r="Y68" s="132"/>
    </row>
    <row r="69" spans="2:25" x14ac:dyDescent="0.2">
      <c r="B69" s="121" t="s">
        <v>283</v>
      </c>
      <c r="C69" s="56" t="s">
        <v>212</v>
      </c>
      <c r="D69" s="131">
        <v>335</v>
      </c>
      <c r="E69" s="139">
        <v>33</v>
      </c>
      <c r="F69" s="139">
        <v>59</v>
      </c>
      <c r="G69" s="139">
        <v>32</v>
      </c>
      <c r="H69" s="139">
        <v>28</v>
      </c>
      <c r="I69" s="139">
        <v>31</v>
      </c>
      <c r="J69" s="139">
        <v>24</v>
      </c>
      <c r="K69" s="139">
        <v>37</v>
      </c>
      <c r="L69" s="139">
        <v>32</v>
      </c>
      <c r="M69" s="139">
        <v>19</v>
      </c>
      <c r="N69" s="139">
        <v>24</v>
      </c>
      <c r="O69" s="139">
        <v>16</v>
      </c>
      <c r="P69" s="132"/>
      <c r="Q69" s="132"/>
      <c r="R69" s="132"/>
      <c r="S69" s="132"/>
      <c r="T69" s="132"/>
      <c r="U69" s="132"/>
      <c r="V69" s="132"/>
      <c r="W69" s="132"/>
      <c r="X69" s="132"/>
      <c r="Y69" s="132"/>
    </row>
    <row r="70" spans="2:25" x14ac:dyDescent="0.2">
      <c r="B70" s="121" t="s">
        <v>284</v>
      </c>
      <c r="C70" s="56" t="s">
        <v>214</v>
      </c>
      <c r="D70" s="131">
        <v>222</v>
      </c>
      <c r="E70" s="139">
        <v>16</v>
      </c>
      <c r="F70" s="139">
        <v>44</v>
      </c>
      <c r="G70" s="139">
        <v>27</v>
      </c>
      <c r="H70" s="139">
        <v>18</v>
      </c>
      <c r="I70" s="139">
        <v>19</v>
      </c>
      <c r="J70" s="139">
        <v>8</v>
      </c>
      <c r="K70" s="139">
        <v>28</v>
      </c>
      <c r="L70" s="139">
        <v>6</v>
      </c>
      <c r="M70" s="139">
        <v>20</v>
      </c>
      <c r="N70" s="139">
        <v>27</v>
      </c>
      <c r="O70" s="139">
        <v>9</v>
      </c>
      <c r="P70" s="132"/>
      <c r="Q70" s="132"/>
      <c r="R70" s="132"/>
      <c r="S70" s="132"/>
      <c r="T70" s="132"/>
      <c r="U70" s="132"/>
      <c r="V70" s="132"/>
      <c r="W70" s="132"/>
      <c r="X70" s="132"/>
      <c r="Y70" s="132"/>
    </row>
    <row r="71" spans="2:25" x14ac:dyDescent="0.2">
      <c r="B71" s="121" t="s">
        <v>285</v>
      </c>
      <c r="C71" s="56" t="s">
        <v>216</v>
      </c>
      <c r="D71" s="131">
        <v>667</v>
      </c>
      <c r="E71" s="139">
        <v>63</v>
      </c>
      <c r="F71" s="139">
        <v>94</v>
      </c>
      <c r="G71" s="139">
        <v>84</v>
      </c>
      <c r="H71" s="139">
        <v>43</v>
      </c>
      <c r="I71" s="139">
        <v>48</v>
      </c>
      <c r="J71" s="139">
        <v>31</v>
      </c>
      <c r="K71" s="139">
        <v>72</v>
      </c>
      <c r="L71" s="139">
        <v>57</v>
      </c>
      <c r="M71" s="139">
        <v>52</v>
      </c>
      <c r="N71" s="139">
        <v>81</v>
      </c>
      <c r="O71" s="139">
        <v>42</v>
      </c>
      <c r="P71" s="132"/>
      <c r="Q71" s="132"/>
      <c r="R71" s="132"/>
      <c r="S71" s="132"/>
      <c r="T71" s="132"/>
      <c r="U71" s="132"/>
      <c r="V71" s="132"/>
      <c r="W71" s="132"/>
      <c r="X71" s="132"/>
      <c r="Y71" s="132"/>
    </row>
    <row r="72" spans="2:25" x14ac:dyDescent="0.2">
      <c r="B72" s="121" t="s">
        <v>286</v>
      </c>
      <c r="C72" s="56" t="s">
        <v>218</v>
      </c>
      <c r="D72" s="131">
        <v>64</v>
      </c>
      <c r="E72" s="139">
        <v>5</v>
      </c>
      <c r="F72" s="139">
        <v>10</v>
      </c>
      <c r="G72" s="139">
        <v>8</v>
      </c>
      <c r="H72" s="139">
        <v>4</v>
      </c>
      <c r="I72" s="139">
        <v>3</v>
      </c>
      <c r="J72" s="139">
        <v>5</v>
      </c>
      <c r="K72" s="139">
        <v>5</v>
      </c>
      <c r="L72" s="139">
        <v>6</v>
      </c>
      <c r="M72" s="139">
        <v>2</v>
      </c>
      <c r="N72" s="139">
        <v>11</v>
      </c>
      <c r="O72" s="139">
        <v>5</v>
      </c>
      <c r="P72" s="132"/>
      <c r="Q72" s="132"/>
      <c r="R72" s="132"/>
      <c r="S72" s="132"/>
      <c r="T72" s="132"/>
      <c r="U72" s="132"/>
      <c r="V72" s="132"/>
      <c r="W72" s="132"/>
      <c r="X72" s="132"/>
      <c r="Y72" s="132"/>
    </row>
    <row r="73" spans="2:25" x14ac:dyDescent="0.2">
      <c r="B73" s="121">
        <v>21</v>
      </c>
      <c r="C73" s="56" t="s">
        <v>219</v>
      </c>
      <c r="D73" s="131">
        <v>17</v>
      </c>
      <c r="E73" s="139">
        <v>0</v>
      </c>
      <c r="F73" s="139">
        <v>2</v>
      </c>
      <c r="G73" s="139">
        <v>1</v>
      </c>
      <c r="H73" s="139">
        <v>1</v>
      </c>
      <c r="I73" s="139">
        <v>0</v>
      </c>
      <c r="J73" s="139">
        <v>3</v>
      </c>
      <c r="K73" s="139">
        <v>0</v>
      </c>
      <c r="L73" s="139">
        <v>0</v>
      </c>
      <c r="M73" s="139">
        <v>6</v>
      </c>
      <c r="N73" s="139">
        <v>4</v>
      </c>
      <c r="O73" s="139">
        <v>0</v>
      </c>
      <c r="P73" s="132"/>
      <c r="Q73" s="132"/>
      <c r="R73" s="132"/>
      <c r="S73" s="132"/>
      <c r="T73" s="132"/>
      <c r="U73" s="132"/>
      <c r="V73" s="132"/>
      <c r="W73" s="132"/>
      <c r="X73" s="132"/>
      <c r="Y73" s="132"/>
    </row>
    <row r="74" spans="2:25" x14ac:dyDescent="0.2">
      <c r="B74" s="121" t="s">
        <v>287</v>
      </c>
      <c r="C74" s="56" t="s">
        <v>221</v>
      </c>
      <c r="D74" s="131">
        <v>208</v>
      </c>
      <c r="E74" s="139">
        <v>21</v>
      </c>
      <c r="F74" s="139">
        <v>28</v>
      </c>
      <c r="G74" s="139">
        <v>28</v>
      </c>
      <c r="H74" s="139">
        <v>18</v>
      </c>
      <c r="I74" s="139">
        <v>16</v>
      </c>
      <c r="J74" s="139">
        <v>13</v>
      </c>
      <c r="K74" s="139">
        <v>18</v>
      </c>
      <c r="L74" s="139">
        <v>21</v>
      </c>
      <c r="M74" s="139">
        <v>14</v>
      </c>
      <c r="N74" s="139">
        <v>20</v>
      </c>
      <c r="O74" s="139">
        <v>11</v>
      </c>
      <c r="P74" s="132"/>
      <c r="Q74" s="132"/>
      <c r="R74" s="132"/>
      <c r="S74" s="132"/>
      <c r="T74" s="132"/>
      <c r="U74" s="132"/>
      <c r="V74" s="132"/>
      <c r="W74" s="132"/>
      <c r="X74" s="132"/>
      <c r="Y74" s="132"/>
    </row>
    <row r="75" spans="2:25" x14ac:dyDescent="0.2">
      <c r="B75" s="121" t="s">
        <v>288</v>
      </c>
      <c r="C75" s="56" t="s">
        <v>223</v>
      </c>
      <c r="D75" s="131">
        <v>636</v>
      </c>
      <c r="E75" s="139">
        <v>48</v>
      </c>
      <c r="F75" s="139">
        <v>87</v>
      </c>
      <c r="G75" s="139">
        <v>73</v>
      </c>
      <c r="H75" s="139">
        <v>45</v>
      </c>
      <c r="I75" s="139">
        <v>64</v>
      </c>
      <c r="J75" s="139">
        <v>34</v>
      </c>
      <c r="K75" s="139">
        <v>73</v>
      </c>
      <c r="L75" s="139">
        <v>65</v>
      </c>
      <c r="M75" s="139">
        <v>22</v>
      </c>
      <c r="N75" s="139">
        <v>75</v>
      </c>
      <c r="O75" s="139">
        <v>50</v>
      </c>
      <c r="P75" s="132"/>
      <c r="Q75" s="132"/>
      <c r="R75" s="132"/>
      <c r="S75" s="132"/>
      <c r="T75" s="132"/>
      <c r="U75" s="132"/>
      <c r="V75" s="132"/>
      <c r="W75" s="132"/>
      <c r="X75" s="132"/>
      <c r="Y75" s="132"/>
    </row>
    <row r="76" spans="2:25" x14ac:dyDescent="0.2">
      <c r="B76" s="121">
        <v>26</v>
      </c>
      <c r="C76" s="56" t="s">
        <v>224</v>
      </c>
      <c r="D76" s="131">
        <v>113</v>
      </c>
      <c r="E76" s="139">
        <v>12</v>
      </c>
      <c r="F76" s="139">
        <v>43</v>
      </c>
      <c r="G76" s="139">
        <v>10</v>
      </c>
      <c r="H76" s="139">
        <v>9</v>
      </c>
      <c r="I76" s="139">
        <v>5</v>
      </c>
      <c r="J76" s="139">
        <v>1</v>
      </c>
      <c r="K76" s="139">
        <v>9</v>
      </c>
      <c r="L76" s="139">
        <v>5</v>
      </c>
      <c r="M76" s="139">
        <v>3</v>
      </c>
      <c r="N76" s="139">
        <v>9</v>
      </c>
      <c r="O76" s="139">
        <v>7</v>
      </c>
      <c r="P76" s="132"/>
      <c r="Q76" s="132"/>
      <c r="R76" s="132"/>
      <c r="S76" s="132"/>
      <c r="T76" s="132"/>
      <c r="U76" s="132"/>
      <c r="V76" s="132"/>
      <c r="W76" s="132"/>
      <c r="X76" s="132"/>
      <c r="Y76" s="132"/>
    </row>
    <row r="77" spans="2:25" x14ac:dyDescent="0.2">
      <c r="B77" s="121">
        <v>27</v>
      </c>
      <c r="C77" s="56" t="s">
        <v>225</v>
      </c>
      <c r="D77" s="131">
        <v>96</v>
      </c>
      <c r="E77" s="139">
        <v>5</v>
      </c>
      <c r="F77" s="139">
        <v>28</v>
      </c>
      <c r="G77" s="139">
        <v>10</v>
      </c>
      <c r="H77" s="139">
        <v>11</v>
      </c>
      <c r="I77" s="139">
        <v>6</v>
      </c>
      <c r="J77" s="139">
        <v>0</v>
      </c>
      <c r="K77" s="139">
        <v>10</v>
      </c>
      <c r="L77" s="139">
        <v>8</v>
      </c>
      <c r="M77" s="139">
        <v>6</v>
      </c>
      <c r="N77" s="139">
        <v>4</v>
      </c>
      <c r="O77" s="139">
        <v>8</v>
      </c>
      <c r="P77" s="132"/>
      <c r="Q77" s="132"/>
      <c r="R77" s="132"/>
      <c r="S77" s="132"/>
      <c r="T77" s="132"/>
      <c r="U77" s="132"/>
      <c r="V77" s="132"/>
      <c r="W77" s="132"/>
      <c r="X77" s="132"/>
      <c r="Y77" s="132"/>
    </row>
    <row r="78" spans="2:25" x14ac:dyDescent="0.2">
      <c r="B78" s="121">
        <v>28</v>
      </c>
      <c r="C78" s="56" t="s">
        <v>226</v>
      </c>
      <c r="D78" s="131">
        <v>209</v>
      </c>
      <c r="E78" s="139">
        <v>15</v>
      </c>
      <c r="F78" s="139">
        <v>28</v>
      </c>
      <c r="G78" s="139">
        <v>24</v>
      </c>
      <c r="H78" s="139">
        <v>15</v>
      </c>
      <c r="I78" s="139">
        <v>13</v>
      </c>
      <c r="J78" s="139">
        <v>8</v>
      </c>
      <c r="K78" s="139">
        <v>34</v>
      </c>
      <c r="L78" s="139">
        <v>18</v>
      </c>
      <c r="M78" s="139">
        <v>15</v>
      </c>
      <c r="N78" s="139">
        <v>24</v>
      </c>
      <c r="O78" s="139">
        <v>15</v>
      </c>
      <c r="P78" s="132"/>
      <c r="Q78" s="132"/>
      <c r="R78" s="132"/>
      <c r="S78" s="132"/>
      <c r="T78" s="132"/>
      <c r="U78" s="132"/>
      <c r="V78" s="132"/>
      <c r="W78" s="132"/>
      <c r="X78" s="132"/>
      <c r="Y78" s="132"/>
    </row>
    <row r="79" spans="2:25" x14ac:dyDescent="0.2">
      <c r="B79" s="121" t="s">
        <v>289</v>
      </c>
      <c r="C79" s="56" t="s">
        <v>228</v>
      </c>
      <c r="D79" s="131">
        <v>26</v>
      </c>
      <c r="E79" s="139">
        <v>3</v>
      </c>
      <c r="F79" s="139">
        <v>3</v>
      </c>
      <c r="G79" s="139">
        <v>2</v>
      </c>
      <c r="H79" s="139">
        <v>0</v>
      </c>
      <c r="I79" s="139">
        <v>2</v>
      </c>
      <c r="J79" s="139">
        <v>1</v>
      </c>
      <c r="K79" s="139">
        <v>4</v>
      </c>
      <c r="L79" s="139">
        <v>4</v>
      </c>
      <c r="M79" s="139">
        <v>1</v>
      </c>
      <c r="N79" s="139">
        <v>4</v>
      </c>
      <c r="O79" s="139">
        <v>2</v>
      </c>
      <c r="P79" s="132"/>
      <c r="Q79" s="132"/>
      <c r="R79" s="132"/>
      <c r="S79" s="132"/>
      <c r="T79" s="132"/>
      <c r="U79" s="132"/>
      <c r="V79" s="132"/>
      <c r="W79" s="132"/>
      <c r="X79" s="132"/>
      <c r="Y79" s="132"/>
    </row>
    <row r="80" spans="2:25" x14ac:dyDescent="0.2">
      <c r="B80" s="121" t="s">
        <v>290</v>
      </c>
      <c r="C80" s="56" t="s">
        <v>230</v>
      </c>
      <c r="D80" s="131">
        <v>567</v>
      </c>
      <c r="E80" s="139">
        <v>62</v>
      </c>
      <c r="F80" s="139">
        <v>125</v>
      </c>
      <c r="G80" s="139">
        <v>53</v>
      </c>
      <c r="H80" s="139">
        <v>30</v>
      </c>
      <c r="I80" s="139">
        <v>40</v>
      </c>
      <c r="J80" s="139">
        <v>28</v>
      </c>
      <c r="K80" s="139">
        <v>65</v>
      </c>
      <c r="L80" s="139">
        <v>45</v>
      </c>
      <c r="M80" s="139">
        <v>32</v>
      </c>
      <c r="N80" s="139">
        <v>51</v>
      </c>
      <c r="O80" s="139">
        <v>36</v>
      </c>
      <c r="P80" s="132"/>
      <c r="Q80" s="132"/>
      <c r="R80" s="132"/>
      <c r="S80" s="132"/>
      <c r="T80" s="132"/>
      <c r="U80" s="132"/>
      <c r="V80" s="132"/>
      <c r="W80" s="132"/>
      <c r="X80" s="132"/>
      <c r="Y80" s="132"/>
    </row>
    <row r="81" spans="2:25" x14ac:dyDescent="0.2">
      <c r="B81" s="121">
        <v>35</v>
      </c>
      <c r="C81" s="56" t="s">
        <v>231</v>
      </c>
      <c r="D81" s="131">
        <v>114</v>
      </c>
      <c r="E81" s="139">
        <v>11</v>
      </c>
      <c r="F81" s="139">
        <v>26</v>
      </c>
      <c r="G81" s="139">
        <v>13</v>
      </c>
      <c r="H81" s="139">
        <v>8</v>
      </c>
      <c r="I81" s="139">
        <v>1</v>
      </c>
      <c r="J81" s="139">
        <v>10</v>
      </c>
      <c r="K81" s="139">
        <v>8</v>
      </c>
      <c r="L81" s="139">
        <v>13</v>
      </c>
      <c r="M81" s="139">
        <v>3</v>
      </c>
      <c r="N81" s="139">
        <v>9</v>
      </c>
      <c r="O81" s="139">
        <v>12</v>
      </c>
      <c r="P81" s="132"/>
      <c r="Q81" s="132"/>
      <c r="R81" s="132"/>
      <c r="S81" s="132"/>
      <c r="T81" s="132"/>
      <c r="U81" s="132"/>
      <c r="V81" s="132"/>
      <c r="W81" s="132"/>
      <c r="X81" s="132"/>
      <c r="Y81" s="132"/>
    </row>
    <row r="82" spans="2:25" x14ac:dyDescent="0.2">
      <c r="B82" s="121" t="s">
        <v>291</v>
      </c>
      <c r="C82" s="56" t="s">
        <v>292</v>
      </c>
      <c r="D82" s="131">
        <v>157</v>
      </c>
      <c r="E82" s="139">
        <v>13</v>
      </c>
      <c r="F82" s="139">
        <v>33</v>
      </c>
      <c r="G82" s="139">
        <v>20</v>
      </c>
      <c r="H82" s="139">
        <v>15</v>
      </c>
      <c r="I82" s="139">
        <v>6</v>
      </c>
      <c r="J82" s="139">
        <v>9</v>
      </c>
      <c r="K82" s="139">
        <v>10</v>
      </c>
      <c r="L82" s="139">
        <v>18</v>
      </c>
      <c r="M82" s="139">
        <v>11</v>
      </c>
      <c r="N82" s="139">
        <v>13</v>
      </c>
      <c r="O82" s="139">
        <v>9</v>
      </c>
      <c r="P82" s="132"/>
      <c r="Q82" s="132"/>
      <c r="R82" s="132"/>
      <c r="S82" s="132"/>
      <c r="T82" s="132"/>
      <c r="U82" s="132"/>
      <c r="V82" s="132"/>
      <c r="W82" s="132"/>
      <c r="X82" s="132"/>
      <c r="Y82" s="132"/>
    </row>
    <row r="83" spans="2:25" x14ac:dyDescent="0.2">
      <c r="B83" s="121" t="s">
        <v>293</v>
      </c>
      <c r="C83" s="56" t="s">
        <v>294</v>
      </c>
      <c r="D83" s="131">
        <v>640</v>
      </c>
      <c r="E83" s="139">
        <v>68</v>
      </c>
      <c r="F83" s="139">
        <v>133</v>
      </c>
      <c r="G83" s="139">
        <v>74</v>
      </c>
      <c r="H83" s="139">
        <v>33</v>
      </c>
      <c r="I83" s="139">
        <v>50</v>
      </c>
      <c r="J83" s="139">
        <v>40</v>
      </c>
      <c r="K83" s="139">
        <v>53</v>
      </c>
      <c r="L83" s="139">
        <v>40</v>
      </c>
      <c r="M83" s="139">
        <v>31</v>
      </c>
      <c r="N83" s="139">
        <v>82</v>
      </c>
      <c r="O83" s="139">
        <v>36</v>
      </c>
      <c r="P83" s="132"/>
      <c r="Q83" s="132"/>
      <c r="R83" s="132"/>
      <c r="S83" s="132"/>
      <c r="T83" s="132"/>
      <c r="U83" s="132"/>
      <c r="V83" s="132"/>
      <c r="W83" s="132"/>
      <c r="X83" s="132"/>
      <c r="Y83" s="132"/>
    </row>
    <row r="84" spans="2:25" x14ac:dyDescent="0.2">
      <c r="B84" s="121">
        <v>43</v>
      </c>
      <c r="C84" s="56" t="s">
        <v>236</v>
      </c>
      <c r="D84" s="131">
        <v>3164</v>
      </c>
      <c r="E84" s="139">
        <v>305</v>
      </c>
      <c r="F84" s="139">
        <v>586</v>
      </c>
      <c r="G84" s="139">
        <v>376</v>
      </c>
      <c r="H84" s="139">
        <v>195</v>
      </c>
      <c r="I84" s="139">
        <v>234</v>
      </c>
      <c r="J84" s="139">
        <v>170</v>
      </c>
      <c r="K84" s="139">
        <v>313</v>
      </c>
      <c r="L84" s="139">
        <v>196</v>
      </c>
      <c r="M84" s="139">
        <v>210</v>
      </c>
      <c r="N84" s="139">
        <v>377</v>
      </c>
      <c r="O84" s="139">
        <v>202</v>
      </c>
      <c r="P84" s="132"/>
      <c r="Q84" s="132"/>
      <c r="R84" s="132"/>
      <c r="S84" s="132"/>
      <c r="T84" s="132"/>
      <c r="U84" s="132"/>
      <c r="V84" s="132"/>
      <c r="W84" s="132"/>
      <c r="X84" s="132"/>
      <c r="Y84" s="132"/>
    </row>
    <row r="85" spans="2:25" x14ac:dyDescent="0.2">
      <c r="B85" s="414" t="s">
        <v>42</v>
      </c>
      <c r="C85" s="414"/>
      <c r="D85" s="258">
        <v>34898</v>
      </c>
      <c r="E85" s="258">
        <v>4782</v>
      </c>
      <c r="F85" s="258">
        <v>7819</v>
      </c>
      <c r="G85" s="258">
        <v>3815</v>
      </c>
      <c r="H85" s="258">
        <v>2555</v>
      </c>
      <c r="I85" s="258">
        <v>1941</v>
      </c>
      <c r="J85" s="258">
        <v>1587</v>
      </c>
      <c r="K85" s="258">
        <v>3369</v>
      </c>
      <c r="L85" s="258">
        <v>1742</v>
      </c>
      <c r="M85" s="258">
        <v>2312</v>
      </c>
      <c r="N85" s="258">
        <v>3426</v>
      </c>
      <c r="O85" s="258">
        <v>1550</v>
      </c>
      <c r="P85" s="132"/>
      <c r="Q85" s="132"/>
      <c r="R85" s="132"/>
      <c r="S85" s="132"/>
      <c r="T85" s="132"/>
      <c r="U85" s="132"/>
      <c r="V85" s="132"/>
      <c r="W85" s="132"/>
      <c r="X85" s="132"/>
      <c r="Y85" s="132"/>
    </row>
    <row r="86" spans="2:25" x14ac:dyDescent="0.2">
      <c r="B86" s="121">
        <v>45</v>
      </c>
      <c r="C86" s="56" t="s">
        <v>238</v>
      </c>
      <c r="D86" s="131">
        <v>1437</v>
      </c>
      <c r="E86" s="139">
        <v>124</v>
      </c>
      <c r="F86" s="139">
        <v>259</v>
      </c>
      <c r="G86" s="139">
        <v>162</v>
      </c>
      <c r="H86" s="139">
        <v>87</v>
      </c>
      <c r="I86" s="139">
        <v>102</v>
      </c>
      <c r="J86" s="139">
        <v>58</v>
      </c>
      <c r="K86" s="139">
        <v>191</v>
      </c>
      <c r="L86" s="139">
        <v>96</v>
      </c>
      <c r="M86" s="139">
        <v>73</v>
      </c>
      <c r="N86" s="139">
        <v>208</v>
      </c>
      <c r="O86" s="139">
        <v>77</v>
      </c>
      <c r="P86" s="132"/>
      <c r="Q86" s="132"/>
      <c r="R86" s="132"/>
      <c r="S86" s="132"/>
      <c r="T86" s="132"/>
      <c r="U86" s="132"/>
      <c r="V86" s="132"/>
      <c r="W86" s="132"/>
      <c r="X86" s="132"/>
      <c r="Y86" s="132"/>
    </row>
    <row r="87" spans="2:25" x14ac:dyDescent="0.2">
      <c r="B87" s="121">
        <v>46</v>
      </c>
      <c r="C87" s="56" t="s">
        <v>239</v>
      </c>
      <c r="D87" s="131">
        <v>1798</v>
      </c>
      <c r="E87" s="139">
        <v>171</v>
      </c>
      <c r="F87" s="139">
        <v>442</v>
      </c>
      <c r="G87" s="139">
        <v>182</v>
      </c>
      <c r="H87" s="139">
        <v>110</v>
      </c>
      <c r="I87" s="139">
        <v>89</v>
      </c>
      <c r="J87" s="139">
        <v>73</v>
      </c>
      <c r="K87" s="139">
        <v>187</v>
      </c>
      <c r="L87" s="139">
        <v>91</v>
      </c>
      <c r="M87" s="139">
        <v>116</v>
      </c>
      <c r="N87" s="139">
        <v>244</v>
      </c>
      <c r="O87" s="139">
        <v>93</v>
      </c>
      <c r="P87" s="132"/>
      <c r="Q87" s="132"/>
      <c r="R87" s="132"/>
      <c r="S87" s="132"/>
      <c r="T87" s="132"/>
      <c r="U87" s="132"/>
      <c r="V87" s="132"/>
      <c r="W87" s="132"/>
      <c r="X87" s="132"/>
      <c r="Y87" s="132"/>
    </row>
    <row r="88" spans="2:25" x14ac:dyDescent="0.2">
      <c r="B88" s="121">
        <v>47</v>
      </c>
      <c r="C88" s="56" t="s">
        <v>240</v>
      </c>
      <c r="D88" s="131">
        <v>3443</v>
      </c>
      <c r="E88" s="139">
        <v>477</v>
      </c>
      <c r="F88" s="139">
        <v>798</v>
      </c>
      <c r="G88" s="139">
        <v>389</v>
      </c>
      <c r="H88" s="139">
        <v>198</v>
      </c>
      <c r="I88" s="139">
        <v>221</v>
      </c>
      <c r="J88" s="139">
        <v>154</v>
      </c>
      <c r="K88" s="139">
        <v>316</v>
      </c>
      <c r="L88" s="139">
        <v>155</v>
      </c>
      <c r="M88" s="139">
        <v>194</v>
      </c>
      <c r="N88" s="139">
        <v>390</v>
      </c>
      <c r="O88" s="139">
        <v>151</v>
      </c>
      <c r="P88" s="132"/>
      <c r="Q88" s="132"/>
      <c r="R88" s="132"/>
      <c r="S88" s="132"/>
      <c r="T88" s="132"/>
      <c r="U88" s="132"/>
      <c r="V88" s="132"/>
      <c r="W88" s="132"/>
      <c r="X88" s="132"/>
      <c r="Y88" s="132"/>
    </row>
    <row r="89" spans="2:25" x14ac:dyDescent="0.2">
      <c r="B89" s="121">
        <v>49</v>
      </c>
      <c r="C89" s="56" t="s">
        <v>241</v>
      </c>
      <c r="D89" s="131">
        <v>785</v>
      </c>
      <c r="E89" s="139">
        <v>71</v>
      </c>
      <c r="F89" s="139">
        <v>170</v>
      </c>
      <c r="G89" s="139">
        <v>92</v>
      </c>
      <c r="H89" s="139">
        <v>60</v>
      </c>
      <c r="I89" s="139">
        <v>47</v>
      </c>
      <c r="J89" s="139">
        <v>34</v>
      </c>
      <c r="K89" s="139">
        <v>96</v>
      </c>
      <c r="L89" s="139">
        <v>37</v>
      </c>
      <c r="M89" s="139">
        <v>53</v>
      </c>
      <c r="N89" s="139">
        <v>81</v>
      </c>
      <c r="O89" s="139">
        <v>44</v>
      </c>
      <c r="P89" s="132"/>
      <c r="Q89" s="132"/>
      <c r="R89" s="132"/>
      <c r="S89" s="132"/>
      <c r="T89" s="132"/>
      <c r="U89" s="132"/>
      <c r="V89" s="132"/>
      <c r="W89" s="132"/>
      <c r="X89" s="132"/>
      <c r="Y89" s="132"/>
    </row>
    <row r="90" spans="2:25" x14ac:dyDescent="0.2">
      <c r="B90" s="121" t="s">
        <v>295</v>
      </c>
      <c r="C90" s="56" t="s">
        <v>243</v>
      </c>
      <c r="D90" s="131">
        <v>15</v>
      </c>
      <c r="E90" s="139">
        <v>1</v>
      </c>
      <c r="F90" s="139">
        <v>2</v>
      </c>
      <c r="G90" s="139">
        <v>1</v>
      </c>
      <c r="H90" s="139">
        <v>1</v>
      </c>
      <c r="I90" s="139">
        <v>1</v>
      </c>
      <c r="J90" s="139">
        <v>1</v>
      </c>
      <c r="K90" s="139">
        <v>2</v>
      </c>
      <c r="L90" s="139">
        <v>0</v>
      </c>
      <c r="M90" s="139">
        <v>4</v>
      </c>
      <c r="N90" s="139">
        <v>1</v>
      </c>
      <c r="O90" s="139">
        <v>1</v>
      </c>
      <c r="P90" s="132"/>
      <c r="Q90" s="132"/>
      <c r="R90" s="132"/>
      <c r="S90" s="132"/>
      <c r="T90" s="132"/>
      <c r="U90" s="132"/>
      <c r="V90" s="132"/>
      <c r="W90" s="132"/>
      <c r="X90" s="132"/>
      <c r="Y90" s="132"/>
    </row>
    <row r="91" spans="2:25" x14ac:dyDescent="0.2">
      <c r="B91" s="121">
        <v>52</v>
      </c>
      <c r="C91" s="56" t="s">
        <v>244</v>
      </c>
      <c r="D91" s="131">
        <v>158</v>
      </c>
      <c r="E91" s="139">
        <v>22</v>
      </c>
      <c r="F91" s="139">
        <v>24</v>
      </c>
      <c r="G91" s="139">
        <v>10</v>
      </c>
      <c r="H91" s="139">
        <v>8</v>
      </c>
      <c r="I91" s="139">
        <v>10</v>
      </c>
      <c r="J91" s="139">
        <v>5</v>
      </c>
      <c r="K91" s="139">
        <v>16</v>
      </c>
      <c r="L91" s="139">
        <v>5</v>
      </c>
      <c r="M91" s="139">
        <v>27</v>
      </c>
      <c r="N91" s="139">
        <v>19</v>
      </c>
      <c r="O91" s="139">
        <v>12</v>
      </c>
      <c r="P91" s="132"/>
      <c r="Q91" s="132"/>
      <c r="R91" s="132"/>
      <c r="S91" s="132"/>
      <c r="T91" s="132"/>
      <c r="U91" s="132"/>
      <c r="V91" s="132"/>
      <c r="W91" s="132"/>
      <c r="X91" s="132"/>
      <c r="Y91" s="132"/>
    </row>
    <row r="92" spans="2:25" x14ac:dyDescent="0.2">
      <c r="B92" s="121">
        <v>53</v>
      </c>
      <c r="C92" s="56" t="s">
        <v>245</v>
      </c>
      <c r="D92" s="131">
        <v>232</v>
      </c>
      <c r="E92" s="139">
        <v>30</v>
      </c>
      <c r="F92" s="139">
        <v>56</v>
      </c>
      <c r="G92" s="139">
        <v>24</v>
      </c>
      <c r="H92" s="139">
        <v>12</v>
      </c>
      <c r="I92" s="139">
        <v>14</v>
      </c>
      <c r="J92" s="139">
        <v>13</v>
      </c>
      <c r="K92" s="139">
        <v>22</v>
      </c>
      <c r="L92" s="139">
        <v>12</v>
      </c>
      <c r="M92" s="139">
        <v>19</v>
      </c>
      <c r="N92" s="139">
        <v>18</v>
      </c>
      <c r="O92" s="139">
        <v>12</v>
      </c>
      <c r="P92" s="132"/>
      <c r="Q92" s="132"/>
      <c r="R92" s="132"/>
      <c r="S92" s="132"/>
      <c r="T92" s="132"/>
      <c r="U92" s="132"/>
      <c r="V92" s="132"/>
      <c r="W92" s="132"/>
      <c r="X92" s="132"/>
      <c r="Y92" s="132"/>
    </row>
    <row r="93" spans="2:25" x14ac:dyDescent="0.2">
      <c r="B93" s="121">
        <v>55</v>
      </c>
      <c r="C93" s="56" t="s">
        <v>246</v>
      </c>
      <c r="D93" s="131">
        <v>188</v>
      </c>
      <c r="E93" s="139">
        <v>14</v>
      </c>
      <c r="F93" s="139">
        <v>41</v>
      </c>
      <c r="G93" s="139">
        <v>17</v>
      </c>
      <c r="H93" s="139">
        <v>13</v>
      </c>
      <c r="I93" s="139">
        <v>16</v>
      </c>
      <c r="J93" s="139">
        <v>12</v>
      </c>
      <c r="K93" s="139">
        <v>20</v>
      </c>
      <c r="L93" s="139">
        <v>14</v>
      </c>
      <c r="M93" s="139">
        <v>11</v>
      </c>
      <c r="N93" s="139">
        <v>14</v>
      </c>
      <c r="O93" s="139">
        <v>16</v>
      </c>
      <c r="P93" s="132"/>
      <c r="Q93" s="132"/>
      <c r="R93" s="132"/>
      <c r="S93" s="132"/>
      <c r="T93" s="132"/>
      <c r="U93" s="132"/>
      <c r="V93" s="132"/>
      <c r="W93" s="132"/>
      <c r="X93" s="132"/>
      <c r="Y93" s="132"/>
    </row>
    <row r="94" spans="2:25" x14ac:dyDescent="0.2">
      <c r="B94" s="121">
        <v>56</v>
      </c>
      <c r="C94" s="56" t="s">
        <v>247</v>
      </c>
      <c r="D94" s="131">
        <v>1476</v>
      </c>
      <c r="E94" s="139">
        <v>203</v>
      </c>
      <c r="F94" s="139">
        <v>327</v>
      </c>
      <c r="G94" s="139">
        <v>149</v>
      </c>
      <c r="H94" s="139">
        <v>127</v>
      </c>
      <c r="I94" s="139">
        <v>95</v>
      </c>
      <c r="J94" s="139">
        <v>60</v>
      </c>
      <c r="K94" s="139">
        <v>131</v>
      </c>
      <c r="L94" s="139">
        <v>70</v>
      </c>
      <c r="M94" s="139">
        <v>88</v>
      </c>
      <c r="N94" s="139">
        <v>149</v>
      </c>
      <c r="O94" s="139">
        <v>77</v>
      </c>
      <c r="P94" s="132"/>
      <c r="Q94" s="132"/>
      <c r="R94" s="132"/>
      <c r="S94" s="132"/>
      <c r="T94" s="132"/>
      <c r="U94" s="132"/>
      <c r="V94" s="132"/>
      <c r="W94" s="132"/>
      <c r="X94" s="132"/>
      <c r="Y94" s="132"/>
    </row>
    <row r="95" spans="2:25" x14ac:dyDescent="0.2">
      <c r="B95" s="121" t="s">
        <v>296</v>
      </c>
      <c r="C95" s="56" t="s">
        <v>249</v>
      </c>
      <c r="D95" s="131">
        <v>230</v>
      </c>
      <c r="E95" s="139">
        <v>38</v>
      </c>
      <c r="F95" s="139">
        <v>49</v>
      </c>
      <c r="G95" s="139">
        <v>22</v>
      </c>
      <c r="H95" s="139">
        <v>21</v>
      </c>
      <c r="I95" s="139">
        <v>10</v>
      </c>
      <c r="J95" s="139">
        <v>6</v>
      </c>
      <c r="K95" s="139">
        <v>23</v>
      </c>
      <c r="L95" s="139">
        <v>11</v>
      </c>
      <c r="M95" s="139">
        <v>19</v>
      </c>
      <c r="N95" s="139">
        <v>23</v>
      </c>
      <c r="O95" s="139">
        <v>8</v>
      </c>
      <c r="P95" s="132"/>
      <c r="Q95" s="132"/>
      <c r="R95" s="132"/>
      <c r="S95" s="132"/>
      <c r="T95" s="132"/>
      <c r="U95" s="132"/>
      <c r="V95" s="132"/>
      <c r="W95" s="132"/>
      <c r="X95" s="132"/>
      <c r="Y95" s="132"/>
    </row>
    <row r="96" spans="2:25" x14ac:dyDescent="0.2">
      <c r="B96" s="121">
        <v>61</v>
      </c>
      <c r="C96" s="56" t="s">
        <v>250</v>
      </c>
      <c r="D96" s="131">
        <v>61</v>
      </c>
      <c r="E96" s="139">
        <v>13</v>
      </c>
      <c r="F96" s="139">
        <v>19</v>
      </c>
      <c r="G96" s="139">
        <v>7</v>
      </c>
      <c r="H96" s="139">
        <v>5</v>
      </c>
      <c r="I96" s="139">
        <v>1</v>
      </c>
      <c r="J96" s="139">
        <v>2</v>
      </c>
      <c r="K96" s="139">
        <v>7</v>
      </c>
      <c r="L96" s="139">
        <v>1</v>
      </c>
      <c r="M96" s="139">
        <v>0</v>
      </c>
      <c r="N96" s="139">
        <v>6</v>
      </c>
      <c r="O96" s="139">
        <v>0</v>
      </c>
      <c r="P96" s="132"/>
      <c r="Q96" s="132"/>
      <c r="R96" s="132"/>
      <c r="S96" s="132"/>
      <c r="T96" s="132"/>
      <c r="U96" s="132"/>
      <c r="V96" s="132"/>
      <c r="W96" s="132"/>
      <c r="X96" s="132"/>
      <c r="Y96" s="132"/>
    </row>
    <row r="97" spans="2:25" x14ac:dyDescent="0.2">
      <c r="B97" s="121" t="s">
        <v>297</v>
      </c>
      <c r="C97" s="56" t="s">
        <v>252</v>
      </c>
      <c r="D97" s="131">
        <v>1190</v>
      </c>
      <c r="E97" s="139">
        <v>166</v>
      </c>
      <c r="F97" s="139">
        <v>334</v>
      </c>
      <c r="G97" s="139">
        <v>118</v>
      </c>
      <c r="H97" s="139">
        <v>111</v>
      </c>
      <c r="I97" s="139">
        <v>51</v>
      </c>
      <c r="J97" s="139">
        <v>54</v>
      </c>
      <c r="K97" s="139">
        <v>121</v>
      </c>
      <c r="L97" s="139">
        <v>51</v>
      </c>
      <c r="M97" s="139">
        <v>52</v>
      </c>
      <c r="N97" s="139">
        <v>79</v>
      </c>
      <c r="O97" s="139">
        <v>53</v>
      </c>
      <c r="P97" s="132"/>
      <c r="Q97" s="132"/>
      <c r="R97" s="132"/>
      <c r="S97" s="132"/>
      <c r="T97" s="132"/>
      <c r="U97" s="132"/>
      <c r="V97" s="132"/>
      <c r="W97" s="132"/>
      <c r="X97" s="132"/>
      <c r="Y97" s="132"/>
    </row>
    <row r="98" spans="2:25" x14ac:dyDescent="0.2">
      <c r="B98" s="121">
        <v>64</v>
      </c>
      <c r="C98" s="56" t="s">
        <v>253</v>
      </c>
      <c r="D98" s="131">
        <v>375</v>
      </c>
      <c r="E98" s="139">
        <v>52</v>
      </c>
      <c r="F98" s="139">
        <v>82</v>
      </c>
      <c r="G98" s="139">
        <v>32</v>
      </c>
      <c r="H98" s="139">
        <v>26</v>
      </c>
      <c r="I98" s="139">
        <v>26</v>
      </c>
      <c r="J98" s="139">
        <v>18</v>
      </c>
      <c r="K98" s="139">
        <v>33</v>
      </c>
      <c r="L98" s="139">
        <v>19</v>
      </c>
      <c r="M98" s="139">
        <v>26</v>
      </c>
      <c r="N98" s="139">
        <v>45</v>
      </c>
      <c r="O98" s="139">
        <v>16</v>
      </c>
      <c r="P98" s="132"/>
      <c r="Q98" s="132"/>
      <c r="R98" s="132"/>
      <c r="S98" s="132"/>
      <c r="T98" s="132"/>
      <c r="U98" s="132"/>
      <c r="V98" s="132"/>
      <c r="W98" s="132"/>
      <c r="X98" s="132"/>
      <c r="Y98" s="132"/>
    </row>
    <row r="99" spans="2:25" x14ac:dyDescent="0.2">
      <c r="B99" s="121">
        <v>65</v>
      </c>
      <c r="C99" s="56" t="s">
        <v>254</v>
      </c>
      <c r="D99" s="131">
        <v>83</v>
      </c>
      <c r="E99" s="139">
        <v>26</v>
      </c>
      <c r="F99" s="139">
        <v>17</v>
      </c>
      <c r="G99" s="139">
        <v>7</v>
      </c>
      <c r="H99" s="139">
        <v>8</v>
      </c>
      <c r="I99" s="139">
        <v>3</v>
      </c>
      <c r="J99" s="139">
        <v>6</v>
      </c>
      <c r="K99" s="139">
        <v>3</v>
      </c>
      <c r="L99" s="139">
        <v>3</v>
      </c>
      <c r="M99" s="139">
        <v>3</v>
      </c>
      <c r="N99" s="139">
        <v>4</v>
      </c>
      <c r="O99" s="139">
        <v>3</v>
      </c>
      <c r="P99" s="132"/>
      <c r="Q99" s="132"/>
      <c r="R99" s="132"/>
      <c r="S99" s="132"/>
      <c r="T99" s="132"/>
      <c r="U99" s="132"/>
      <c r="V99" s="132"/>
      <c r="W99" s="132"/>
      <c r="X99" s="132"/>
      <c r="Y99" s="132"/>
    </row>
    <row r="100" spans="2:25" x14ac:dyDescent="0.2">
      <c r="B100" s="121">
        <v>66</v>
      </c>
      <c r="C100" s="56" t="s">
        <v>255</v>
      </c>
      <c r="D100" s="131">
        <v>434</v>
      </c>
      <c r="E100" s="139">
        <v>64</v>
      </c>
      <c r="F100" s="139">
        <v>114</v>
      </c>
      <c r="G100" s="139">
        <v>48</v>
      </c>
      <c r="H100" s="139">
        <v>27</v>
      </c>
      <c r="I100" s="139">
        <v>25</v>
      </c>
      <c r="J100" s="139">
        <v>22</v>
      </c>
      <c r="K100" s="139">
        <v>35</v>
      </c>
      <c r="L100" s="139">
        <v>16</v>
      </c>
      <c r="M100" s="139">
        <v>27</v>
      </c>
      <c r="N100" s="139">
        <v>41</v>
      </c>
      <c r="O100" s="139">
        <v>15</v>
      </c>
      <c r="P100" s="132"/>
      <c r="Q100" s="132"/>
      <c r="R100" s="132"/>
      <c r="S100" s="132"/>
      <c r="T100" s="132"/>
      <c r="U100" s="132"/>
      <c r="V100" s="132"/>
      <c r="W100" s="132"/>
      <c r="X100" s="132"/>
      <c r="Y100" s="132"/>
    </row>
    <row r="101" spans="2:25" x14ac:dyDescent="0.2">
      <c r="B101" s="121">
        <v>68</v>
      </c>
      <c r="C101" s="56" t="s">
        <v>256</v>
      </c>
      <c r="D101" s="131">
        <v>1269</v>
      </c>
      <c r="E101" s="139">
        <v>156</v>
      </c>
      <c r="F101" s="139">
        <v>294</v>
      </c>
      <c r="G101" s="139">
        <v>160</v>
      </c>
      <c r="H101" s="139">
        <v>73</v>
      </c>
      <c r="I101" s="139">
        <v>53</v>
      </c>
      <c r="J101" s="139">
        <v>64</v>
      </c>
      <c r="K101" s="139">
        <v>134</v>
      </c>
      <c r="L101" s="139">
        <v>80</v>
      </c>
      <c r="M101" s="139">
        <v>94</v>
      </c>
      <c r="N101" s="139">
        <v>122</v>
      </c>
      <c r="O101" s="139">
        <v>39</v>
      </c>
      <c r="P101" s="132"/>
      <c r="Q101" s="132"/>
      <c r="R101" s="132"/>
      <c r="S101" s="132"/>
      <c r="T101" s="132"/>
      <c r="U101" s="132"/>
      <c r="V101" s="132"/>
      <c r="W101" s="132"/>
      <c r="X101" s="132"/>
      <c r="Y101" s="132"/>
    </row>
    <row r="102" spans="2:25" x14ac:dyDescent="0.2">
      <c r="B102" s="121">
        <v>69</v>
      </c>
      <c r="C102" s="56" t="s">
        <v>257</v>
      </c>
      <c r="D102" s="131">
        <v>1335</v>
      </c>
      <c r="E102" s="139">
        <v>227</v>
      </c>
      <c r="F102" s="139">
        <v>338</v>
      </c>
      <c r="G102" s="139">
        <v>162</v>
      </c>
      <c r="H102" s="139">
        <v>88</v>
      </c>
      <c r="I102" s="139">
        <v>56</v>
      </c>
      <c r="J102" s="139">
        <v>50</v>
      </c>
      <c r="K102" s="139">
        <v>128</v>
      </c>
      <c r="L102" s="139">
        <v>72</v>
      </c>
      <c r="M102" s="139">
        <v>79</v>
      </c>
      <c r="N102" s="139">
        <v>90</v>
      </c>
      <c r="O102" s="139">
        <v>45</v>
      </c>
      <c r="P102" s="132"/>
      <c r="Q102" s="132"/>
      <c r="R102" s="132"/>
      <c r="S102" s="132"/>
      <c r="T102" s="132"/>
      <c r="U102" s="132"/>
      <c r="V102" s="132"/>
      <c r="W102" s="132"/>
      <c r="X102" s="132"/>
      <c r="Y102" s="132"/>
    </row>
    <row r="103" spans="2:25" x14ac:dyDescent="0.2">
      <c r="B103" s="121">
        <v>70</v>
      </c>
      <c r="C103" s="56" t="s">
        <v>258</v>
      </c>
      <c r="D103" s="131">
        <v>1279</v>
      </c>
      <c r="E103" s="139">
        <v>187</v>
      </c>
      <c r="F103" s="139">
        <v>311</v>
      </c>
      <c r="G103" s="139">
        <v>149</v>
      </c>
      <c r="H103" s="139">
        <v>86</v>
      </c>
      <c r="I103" s="139">
        <v>60</v>
      </c>
      <c r="J103" s="139">
        <v>55</v>
      </c>
      <c r="K103" s="139">
        <v>148</v>
      </c>
      <c r="L103" s="139">
        <v>51</v>
      </c>
      <c r="M103" s="139">
        <v>100</v>
      </c>
      <c r="N103" s="139">
        <v>92</v>
      </c>
      <c r="O103" s="139">
        <v>40</v>
      </c>
      <c r="P103" s="132"/>
      <c r="Q103" s="132"/>
      <c r="R103" s="132"/>
      <c r="S103" s="132"/>
      <c r="T103" s="132"/>
      <c r="U103" s="132"/>
      <c r="V103" s="132"/>
      <c r="W103" s="132"/>
      <c r="X103" s="132"/>
      <c r="Y103" s="132"/>
    </row>
    <row r="104" spans="2:25" x14ac:dyDescent="0.2">
      <c r="B104" s="121">
        <v>71</v>
      </c>
      <c r="C104" s="56" t="s">
        <v>259</v>
      </c>
      <c r="D104" s="131">
        <v>1812</v>
      </c>
      <c r="E104" s="139">
        <v>228</v>
      </c>
      <c r="F104" s="139">
        <v>439</v>
      </c>
      <c r="G104" s="139">
        <v>202</v>
      </c>
      <c r="H104" s="139">
        <v>154</v>
      </c>
      <c r="I104" s="139">
        <v>105</v>
      </c>
      <c r="J104" s="139">
        <v>85</v>
      </c>
      <c r="K104" s="139">
        <v>184</v>
      </c>
      <c r="L104" s="139">
        <v>80</v>
      </c>
      <c r="M104" s="139">
        <v>132</v>
      </c>
      <c r="N104" s="139">
        <v>128</v>
      </c>
      <c r="O104" s="139">
        <v>75</v>
      </c>
      <c r="P104" s="132"/>
      <c r="Q104" s="132"/>
      <c r="R104" s="132"/>
      <c r="S104" s="132"/>
      <c r="T104" s="132"/>
      <c r="U104" s="132"/>
      <c r="V104" s="132"/>
      <c r="W104" s="132"/>
      <c r="X104" s="132"/>
      <c r="Y104" s="132"/>
    </row>
    <row r="105" spans="2:25" x14ac:dyDescent="0.2">
      <c r="B105" s="121">
        <v>72</v>
      </c>
      <c r="C105" s="56" t="s">
        <v>260</v>
      </c>
      <c r="D105" s="131">
        <v>67</v>
      </c>
      <c r="E105" s="139">
        <v>10</v>
      </c>
      <c r="F105" s="139">
        <v>14</v>
      </c>
      <c r="G105" s="139">
        <v>5</v>
      </c>
      <c r="H105" s="139">
        <v>16</v>
      </c>
      <c r="I105" s="139">
        <v>2</v>
      </c>
      <c r="J105" s="139">
        <v>5</v>
      </c>
      <c r="K105" s="139">
        <v>4</v>
      </c>
      <c r="L105" s="139">
        <v>3</v>
      </c>
      <c r="M105" s="139">
        <v>4</v>
      </c>
      <c r="N105" s="139">
        <v>3</v>
      </c>
      <c r="O105" s="139">
        <v>1</v>
      </c>
      <c r="P105" s="132"/>
      <c r="Q105" s="132"/>
      <c r="R105" s="132"/>
      <c r="S105" s="132"/>
      <c r="T105" s="132"/>
      <c r="U105" s="132"/>
      <c r="V105" s="132"/>
      <c r="W105" s="132"/>
      <c r="X105" s="132"/>
      <c r="Y105" s="132"/>
    </row>
    <row r="106" spans="2:25" x14ac:dyDescent="0.2">
      <c r="B106" s="121" t="s">
        <v>298</v>
      </c>
      <c r="C106" s="56" t="s">
        <v>262</v>
      </c>
      <c r="D106" s="131">
        <v>1425</v>
      </c>
      <c r="E106" s="139">
        <v>202</v>
      </c>
      <c r="F106" s="139">
        <v>364</v>
      </c>
      <c r="G106" s="139">
        <v>134</v>
      </c>
      <c r="H106" s="139">
        <v>98</v>
      </c>
      <c r="I106" s="139">
        <v>75</v>
      </c>
      <c r="J106" s="139">
        <v>60</v>
      </c>
      <c r="K106" s="139">
        <v>146</v>
      </c>
      <c r="L106" s="139">
        <v>53</v>
      </c>
      <c r="M106" s="139">
        <v>91</v>
      </c>
      <c r="N106" s="139">
        <v>149</v>
      </c>
      <c r="O106" s="139">
        <v>53</v>
      </c>
      <c r="P106" s="132"/>
      <c r="Q106" s="132"/>
      <c r="R106" s="132"/>
      <c r="S106" s="132"/>
      <c r="T106" s="132"/>
      <c r="U106" s="132"/>
      <c r="V106" s="132"/>
      <c r="W106" s="132"/>
      <c r="X106" s="132"/>
      <c r="Y106" s="132"/>
    </row>
    <row r="107" spans="2:25" x14ac:dyDescent="0.2">
      <c r="B107" s="121" t="s">
        <v>299</v>
      </c>
      <c r="C107" s="56" t="s">
        <v>264</v>
      </c>
      <c r="D107" s="131">
        <v>2039</v>
      </c>
      <c r="E107" s="139">
        <v>197</v>
      </c>
      <c r="F107" s="139">
        <v>446</v>
      </c>
      <c r="G107" s="139">
        <v>255</v>
      </c>
      <c r="H107" s="139">
        <v>159</v>
      </c>
      <c r="I107" s="139">
        <v>141</v>
      </c>
      <c r="J107" s="139">
        <v>99</v>
      </c>
      <c r="K107" s="139">
        <v>189</v>
      </c>
      <c r="L107" s="139">
        <v>129</v>
      </c>
      <c r="M107" s="139">
        <v>136</v>
      </c>
      <c r="N107" s="139">
        <v>194</v>
      </c>
      <c r="O107" s="139">
        <v>94</v>
      </c>
      <c r="P107" s="132"/>
      <c r="Q107" s="132"/>
      <c r="R107" s="132"/>
      <c r="S107" s="132"/>
      <c r="T107" s="132"/>
      <c r="U107" s="132"/>
      <c r="V107" s="132"/>
      <c r="W107" s="132"/>
      <c r="X107" s="132"/>
      <c r="Y107" s="132"/>
    </row>
    <row r="108" spans="2:25" x14ac:dyDescent="0.2">
      <c r="B108" s="121">
        <v>78</v>
      </c>
      <c r="C108" s="56" t="s">
        <v>265</v>
      </c>
      <c r="D108" s="131">
        <v>167</v>
      </c>
      <c r="E108" s="139">
        <v>42</v>
      </c>
      <c r="F108" s="139">
        <v>52</v>
      </c>
      <c r="G108" s="139">
        <v>12</v>
      </c>
      <c r="H108" s="139">
        <v>8</v>
      </c>
      <c r="I108" s="139">
        <v>0</v>
      </c>
      <c r="J108" s="139">
        <v>3</v>
      </c>
      <c r="K108" s="139">
        <v>14</v>
      </c>
      <c r="L108" s="139">
        <v>5</v>
      </c>
      <c r="M108" s="139">
        <v>9</v>
      </c>
      <c r="N108" s="139">
        <v>12</v>
      </c>
      <c r="O108" s="139">
        <v>10</v>
      </c>
      <c r="P108" s="132"/>
      <c r="Q108" s="132"/>
      <c r="R108" s="132"/>
      <c r="S108" s="132"/>
      <c r="T108" s="132"/>
      <c r="U108" s="132"/>
      <c r="V108" s="132"/>
      <c r="W108" s="132"/>
      <c r="X108" s="132"/>
      <c r="Y108" s="132"/>
    </row>
    <row r="109" spans="2:25" x14ac:dyDescent="0.2">
      <c r="B109" s="121">
        <v>84</v>
      </c>
      <c r="C109" s="56" t="s">
        <v>266</v>
      </c>
      <c r="D109" s="131">
        <v>564</v>
      </c>
      <c r="E109" s="139">
        <v>159</v>
      </c>
      <c r="F109" s="139">
        <v>61</v>
      </c>
      <c r="G109" s="139">
        <v>40</v>
      </c>
      <c r="H109" s="139">
        <v>50</v>
      </c>
      <c r="I109" s="139">
        <v>30</v>
      </c>
      <c r="J109" s="139">
        <v>29</v>
      </c>
      <c r="K109" s="139">
        <v>55</v>
      </c>
      <c r="L109" s="139">
        <v>35</v>
      </c>
      <c r="M109" s="139">
        <v>25</v>
      </c>
      <c r="N109" s="139">
        <v>44</v>
      </c>
      <c r="O109" s="139">
        <v>36</v>
      </c>
      <c r="P109" s="132"/>
      <c r="Q109" s="132"/>
      <c r="R109" s="132"/>
      <c r="S109" s="132"/>
      <c r="T109" s="132"/>
      <c r="U109" s="132"/>
      <c r="V109" s="132"/>
      <c r="W109" s="132"/>
      <c r="X109" s="132"/>
      <c r="Y109" s="132"/>
    </row>
    <row r="110" spans="2:25" x14ac:dyDescent="0.2">
      <c r="B110" s="121">
        <v>85</v>
      </c>
      <c r="C110" s="56" t="s">
        <v>267</v>
      </c>
      <c r="D110" s="131">
        <v>2674</v>
      </c>
      <c r="E110" s="139">
        <v>368</v>
      </c>
      <c r="F110" s="139">
        <v>552</v>
      </c>
      <c r="G110" s="139">
        <v>301</v>
      </c>
      <c r="H110" s="139">
        <v>216</v>
      </c>
      <c r="I110" s="139">
        <v>145</v>
      </c>
      <c r="J110" s="139">
        <v>118</v>
      </c>
      <c r="K110" s="139">
        <v>258</v>
      </c>
      <c r="L110" s="139">
        <v>144</v>
      </c>
      <c r="M110" s="139">
        <v>187</v>
      </c>
      <c r="N110" s="139">
        <v>272</v>
      </c>
      <c r="O110" s="139">
        <v>113</v>
      </c>
      <c r="P110" s="132"/>
      <c r="Q110" s="132"/>
      <c r="R110" s="132"/>
      <c r="S110" s="132"/>
      <c r="T110" s="132"/>
      <c r="U110" s="132"/>
      <c r="V110" s="132"/>
      <c r="W110" s="132"/>
      <c r="X110" s="132"/>
      <c r="Y110" s="132"/>
    </row>
    <row r="111" spans="2:25" x14ac:dyDescent="0.2">
      <c r="B111" s="121">
        <v>86</v>
      </c>
      <c r="C111" s="56" t="s">
        <v>268</v>
      </c>
      <c r="D111" s="131">
        <v>3653</v>
      </c>
      <c r="E111" s="139">
        <v>621</v>
      </c>
      <c r="F111" s="139">
        <v>863</v>
      </c>
      <c r="G111" s="139">
        <v>387</v>
      </c>
      <c r="H111" s="139">
        <v>260</v>
      </c>
      <c r="I111" s="139">
        <v>166</v>
      </c>
      <c r="J111" s="139">
        <v>149</v>
      </c>
      <c r="K111" s="139">
        <v>303</v>
      </c>
      <c r="L111" s="139">
        <v>141</v>
      </c>
      <c r="M111" s="139">
        <v>311</v>
      </c>
      <c r="N111" s="139">
        <v>313</v>
      </c>
      <c r="O111" s="139">
        <v>139</v>
      </c>
      <c r="P111" s="132"/>
      <c r="Q111" s="132"/>
      <c r="R111" s="132"/>
      <c r="S111" s="132"/>
      <c r="T111" s="132"/>
      <c r="U111" s="132"/>
      <c r="V111" s="132"/>
      <c r="W111" s="132"/>
      <c r="X111" s="132"/>
      <c r="Y111" s="132"/>
    </row>
    <row r="112" spans="2:25" x14ac:dyDescent="0.2">
      <c r="B112" s="121">
        <v>87</v>
      </c>
      <c r="C112" s="56" t="s">
        <v>269</v>
      </c>
      <c r="D112" s="131">
        <v>226</v>
      </c>
      <c r="E112" s="139">
        <v>33</v>
      </c>
      <c r="F112" s="139">
        <v>30</v>
      </c>
      <c r="G112" s="139">
        <v>20</v>
      </c>
      <c r="H112" s="139">
        <v>22</v>
      </c>
      <c r="I112" s="139">
        <v>29</v>
      </c>
      <c r="J112" s="139">
        <v>16</v>
      </c>
      <c r="K112" s="139">
        <v>23</v>
      </c>
      <c r="L112" s="139">
        <v>11</v>
      </c>
      <c r="M112" s="139">
        <v>12</v>
      </c>
      <c r="N112" s="139">
        <v>18</v>
      </c>
      <c r="O112" s="139">
        <v>12</v>
      </c>
      <c r="P112" s="132"/>
      <c r="Q112" s="132"/>
      <c r="R112" s="132"/>
      <c r="S112" s="132"/>
      <c r="T112" s="132"/>
      <c r="U112" s="132"/>
      <c r="V112" s="132"/>
      <c r="W112" s="132"/>
      <c r="X112" s="132"/>
      <c r="Y112" s="132"/>
    </row>
    <row r="113" spans="2:25" x14ac:dyDescent="0.2">
      <c r="B113" s="121">
        <v>88</v>
      </c>
      <c r="C113" s="56" t="s">
        <v>300</v>
      </c>
      <c r="D113" s="131">
        <v>963</v>
      </c>
      <c r="E113" s="139">
        <v>132</v>
      </c>
      <c r="F113" s="139">
        <v>211</v>
      </c>
      <c r="G113" s="139">
        <v>134</v>
      </c>
      <c r="H113" s="139">
        <v>71</v>
      </c>
      <c r="I113" s="139">
        <v>38</v>
      </c>
      <c r="J113" s="139">
        <v>36</v>
      </c>
      <c r="K113" s="139">
        <v>88</v>
      </c>
      <c r="L113" s="139">
        <v>65</v>
      </c>
      <c r="M113" s="139">
        <v>72</v>
      </c>
      <c r="N113" s="139">
        <v>82</v>
      </c>
      <c r="O113" s="139">
        <v>34</v>
      </c>
      <c r="P113" s="132"/>
      <c r="Q113" s="132"/>
      <c r="R113" s="132"/>
      <c r="S113" s="132"/>
      <c r="T113" s="132"/>
      <c r="U113" s="132"/>
      <c r="V113" s="132"/>
      <c r="W113" s="132"/>
      <c r="X113" s="132"/>
      <c r="Y113" s="132"/>
    </row>
    <row r="114" spans="2:25" x14ac:dyDescent="0.2">
      <c r="B114" s="56" t="s">
        <v>301</v>
      </c>
      <c r="C114" s="56" t="s">
        <v>272</v>
      </c>
      <c r="D114" s="131">
        <v>1562</v>
      </c>
      <c r="E114" s="139">
        <v>227</v>
      </c>
      <c r="F114" s="139">
        <v>324</v>
      </c>
      <c r="G114" s="139">
        <v>154</v>
      </c>
      <c r="H114" s="139">
        <v>134</v>
      </c>
      <c r="I114" s="139">
        <v>98</v>
      </c>
      <c r="J114" s="139">
        <v>91</v>
      </c>
      <c r="K114" s="139">
        <v>138</v>
      </c>
      <c r="L114" s="139">
        <v>64</v>
      </c>
      <c r="M114" s="139">
        <v>106</v>
      </c>
      <c r="N114" s="139">
        <v>148</v>
      </c>
      <c r="O114" s="139">
        <v>78</v>
      </c>
      <c r="P114" s="132"/>
      <c r="Q114" s="132"/>
      <c r="R114" s="132"/>
      <c r="S114" s="132"/>
      <c r="T114" s="132"/>
      <c r="U114" s="132"/>
      <c r="V114" s="132"/>
      <c r="W114" s="132"/>
      <c r="X114" s="132"/>
      <c r="Y114" s="132"/>
    </row>
    <row r="115" spans="2:25" ht="13.5" thickBot="1" x14ac:dyDescent="0.25">
      <c r="B115" s="211" t="s">
        <v>302</v>
      </c>
      <c r="C115" s="211" t="s">
        <v>274</v>
      </c>
      <c r="D115" s="212">
        <v>3958</v>
      </c>
      <c r="E115" s="283">
        <v>521</v>
      </c>
      <c r="F115" s="283">
        <v>786</v>
      </c>
      <c r="G115" s="283">
        <v>440</v>
      </c>
      <c r="H115" s="283">
        <v>306</v>
      </c>
      <c r="I115" s="283">
        <v>232</v>
      </c>
      <c r="J115" s="283">
        <v>209</v>
      </c>
      <c r="K115" s="283">
        <v>354</v>
      </c>
      <c r="L115" s="283">
        <v>228</v>
      </c>
      <c r="M115" s="283">
        <v>242</v>
      </c>
      <c r="N115" s="283">
        <v>437</v>
      </c>
      <c r="O115" s="283">
        <v>203</v>
      </c>
      <c r="P115" s="132"/>
      <c r="Q115" s="132"/>
      <c r="R115" s="132"/>
      <c r="S115" s="132"/>
      <c r="T115" s="132"/>
      <c r="U115" s="132"/>
      <c r="V115" s="132"/>
      <c r="W115" s="132"/>
      <c r="X115" s="132"/>
      <c r="Y115" s="132"/>
    </row>
    <row r="117" spans="2:25" x14ac:dyDescent="0.2">
      <c r="B117" s="295"/>
    </row>
    <row r="120" spans="2:25" ht="12.75" customHeight="1" x14ac:dyDescent="0.2">
      <c r="B120" s="416">
        <v>2016</v>
      </c>
      <c r="C120" s="417"/>
      <c r="D120" s="423" t="s">
        <v>48</v>
      </c>
      <c r="E120" s="418" t="s">
        <v>194</v>
      </c>
      <c r="F120" s="419"/>
      <c r="G120" s="419"/>
      <c r="H120" s="419"/>
      <c r="I120" s="419"/>
      <c r="J120" s="419"/>
      <c r="K120" s="419"/>
      <c r="L120" s="419"/>
      <c r="M120" s="419"/>
      <c r="N120" s="419"/>
      <c r="O120" s="420"/>
    </row>
    <row r="121" spans="2:25" ht="12.75" customHeight="1" x14ac:dyDescent="0.2">
      <c r="B121" s="421" t="s">
        <v>616</v>
      </c>
      <c r="C121" s="422"/>
      <c r="D121" s="424"/>
      <c r="E121" s="140" t="s">
        <v>178</v>
      </c>
      <c r="F121" s="140" t="s">
        <v>179</v>
      </c>
      <c r="G121" s="140" t="s">
        <v>180</v>
      </c>
      <c r="H121" s="140" t="s">
        <v>181</v>
      </c>
      <c r="I121" s="140" t="s">
        <v>182</v>
      </c>
      <c r="J121" s="140" t="s">
        <v>183</v>
      </c>
      <c r="K121" s="140" t="s">
        <v>184</v>
      </c>
      <c r="L121" s="140" t="s">
        <v>185</v>
      </c>
      <c r="M121" s="140" t="s">
        <v>186</v>
      </c>
      <c r="N121" s="140" t="s">
        <v>187</v>
      </c>
      <c r="O121" s="140" t="s">
        <v>188</v>
      </c>
    </row>
    <row r="122" spans="2:25" x14ac:dyDescent="0.2">
      <c r="B122" s="415" t="s">
        <v>0</v>
      </c>
      <c r="C122" s="415"/>
      <c r="D122" s="138">
        <v>45550</v>
      </c>
      <c r="E122" s="138">
        <v>5622</v>
      </c>
      <c r="F122" s="138">
        <v>9545</v>
      </c>
      <c r="G122" s="138">
        <v>4870</v>
      </c>
      <c r="H122" s="138">
        <v>3361</v>
      </c>
      <c r="I122" s="138">
        <v>2812</v>
      </c>
      <c r="J122" s="138">
        <v>2326</v>
      </c>
      <c r="K122" s="138">
        <v>4317</v>
      </c>
      <c r="L122" s="138">
        <v>2803</v>
      </c>
      <c r="M122" s="138">
        <v>2953</v>
      </c>
      <c r="N122" s="138">
        <v>4626</v>
      </c>
      <c r="O122" s="138">
        <v>2315</v>
      </c>
    </row>
    <row r="123" spans="2:25" ht="12.75" customHeight="1" x14ac:dyDescent="0.2">
      <c r="B123" s="414" t="s">
        <v>40</v>
      </c>
      <c r="C123" s="414"/>
      <c r="D123" s="258">
        <v>3537</v>
      </c>
      <c r="E123" s="258">
        <v>170</v>
      </c>
      <c r="F123" s="258">
        <v>342</v>
      </c>
      <c r="G123" s="258">
        <v>309</v>
      </c>
      <c r="H123" s="258">
        <v>314</v>
      </c>
      <c r="I123" s="258">
        <v>327</v>
      </c>
      <c r="J123" s="258">
        <v>374</v>
      </c>
      <c r="K123" s="258">
        <v>205</v>
      </c>
      <c r="L123" s="258">
        <v>545</v>
      </c>
      <c r="M123" s="258">
        <v>210</v>
      </c>
      <c r="N123" s="258">
        <v>427</v>
      </c>
      <c r="O123" s="258">
        <v>314</v>
      </c>
    </row>
    <row r="124" spans="2:25" x14ac:dyDescent="0.2">
      <c r="B124" s="121" t="s">
        <v>280</v>
      </c>
      <c r="C124" s="56" t="s">
        <v>281</v>
      </c>
      <c r="D124" s="134">
        <v>3537</v>
      </c>
      <c r="E124" s="279">
        <v>170</v>
      </c>
      <c r="F124" s="279">
        <v>342</v>
      </c>
      <c r="G124" s="279">
        <v>309</v>
      </c>
      <c r="H124" s="279">
        <v>314</v>
      </c>
      <c r="I124" s="279">
        <v>327</v>
      </c>
      <c r="J124" s="279">
        <v>374</v>
      </c>
      <c r="K124" s="279">
        <v>205</v>
      </c>
      <c r="L124" s="279">
        <v>545</v>
      </c>
      <c r="M124" s="279">
        <v>210</v>
      </c>
      <c r="N124" s="279">
        <v>427</v>
      </c>
      <c r="O124" s="279">
        <v>314</v>
      </c>
    </row>
    <row r="125" spans="2:25" ht="12.75" customHeight="1" x14ac:dyDescent="0.2">
      <c r="B125" s="414" t="s">
        <v>41</v>
      </c>
      <c r="C125" s="414"/>
      <c r="D125" s="258">
        <v>7327</v>
      </c>
      <c r="E125" s="258">
        <v>668</v>
      </c>
      <c r="F125" s="258">
        <v>1373</v>
      </c>
      <c r="G125" s="258">
        <v>829</v>
      </c>
      <c r="H125" s="258">
        <v>485</v>
      </c>
      <c r="I125" s="258">
        <v>547</v>
      </c>
      <c r="J125" s="258">
        <v>392</v>
      </c>
      <c r="K125" s="258">
        <v>757</v>
      </c>
      <c r="L125" s="258">
        <v>539</v>
      </c>
      <c r="M125" s="258">
        <v>457</v>
      </c>
      <c r="N125" s="258">
        <v>815</v>
      </c>
      <c r="O125" s="258">
        <v>465</v>
      </c>
    </row>
    <row r="126" spans="2:25" x14ac:dyDescent="0.2">
      <c r="B126" s="121" t="s">
        <v>282</v>
      </c>
      <c r="C126" s="56" t="s">
        <v>210</v>
      </c>
      <c r="D126" s="134">
        <v>35</v>
      </c>
      <c r="E126" s="139">
        <v>2</v>
      </c>
      <c r="F126" s="139">
        <v>5</v>
      </c>
      <c r="G126" s="139">
        <v>1</v>
      </c>
      <c r="H126" s="139">
        <v>3</v>
      </c>
      <c r="I126" s="139">
        <v>1</v>
      </c>
      <c r="J126" s="139">
        <v>2</v>
      </c>
      <c r="K126" s="139">
        <v>10</v>
      </c>
      <c r="L126" s="139">
        <v>0</v>
      </c>
      <c r="M126" s="139">
        <v>4</v>
      </c>
      <c r="N126" s="139">
        <v>5</v>
      </c>
      <c r="O126" s="139">
        <v>2</v>
      </c>
    </row>
    <row r="127" spans="2:25" x14ac:dyDescent="0.2">
      <c r="B127" s="121" t="s">
        <v>283</v>
      </c>
      <c r="C127" s="56" t="s">
        <v>212</v>
      </c>
      <c r="D127" s="134">
        <v>337</v>
      </c>
      <c r="E127" s="279">
        <v>32</v>
      </c>
      <c r="F127" s="279">
        <v>57</v>
      </c>
      <c r="G127" s="279">
        <v>31</v>
      </c>
      <c r="H127" s="279">
        <v>30</v>
      </c>
      <c r="I127" s="279">
        <v>33</v>
      </c>
      <c r="J127" s="279">
        <v>24</v>
      </c>
      <c r="K127" s="279">
        <v>35</v>
      </c>
      <c r="L127" s="279">
        <v>32</v>
      </c>
      <c r="M127" s="279">
        <v>18</v>
      </c>
      <c r="N127" s="279">
        <v>25</v>
      </c>
      <c r="O127" s="279">
        <v>20</v>
      </c>
    </row>
    <row r="128" spans="2:25" x14ac:dyDescent="0.2">
      <c r="B128" s="121" t="s">
        <v>284</v>
      </c>
      <c r="C128" s="56" t="s">
        <v>214</v>
      </c>
      <c r="D128" s="134">
        <v>221</v>
      </c>
      <c r="E128" s="279">
        <v>11</v>
      </c>
      <c r="F128" s="279">
        <v>45</v>
      </c>
      <c r="G128" s="279">
        <v>24</v>
      </c>
      <c r="H128" s="279">
        <v>15</v>
      </c>
      <c r="I128" s="279">
        <v>21</v>
      </c>
      <c r="J128" s="279">
        <v>8</v>
      </c>
      <c r="K128" s="279">
        <v>32</v>
      </c>
      <c r="L128" s="279">
        <v>7</v>
      </c>
      <c r="M128" s="279">
        <v>21</v>
      </c>
      <c r="N128" s="279">
        <v>29</v>
      </c>
      <c r="O128" s="279">
        <v>8</v>
      </c>
    </row>
    <row r="129" spans="2:15" x14ac:dyDescent="0.2">
      <c r="B129" s="121" t="s">
        <v>285</v>
      </c>
      <c r="C129" s="56" t="s">
        <v>216</v>
      </c>
      <c r="D129" s="134">
        <v>702</v>
      </c>
      <c r="E129" s="279">
        <v>61</v>
      </c>
      <c r="F129" s="279">
        <v>98</v>
      </c>
      <c r="G129" s="279">
        <v>80</v>
      </c>
      <c r="H129" s="279">
        <v>48</v>
      </c>
      <c r="I129" s="279">
        <v>52</v>
      </c>
      <c r="J129" s="279">
        <v>32</v>
      </c>
      <c r="K129" s="279">
        <v>78</v>
      </c>
      <c r="L129" s="279">
        <v>61</v>
      </c>
      <c r="M129" s="279">
        <v>54</v>
      </c>
      <c r="N129" s="279">
        <v>90</v>
      </c>
      <c r="O129" s="279">
        <v>48</v>
      </c>
    </row>
    <row r="130" spans="2:15" x14ac:dyDescent="0.2">
      <c r="B130" s="121" t="s">
        <v>286</v>
      </c>
      <c r="C130" s="56" t="s">
        <v>218</v>
      </c>
      <c r="D130" s="134">
        <v>64</v>
      </c>
      <c r="E130" s="279">
        <v>5</v>
      </c>
      <c r="F130" s="279">
        <v>9</v>
      </c>
      <c r="G130" s="279">
        <v>8</v>
      </c>
      <c r="H130" s="139">
        <v>3</v>
      </c>
      <c r="I130" s="139">
        <v>2</v>
      </c>
      <c r="J130" s="139">
        <v>5</v>
      </c>
      <c r="K130" s="139">
        <v>6</v>
      </c>
      <c r="L130" s="139">
        <v>6</v>
      </c>
      <c r="M130" s="139">
        <v>2</v>
      </c>
      <c r="N130" s="139">
        <v>12</v>
      </c>
      <c r="O130" s="139">
        <v>6</v>
      </c>
    </row>
    <row r="131" spans="2:15" x14ac:dyDescent="0.2">
      <c r="B131" s="121">
        <v>21</v>
      </c>
      <c r="C131" s="56" t="s">
        <v>219</v>
      </c>
      <c r="D131" s="134">
        <v>17</v>
      </c>
      <c r="E131" s="139">
        <v>0</v>
      </c>
      <c r="F131" s="139">
        <v>2</v>
      </c>
      <c r="G131" s="139">
        <v>1</v>
      </c>
      <c r="H131" s="139">
        <v>1</v>
      </c>
      <c r="I131" s="139">
        <v>0</v>
      </c>
      <c r="J131" s="139">
        <v>3</v>
      </c>
      <c r="K131" s="139">
        <v>0</v>
      </c>
      <c r="L131" s="139">
        <v>0</v>
      </c>
      <c r="M131" s="139">
        <v>6</v>
      </c>
      <c r="N131" s="139">
        <v>4</v>
      </c>
      <c r="O131" s="139">
        <v>0</v>
      </c>
    </row>
    <row r="132" spans="2:15" x14ac:dyDescent="0.2">
      <c r="B132" s="121" t="s">
        <v>287</v>
      </c>
      <c r="C132" s="56" t="s">
        <v>221</v>
      </c>
      <c r="D132" s="134">
        <v>215</v>
      </c>
      <c r="E132" s="279">
        <v>23</v>
      </c>
      <c r="F132" s="279">
        <v>31</v>
      </c>
      <c r="G132" s="279">
        <v>26</v>
      </c>
      <c r="H132" s="279">
        <v>18</v>
      </c>
      <c r="I132" s="279">
        <v>15</v>
      </c>
      <c r="J132" s="279">
        <v>15</v>
      </c>
      <c r="K132" s="279">
        <v>20</v>
      </c>
      <c r="L132" s="279">
        <v>21</v>
      </c>
      <c r="M132" s="279">
        <v>14</v>
      </c>
      <c r="N132" s="279">
        <v>21</v>
      </c>
      <c r="O132" s="279">
        <v>11</v>
      </c>
    </row>
    <row r="133" spans="2:15" x14ac:dyDescent="0.2">
      <c r="B133" s="121" t="s">
        <v>288</v>
      </c>
      <c r="C133" s="56" t="s">
        <v>223</v>
      </c>
      <c r="D133" s="134">
        <v>655</v>
      </c>
      <c r="E133" s="279">
        <v>49</v>
      </c>
      <c r="F133" s="279">
        <v>96</v>
      </c>
      <c r="G133" s="279">
        <v>71</v>
      </c>
      <c r="H133" s="279">
        <v>44</v>
      </c>
      <c r="I133" s="279">
        <v>70</v>
      </c>
      <c r="J133" s="279">
        <v>34</v>
      </c>
      <c r="K133" s="279">
        <v>73</v>
      </c>
      <c r="L133" s="279">
        <v>67</v>
      </c>
      <c r="M133" s="279">
        <v>25</v>
      </c>
      <c r="N133" s="279">
        <v>76</v>
      </c>
      <c r="O133" s="279">
        <v>50</v>
      </c>
    </row>
    <row r="134" spans="2:15" x14ac:dyDescent="0.2">
      <c r="B134" s="121">
        <v>26</v>
      </c>
      <c r="C134" s="56" t="s">
        <v>224</v>
      </c>
      <c r="D134" s="134">
        <v>117</v>
      </c>
      <c r="E134" s="279">
        <v>10</v>
      </c>
      <c r="F134" s="279">
        <v>48</v>
      </c>
      <c r="G134" s="279">
        <v>12</v>
      </c>
      <c r="H134" s="279">
        <v>10</v>
      </c>
      <c r="I134" s="279">
        <v>5</v>
      </c>
      <c r="J134" s="139">
        <v>1</v>
      </c>
      <c r="K134" s="279">
        <v>8</v>
      </c>
      <c r="L134" s="279">
        <v>5</v>
      </c>
      <c r="M134" s="279">
        <v>4</v>
      </c>
      <c r="N134" s="279">
        <v>7</v>
      </c>
      <c r="O134" s="279">
        <v>7</v>
      </c>
    </row>
    <row r="135" spans="2:15" x14ac:dyDescent="0.2">
      <c r="B135" s="121">
        <v>27</v>
      </c>
      <c r="C135" s="56" t="s">
        <v>225</v>
      </c>
      <c r="D135" s="134">
        <v>95</v>
      </c>
      <c r="E135" s="279">
        <v>5</v>
      </c>
      <c r="F135" s="279">
        <v>31</v>
      </c>
      <c r="G135" s="279">
        <v>10</v>
      </c>
      <c r="H135" s="279">
        <v>9</v>
      </c>
      <c r="I135" s="279">
        <v>6</v>
      </c>
      <c r="J135" s="279">
        <v>0</v>
      </c>
      <c r="K135" s="279">
        <v>9</v>
      </c>
      <c r="L135" s="279">
        <v>8</v>
      </c>
      <c r="M135" s="279">
        <v>5</v>
      </c>
      <c r="N135" s="279">
        <v>4</v>
      </c>
      <c r="O135" s="279">
        <v>8</v>
      </c>
    </row>
    <row r="136" spans="2:15" x14ac:dyDescent="0.2">
      <c r="B136" s="121">
        <v>28</v>
      </c>
      <c r="C136" s="56" t="s">
        <v>226</v>
      </c>
      <c r="D136" s="134">
        <v>217</v>
      </c>
      <c r="E136" s="279">
        <v>17</v>
      </c>
      <c r="F136" s="279">
        <v>30</v>
      </c>
      <c r="G136" s="279">
        <v>26</v>
      </c>
      <c r="H136" s="279">
        <v>14</v>
      </c>
      <c r="I136" s="279">
        <v>13</v>
      </c>
      <c r="J136" s="279">
        <v>8</v>
      </c>
      <c r="K136" s="279">
        <v>33</v>
      </c>
      <c r="L136" s="279">
        <v>18</v>
      </c>
      <c r="M136" s="279">
        <v>15</v>
      </c>
      <c r="N136" s="279">
        <v>28</v>
      </c>
      <c r="O136" s="279">
        <v>15</v>
      </c>
    </row>
    <row r="137" spans="2:15" x14ac:dyDescent="0.2">
      <c r="B137" s="121" t="s">
        <v>289</v>
      </c>
      <c r="C137" s="56" t="s">
        <v>228</v>
      </c>
      <c r="D137" s="134">
        <v>28</v>
      </c>
      <c r="E137" s="139">
        <v>3</v>
      </c>
      <c r="F137" s="139">
        <v>4</v>
      </c>
      <c r="G137" s="139">
        <v>3</v>
      </c>
      <c r="H137" s="139">
        <v>0</v>
      </c>
      <c r="I137" s="139">
        <v>2</v>
      </c>
      <c r="J137" s="139">
        <v>1</v>
      </c>
      <c r="K137" s="139">
        <v>4</v>
      </c>
      <c r="L137" s="139">
        <v>4</v>
      </c>
      <c r="M137" s="139">
        <v>1</v>
      </c>
      <c r="N137" s="139">
        <v>4</v>
      </c>
      <c r="O137" s="139">
        <v>2</v>
      </c>
    </row>
    <row r="138" spans="2:15" x14ac:dyDescent="0.2">
      <c r="B138" s="121" t="s">
        <v>290</v>
      </c>
      <c r="C138" s="56" t="s">
        <v>230</v>
      </c>
      <c r="D138" s="134">
        <v>566</v>
      </c>
      <c r="E138" s="279">
        <v>57</v>
      </c>
      <c r="F138" s="279">
        <v>125</v>
      </c>
      <c r="G138" s="279">
        <v>57</v>
      </c>
      <c r="H138" s="279">
        <v>34</v>
      </c>
      <c r="I138" s="279">
        <v>36</v>
      </c>
      <c r="J138" s="279">
        <v>30</v>
      </c>
      <c r="K138" s="279">
        <v>60</v>
      </c>
      <c r="L138" s="279">
        <v>47</v>
      </c>
      <c r="M138" s="279">
        <v>30</v>
      </c>
      <c r="N138" s="279">
        <v>51</v>
      </c>
      <c r="O138" s="279">
        <v>39</v>
      </c>
    </row>
    <row r="139" spans="2:15" x14ac:dyDescent="0.2">
      <c r="B139" s="121">
        <v>35</v>
      </c>
      <c r="C139" s="56" t="s">
        <v>231</v>
      </c>
      <c r="D139" s="134">
        <v>114</v>
      </c>
      <c r="E139" s="279">
        <v>12</v>
      </c>
      <c r="F139" s="279">
        <v>25</v>
      </c>
      <c r="G139" s="279">
        <v>13</v>
      </c>
      <c r="H139" s="279">
        <v>8</v>
      </c>
      <c r="I139" s="139">
        <v>1</v>
      </c>
      <c r="J139" s="279">
        <v>11</v>
      </c>
      <c r="K139" s="279">
        <v>7</v>
      </c>
      <c r="L139" s="279">
        <v>12</v>
      </c>
      <c r="M139" s="279">
        <v>4</v>
      </c>
      <c r="N139" s="279">
        <v>9</v>
      </c>
      <c r="O139" s="279">
        <v>12</v>
      </c>
    </row>
    <row r="140" spans="2:15" x14ac:dyDescent="0.2">
      <c r="B140" s="121" t="s">
        <v>291</v>
      </c>
      <c r="C140" s="56" t="s">
        <v>292</v>
      </c>
      <c r="D140" s="134">
        <v>158</v>
      </c>
      <c r="E140" s="279">
        <v>12</v>
      </c>
      <c r="F140" s="279">
        <v>35</v>
      </c>
      <c r="G140" s="279">
        <v>21</v>
      </c>
      <c r="H140" s="279">
        <v>15</v>
      </c>
      <c r="I140" s="279">
        <v>5</v>
      </c>
      <c r="J140" s="279">
        <v>9</v>
      </c>
      <c r="K140" s="279">
        <v>10</v>
      </c>
      <c r="L140" s="279">
        <v>18</v>
      </c>
      <c r="M140" s="279">
        <v>10</v>
      </c>
      <c r="N140" s="279">
        <v>14</v>
      </c>
      <c r="O140" s="279">
        <v>9</v>
      </c>
    </row>
    <row r="141" spans="2:15" x14ac:dyDescent="0.2">
      <c r="B141" s="121" t="s">
        <v>293</v>
      </c>
      <c r="C141" s="56" t="s">
        <v>294</v>
      </c>
      <c r="D141" s="134">
        <v>636</v>
      </c>
      <c r="E141" s="279">
        <v>69</v>
      </c>
      <c r="F141" s="279">
        <v>135</v>
      </c>
      <c r="G141" s="279">
        <v>76</v>
      </c>
      <c r="H141" s="279">
        <v>32</v>
      </c>
      <c r="I141" s="279">
        <v>46</v>
      </c>
      <c r="J141" s="279">
        <v>38</v>
      </c>
      <c r="K141" s="279">
        <v>57</v>
      </c>
      <c r="L141" s="279">
        <v>38</v>
      </c>
      <c r="M141" s="279">
        <v>38</v>
      </c>
      <c r="N141" s="279">
        <v>71</v>
      </c>
      <c r="O141" s="279">
        <v>36</v>
      </c>
    </row>
    <row r="142" spans="2:15" x14ac:dyDescent="0.2">
      <c r="B142" s="121">
        <v>43</v>
      </c>
      <c r="C142" s="56" t="s">
        <v>236</v>
      </c>
      <c r="D142" s="134">
        <v>3150</v>
      </c>
      <c r="E142" s="279">
        <v>300</v>
      </c>
      <c r="F142" s="279">
        <v>597</v>
      </c>
      <c r="G142" s="279">
        <v>369</v>
      </c>
      <c r="H142" s="279">
        <v>201</v>
      </c>
      <c r="I142" s="279">
        <v>239</v>
      </c>
      <c r="J142" s="279">
        <v>171</v>
      </c>
      <c r="K142" s="279">
        <v>315</v>
      </c>
      <c r="L142" s="279">
        <v>195</v>
      </c>
      <c r="M142" s="279">
        <v>206</v>
      </c>
      <c r="N142" s="279">
        <v>365</v>
      </c>
      <c r="O142" s="279">
        <v>192</v>
      </c>
    </row>
    <row r="143" spans="2:15" ht="12.75" customHeight="1" x14ac:dyDescent="0.2">
      <c r="B143" s="414" t="s">
        <v>42</v>
      </c>
      <c r="C143" s="414"/>
      <c r="D143" s="258">
        <v>34686</v>
      </c>
      <c r="E143" s="258">
        <v>4784</v>
      </c>
      <c r="F143" s="258">
        <v>7830</v>
      </c>
      <c r="G143" s="258">
        <v>3732</v>
      </c>
      <c r="H143" s="258">
        <v>2562</v>
      </c>
      <c r="I143" s="258">
        <v>1938</v>
      </c>
      <c r="J143" s="258">
        <v>1560</v>
      </c>
      <c r="K143" s="258">
        <v>3355</v>
      </c>
      <c r="L143" s="258">
        <v>1719</v>
      </c>
      <c r="M143" s="258">
        <v>2286</v>
      </c>
      <c r="N143" s="258">
        <v>3384</v>
      </c>
      <c r="O143" s="258">
        <v>1536</v>
      </c>
    </row>
    <row r="144" spans="2:15" x14ac:dyDescent="0.2">
      <c r="B144" s="121">
        <v>45</v>
      </c>
      <c r="C144" s="56" t="s">
        <v>238</v>
      </c>
      <c r="D144" s="134">
        <v>1415</v>
      </c>
      <c r="E144" s="279">
        <v>121</v>
      </c>
      <c r="F144" s="279">
        <v>251</v>
      </c>
      <c r="G144" s="279">
        <v>159</v>
      </c>
      <c r="H144" s="279">
        <v>88</v>
      </c>
      <c r="I144" s="279">
        <v>100</v>
      </c>
      <c r="J144" s="279">
        <v>59</v>
      </c>
      <c r="K144" s="279">
        <v>196</v>
      </c>
      <c r="L144" s="279">
        <v>94</v>
      </c>
      <c r="M144" s="279">
        <v>77</v>
      </c>
      <c r="N144" s="279">
        <v>195</v>
      </c>
      <c r="O144" s="279">
        <v>75</v>
      </c>
    </row>
    <row r="145" spans="2:15" x14ac:dyDescent="0.2">
      <c r="B145" s="121">
        <v>46</v>
      </c>
      <c r="C145" s="56" t="s">
        <v>239</v>
      </c>
      <c r="D145" s="134">
        <v>1821</v>
      </c>
      <c r="E145" s="279">
        <v>183</v>
      </c>
      <c r="F145" s="279">
        <v>458</v>
      </c>
      <c r="G145" s="279">
        <v>185</v>
      </c>
      <c r="H145" s="279">
        <v>109</v>
      </c>
      <c r="I145" s="279">
        <v>89</v>
      </c>
      <c r="J145" s="279">
        <v>63</v>
      </c>
      <c r="K145" s="279">
        <v>193</v>
      </c>
      <c r="L145" s="279">
        <v>87</v>
      </c>
      <c r="M145" s="279">
        <v>115</v>
      </c>
      <c r="N145" s="279">
        <v>241</v>
      </c>
      <c r="O145" s="279">
        <v>98</v>
      </c>
    </row>
    <row r="146" spans="2:15" x14ac:dyDescent="0.2">
      <c r="B146" s="121">
        <v>47</v>
      </c>
      <c r="C146" s="56" t="s">
        <v>240</v>
      </c>
      <c r="D146" s="134">
        <v>3504</v>
      </c>
      <c r="E146" s="279">
        <v>487</v>
      </c>
      <c r="F146" s="279">
        <v>815</v>
      </c>
      <c r="G146" s="279">
        <v>388</v>
      </c>
      <c r="H146" s="279">
        <v>211</v>
      </c>
      <c r="I146" s="279">
        <v>221</v>
      </c>
      <c r="J146" s="279">
        <v>150</v>
      </c>
      <c r="K146" s="279">
        <v>317</v>
      </c>
      <c r="L146" s="279">
        <v>164</v>
      </c>
      <c r="M146" s="279">
        <v>198</v>
      </c>
      <c r="N146" s="279">
        <v>401</v>
      </c>
      <c r="O146" s="279">
        <v>152</v>
      </c>
    </row>
    <row r="147" spans="2:15" x14ac:dyDescent="0.2">
      <c r="B147" s="121">
        <v>49</v>
      </c>
      <c r="C147" s="56" t="s">
        <v>241</v>
      </c>
      <c r="D147" s="134">
        <v>801</v>
      </c>
      <c r="E147" s="279">
        <v>76</v>
      </c>
      <c r="F147" s="279">
        <v>175</v>
      </c>
      <c r="G147" s="279">
        <v>91</v>
      </c>
      <c r="H147" s="279">
        <v>62</v>
      </c>
      <c r="I147" s="279">
        <v>46</v>
      </c>
      <c r="J147" s="279">
        <v>39</v>
      </c>
      <c r="K147" s="279">
        <v>96</v>
      </c>
      <c r="L147" s="279">
        <v>37</v>
      </c>
      <c r="M147" s="279">
        <v>53</v>
      </c>
      <c r="N147" s="279">
        <v>83</v>
      </c>
      <c r="O147" s="279">
        <v>43</v>
      </c>
    </row>
    <row r="148" spans="2:15" x14ac:dyDescent="0.2">
      <c r="B148" s="121" t="s">
        <v>295</v>
      </c>
      <c r="C148" s="56" t="s">
        <v>243</v>
      </c>
      <c r="D148" s="134">
        <v>15</v>
      </c>
      <c r="E148" s="139">
        <v>1</v>
      </c>
      <c r="F148" s="139">
        <v>1</v>
      </c>
      <c r="G148" s="139">
        <v>2</v>
      </c>
      <c r="H148" s="139">
        <v>1</v>
      </c>
      <c r="I148" s="139">
        <v>1</v>
      </c>
      <c r="J148" s="139">
        <v>1</v>
      </c>
      <c r="K148" s="139">
        <v>2</v>
      </c>
      <c r="L148" s="139">
        <v>0</v>
      </c>
      <c r="M148" s="139">
        <v>4</v>
      </c>
      <c r="N148" s="139">
        <v>1</v>
      </c>
      <c r="O148" s="139">
        <v>1</v>
      </c>
    </row>
    <row r="149" spans="2:15" x14ac:dyDescent="0.2">
      <c r="B149" s="121">
        <v>52</v>
      </c>
      <c r="C149" s="56" t="s">
        <v>244</v>
      </c>
      <c r="D149" s="134">
        <v>146</v>
      </c>
      <c r="E149" s="279">
        <v>19</v>
      </c>
      <c r="F149" s="279">
        <v>20</v>
      </c>
      <c r="G149" s="279">
        <v>10</v>
      </c>
      <c r="H149" s="279">
        <v>8</v>
      </c>
      <c r="I149" s="279">
        <v>9</v>
      </c>
      <c r="J149" s="279">
        <v>5</v>
      </c>
      <c r="K149" s="279">
        <v>18</v>
      </c>
      <c r="L149" s="279">
        <v>5</v>
      </c>
      <c r="M149" s="279">
        <v>26</v>
      </c>
      <c r="N149" s="279">
        <v>15</v>
      </c>
      <c r="O149" s="279">
        <v>11</v>
      </c>
    </row>
    <row r="150" spans="2:15" x14ac:dyDescent="0.2">
      <c r="B150" s="121">
        <v>53</v>
      </c>
      <c r="C150" s="56" t="s">
        <v>245</v>
      </c>
      <c r="D150" s="134">
        <v>264</v>
      </c>
      <c r="E150" s="279">
        <v>37</v>
      </c>
      <c r="F150" s="279">
        <v>57</v>
      </c>
      <c r="G150" s="279">
        <v>29</v>
      </c>
      <c r="H150" s="279">
        <v>15</v>
      </c>
      <c r="I150" s="279">
        <v>15</v>
      </c>
      <c r="J150" s="279">
        <v>12</v>
      </c>
      <c r="K150" s="279">
        <v>27</v>
      </c>
      <c r="L150" s="279">
        <v>15</v>
      </c>
      <c r="M150" s="279">
        <v>21</v>
      </c>
      <c r="N150" s="279">
        <v>23</v>
      </c>
      <c r="O150" s="279">
        <v>13</v>
      </c>
    </row>
    <row r="151" spans="2:15" x14ac:dyDescent="0.2">
      <c r="B151" s="121">
        <v>55</v>
      </c>
      <c r="C151" s="56" t="s">
        <v>246</v>
      </c>
      <c r="D151" s="134">
        <v>181</v>
      </c>
      <c r="E151" s="279">
        <v>11</v>
      </c>
      <c r="F151" s="279">
        <v>40</v>
      </c>
      <c r="G151" s="279">
        <v>15</v>
      </c>
      <c r="H151" s="279">
        <v>14</v>
      </c>
      <c r="I151" s="279">
        <v>17</v>
      </c>
      <c r="J151" s="279">
        <v>12</v>
      </c>
      <c r="K151" s="279">
        <v>22</v>
      </c>
      <c r="L151" s="279">
        <v>12</v>
      </c>
      <c r="M151" s="279">
        <v>9</v>
      </c>
      <c r="N151" s="279">
        <v>13</v>
      </c>
      <c r="O151" s="279">
        <v>16</v>
      </c>
    </row>
    <row r="152" spans="2:15" x14ac:dyDescent="0.2">
      <c r="B152" s="121">
        <v>56</v>
      </c>
      <c r="C152" s="56" t="s">
        <v>247</v>
      </c>
      <c r="D152" s="134">
        <v>1518</v>
      </c>
      <c r="E152" s="279">
        <v>203</v>
      </c>
      <c r="F152" s="279">
        <v>339</v>
      </c>
      <c r="G152" s="279">
        <v>151</v>
      </c>
      <c r="H152" s="279">
        <v>130</v>
      </c>
      <c r="I152" s="279">
        <v>101</v>
      </c>
      <c r="J152" s="279">
        <v>64</v>
      </c>
      <c r="K152" s="279">
        <v>125</v>
      </c>
      <c r="L152" s="279">
        <v>75</v>
      </c>
      <c r="M152" s="279">
        <v>94</v>
      </c>
      <c r="N152" s="279">
        <v>157</v>
      </c>
      <c r="O152" s="279">
        <v>79</v>
      </c>
    </row>
    <row r="153" spans="2:15" x14ac:dyDescent="0.2">
      <c r="B153" s="121" t="s">
        <v>296</v>
      </c>
      <c r="C153" s="56" t="s">
        <v>249</v>
      </c>
      <c r="D153" s="134">
        <v>229</v>
      </c>
      <c r="E153" s="279">
        <v>36</v>
      </c>
      <c r="F153" s="279">
        <v>56</v>
      </c>
      <c r="G153" s="279">
        <v>21</v>
      </c>
      <c r="H153" s="279">
        <v>21</v>
      </c>
      <c r="I153" s="279">
        <v>11</v>
      </c>
      <c r="J153" s="279">
        <v>8</v>
      </c>
      <c r="K153" s="279">
        <v>20</v>
      </c>
      <c r="L153" s="279">
        <v>10</v>
      </c>
      <c r="M153" s="279">
        <v>18</v>
      </c>
      <c r="N153" s="279">
        <v>21</v>
      </c>
      <c r="O153" s="279">
        <v>7</v>
      </c>
    </row>
    <row r="154" spans="2:15" x14ac:dyDescent="0.2">
      <c r="B154" s="121">
        <v>61</v>
      </c>
      <c r="C154" s="56" t="s">
        <v>250</v>
      </c>
      <c r="D154" s="134">
        <v>58</v>
      </c>
      <c r="E154" s="279">
        <v>13</v>
      </c>
      <c r="F154" s="279">
        <v>18</v>
      </c>
      <c r="G154" s="279">
        <v>7</v>
      </c>
      <c r="H154" s="279">
        <v>6</v>
      </c>
      <c r="I154" s="279">
        <v>0</v>
      </c>
      <c r="J154" s="139">
        <v>1</v>
      </c>
      <c r="K154" s="279">
        <v>6</v>
      </c>
      <c r="L154" s="139">
        <v>1</v>
      </c>
      <c r="M154" s="139">
        <v>1</v>
      </c>
      <c r="N154" s="279">
        <v>5</v>
      </c>
      <c r="O154" s="279">
        <v>0</v>
      </c>
    </row>
    <row r="155" spans="2:15" x14ac:dyDescent="0.2">
      <c r="B155" s="121" t="s">
        <v>297</v>
      </c>
      <c r="C155" s="56" t="s">
        <v>252</v>
      </c>
      <c r="D155" s="134">
        <v>1170</v>
      </c>
      <c r="E155" s="279">
        <v>168</v>
      </c>
      <c r="F155" s="279">
        <v>328</v>
      </c>
      <c r="G155" s="279">
        <v>116</v>
      </c>
      <c r="H155" s="279">
        <v>95</v>
      </c>
      <c r="I155" s="279">
        <v>52</v>
      </c>
      <c r="J155" s="279">
        <v>54</v>
      </c>
      <c r="K155" s="279">
        <v>117</v>
      </c>
      <c r="L155" s="279">
        <v>50</v>
      </c>
      <c r="M155" s="279">
        <v>57</v>
      </c>
      <c r="N155" s="279">
        <v>84</v>
      </c>
      <c r="O155" s="279">
        <v>49</v>
      </c>
    </row>
    <row r="156" spans="2:15" x14ac:dyDescent="0.2">
      <c r="B156" s="121">
        <v>64</v>
      </c>
      <c r="C156" s="56" t="s">
        <v>253</v>
      </c>
      <c r="D156" s="134">
        <v>377</v>
      </c>
      <c r="E156" s="279">
        <v>56</v>
      </c>
      <c r="F156" s="279">
        <v>78</v>
      </c>
      <c r="G156" s="279">
        <v>32</v>
      </c>
      <c r="H156" s="279">
        <v>28</v>
      </c>
      <c r="I156" s="279">
        <v>26</v>
      </c>
      <c r="J156" s="279">
        <v>22</v>
      </c>
      <c r="K156" s="279">
        <v>31</v>
      </c>
      <c r="L156" s="279">
        <v>18</v>
      </c>
      <c r="M156" s="279">
        <v>23</v>
      </c>
      <c r="N156" s="279">
        <v>45</v>
      </c>
      <c r="O156" s="279">
        <v>18</v>
      </c>
    </row>
    <row r="157" spans="2:15" x14ac:dyDescent="0.2">
      <c r="B157" s="121">
        <v>65</v>
      </c>
      <c r="C157" s="56" t="s">
        <v>254</v>
      </c>
      <c r="D157" s="134">
        <v>89</v>
      </c>
      <c r="E157" s="279">
        <v>27</v>
      </c>
      <c r="F157" s="279">
        <v>19</v>
      </c>
      <c r="G157" s="279">
        <v>7</v>
      </c>
      <c r="H157" s="279">
        <v>9</v>
      </c>
      <c r="I157" s="279">
        <v>4</v>
      </c>
      <c r="J157" s="279">
        <v>6</v>
      </c>
      <c r="K157" s="139">
        <v>3</v>
      </c>
      <c r="L157" s="139">
        <v>3</v>
      </c>
      <c r="M157" s="139">
        <v>3</v>
      </c>
      <c r="N157" s="279">
        <v>4</v>
      </c>
      <c r="O157" s="279">
        <v>4</v>
      </c>
    </row>
    <row r="158" spans="2:15" x14ac:dyDescent="0.2">
      <c r="B158" s="121">
        <v>66</v>
      </c>
      <c r="C158" s="56" t="s">
        <v>255</v>
      </c>
      <c r="D158" s="134">
        <v>445</v>
      </c>
      <c r="E158" s="279">
        <v>64</v>
      </c>
      <c r="F158" s="279">
        <v>117</v>
      </c>
      <c r="G158" s="279">
        <v>48</v>
      </c>
      <c r="H158" s="279">
        <v>28</v>
      </c>
      <c r="I158" s="279">
        <v>24</v>
      </c>
      <c r="J158" s="279">
        <v>23</v>
      </c>
      <c r="K158" s="279">
        <v>42</v>
      </c>
      <c r="L158" s="279">
        <v>17</v>
      </c>
      <c r="M158" s="279">
        <v>28</v>
      </c>
      <c r="N158" s="279">
        <v>38</v>
      </c>
      <c r="O158" s="279">
        <v>16</v>
      </c>
    </row>
    <row r="159" spans="2:15" x14ac:dyDescent="0.2">
      <c r="B159" s="121">
        <v>68</v>
      </c>
      <c r="C159" s="56" t="s">
        <v>256</v>
      </c>
      <c r="D159" s="134">
        <v>1207</v>
      </c>
      <c r="E159" s="279">
        <v>159</v>
      </c>
      <c r="F159" s="279">
        <v>282</v>
      </c>
      <c r="G159" s="279">
        <v>138</v>
      </c>
      <c r="H159" s="279">
        <v>76</v>
      </c>
      <c r="I159" s="279">
        <v>51</v>
      </c>
      <c r="J159" s="279">
        <v>59</v>
      </c>
      <c r="K159" s="279">
        <v>125</v>
      </c>
      <c r="L159" s="279">
        <v>70</v>
      </c>
      <c r="M159" s="279">
        <v>88</v>
      </c>
      <c r="N159" s="279">
        <v>117</v>
      </c>
      <c r="O159" s="279">
        <v>42</v>
      </c>
    </row>
    <row r="160" spans="2:15" x14ac:dyDescent="0.2">
      <c r="B160" s="121">
        <v>69</v>
      </c>
      <c r="C160" s="56" t="s">
        <v>257</v>
      </c>
      <c r="D160" s="134">
        <v>1336</v>
      </c>
      <c r="E160" s="279">
        <v>222</v>
      </c>
      <c r="F160" s="279">
        <v>346</v>
      </c>
      <c r="G160" s="279">
        <v>159</v>
      </c>
      <c r="H160" s="279">
        <v>85</v>
      </c>
      <c r="I160" s="279">
        <v>59</v>
      </c>
      <c r="J160" s="279">
        <v>55</v>
      </c>
      <c r="K160" s="279">
        <v>128</v>
      </c>
      <c r="L160" s="279">
        <v>68</v>
      </c>
      <c r="M160" s="279">
        <v>78</v>
      </c>
      <c r="N160" s="279">
        <v>90</v>
      </c>
      <c r="O160" s="279">
        <v>46</v>
      </c>
    </row>
    <row r="161" spans="2:15" x14ac:dyDescent="0.2">
      <c r="B161" s="121">
        <v>70</v>
      </c>
      <c r="C161" s="56" t="s">
        <v>258</v>
      </c>
      <c r="D161" s="134">
        <v>1231</v>
      </c>
      <c r="E161" s="279">
        <v>174</v>
      </c>
      <c r="F161" s="279">
        <v>312</v>
      </c>
      <c r="G161" s="279">
        <v>141</v>
      </c>
      <c r="H161" s="279">
        <v>83</v>
      </c>
      <c r="I161" s="279">
        <v>55</v>
      </c>
      <c r="J161" s="279">
        <v>54</v>
      </c>
      <c r="K161" s="279">
        <v>135</v>
      </c>
      <c r="L161" s="279">
        <v>52</v>
      </c>
      <c r="M161" s="279">
        <v>97</v>
      </c>
      <c r="N161" s="279">
        <v>91</v>
      </c>
      <c r="O161" s="279">
        <v>37</v>
      </c>
    </row>
    <row r="162" spans="2:15" x14ac:dyDescent="0.2">
      <c r="B162" s="121">
        <v>71</v>
      </c>
      <c r="C162" s="56" t="s">
        <v>259</v>
      </c>
      <c r="D162" s="134">
        <v>1829</v>
      </c>
      <c r="E162" s="279">
        <v>234</v>
      </c>
      <c r="F162" s="279">
        <v>447</v>
      </c>
      <c r="G162" s="279">
        <v>193</v>
      </c>
      <c r="H162" s="279">
        <v>154</v>
      </c>
      <c r="I162" s="279">
        <v>110</v>
      </c>
      <c r="J162" s="279">
        <v>93</v>
      </c>
      <c r="K162" s="279">
        <v>180</v>
      </c>
      <c r="L162" s="279">
        <v>82</v>
      </c>
      <c r="M162" s="279">
        <v>126</v>
      </c>
      <c r="N162" s="279">
        <v>133</v>
      </c>
      <c r="O162" s="279">
        <v>77</v>
      </c>
    </row>
    <row r="163" spans="2:15" x14ac:dyDescent="0.2">
      <c r="B163" s="121">
        <v>72</v>
      </c>
      <c r="C163" s="56" t="s">
        <v>260</v>
      </c>
      <c r="D163" s="134">
        <v>63</v>
      </c>
      <c r="E163" s="139">
        <v>7</v>
      </c>
      <c r="F163" s="139">
        <v>15</v>
      </c>
      <c r="G163" s="139">
        <v>6</v>
      </c>
      <c r="H163" s="139">
        <v>15</v>
      </c>
      <c r="I163" s="139">
        <v>1</v>
      </c>
      <c r="J163" s="139">
        <v>4</v>
      </c>
      <c r="K163" s="139">
        <v>5</v>
      </c>
      <c r="L163" s="139">
        <v>3</v>
      </c>
      <c r="M163" s="139">
        <v>4</v>
      </c>
      <c r="N163" s="139">
        <v>2</v>
      </c>
      <c r="O163" s="139">
        <v>1</v>
      </c>
    </row>
    <row r="164" spans="2:15" x14ac:dyDescent="0.2">
      <c r="B164" s="121" t="s">
        <v>298</v>
      </c>
      <c r="C164" s="56" t="s">
        <v>262</v>
      </c>
      <c r="D164" s="134">
        <v>1385</v>
      </c>
      <c r="E164" s="279">
        <v>205</v>
      </c>
      <c r="F164" s="279">
        <v>351</v>
      </c>
      <c r="G164" s="279">
        <v>130</v>
      </c>
      <c r="H164" s="279">
        <v>104</v>
      </c>
      <c r="I164" s="279">
        <v>72</v>
      </c>
      <c r="J164" s="279">
        <v>59</v>
      </c>
      <c r="K164" s="279">
        <v>143</v>
      </c>
      <c r="L164" s="279">
        <v>51</v>
      </c>
      <c r="M164" s="279">
        <v>84</v>
      </c>
      <c r="N164" s="279">
        <v>134</v>
      </c>
      <c r="O164" s="279">
        <v>52</v>
      </c>
    </row>
    <row r="165" spans="2:15" x14ac:dyDescent="0.2">
      <c r="B165" s="121" t="s">
        <v>299</v>
      </c>
      <c r="C165" s="56" t="s">
        <v>264</v>
      </c>
      <c r="D165" s="134">
        <v>2018</v>
      </c>
      <c r="E165" s="279">
        <v>194</v>
      </c>
      <c r="F165" s="279">
        <v>435</v>
      </c>
      <c r="G165" s="279">
        <v>249</v>
      </c>
      <c r="H165" s="279">
        <v>160</v>
      </c>
      <c r="I165" s="279">
        <v>143</v>
      </c>
      <c r="J165" s="279">
        <v>97</v>
      </c>
      <c r="K165" s="279">
        <v>192</v>
      </c>
      <c r="L165" s="279">
        <v>129</v>
      </c>
      <c r="M165" s="279">
        <v>134</v>
      </c>
      <c r="N165" s="279">
        <v>202</v>
      </c>
      <c r="O165" s="279">
        <v>83</v>
      </c>
    </row>
    <row r="166" spans="2:15" x14ac:dyDescent="0.2">
      <c r="B166" s="121">
        <v>78</v>
      </c>
      <c r="C166" s="56" t="s">
        <v>265</v>
      </c>
      <c r="D166" s="134">
        <v>172</v>
      </c>
      <c r="E166" s="139">
        <v>43</v>
      </c>
      <c r="F166" s="139">
        <v>55</v>
      </c>
      <c r="G166" s="139">
        <v>14</v>
      </c>
      <c r="H166" s="139">
        <v>10</v>
      </c>
      <c r="I166" s="139">
        <v>0</v>
      </c>
      <c r="J166" s="139">
        <v>3</v>
      </c>
      <c r="K166" s="139">
        <v>13</v>
      </c>
      <c r="L166" s="139">
        <v>3</v>
      </c>
      <c r="M166" s="139">
        <v>10</v>
      </c>
      <c r="N166" s="139">
        <v>12</v>
      </c>
      <c r="O166" s="139">
        <v>9</v>
      </c>
    </row>
    <row r="167" spans="2:15" x14ac:dyDescent="0.2">
      <c r="B167" s="121">
        <v>84</v>
      </c>
      <c r="C167" s="56" t="s">
        <v>266</v>
      </c>
      <c r="D167" s="134">
        <v>593</v>
      </c>
      <c r="E167" s="279">
        <v>172</v>
      </c>
      <c r="F167" s="279">
        <v>68</v>
      </c>
      <c r="G167" s="279">
        <v>41</v>
      </c>
      <c r="H167" s="279">
        <v>54</v>
      </c>
      <c r="I167" s="279">
        <v>34</v>
      </c>
      <c r="J167" s="279">
        <v>27</v>
      </c>
      <c r="K167" s="279">
        <v>54</v>
      </c>
      <c r="L167" s="279">
        <v>35</v>
      </c>
      <c r="M167" s="279">
        <v>27</v>
      </c>
      <c r="N167" s="279">
        <v>45</v>
      </c>
      <c r="O167" s="279">
        <v>36</v>
      </c>
    </row>
    <row r="168" spans="2:15" x14ac:dyDescent="0.2">
      <c r="B168" s="121">
        <v>85</v>
      </c>
      <c r="C168" s="56" t="s">
        <v>267</v>
      </c>
      <c r="D168" s="134">
        <v>2642</v>
      </c>
      <c r="E168" s="279">
        <v>366</v>
      </c>
      <c r="F168" s="279">
        <v>564</v>
      </c>
      <c r="G168" s="279">
        <v>283</v>
      </c>
      <c r="H168" s="279">
        <v>209</v>
      </c>
      <c r="I168" s="279">
        <v>140</v>
      </c>
      <c r="J168" s="279">
        <v>109</v>
      </c>
      <c r="K168" s="279">
        <v>262</v>
      </c>
      <c r="L168" s="279">
        <v>146</v>
      </c>
      <c r="M168" s="279">
        <v>177</v>
      </c>
      <c r="N168" s="279">
        <v>274</v>
      </c>
      <c r="O168" s="279">
        <v>112</v>
      </c>
    </row>
    <row r="169" spans="2:15" x14ac:dyDescent="0.2">
      <c r="B169" s="121">
        <v>86</v>
      </c>
      <c r="C169" s="56" t="s">
        <v>268</v>
      </c>
      <c r="D169" s="134">
        <v>3552</v>
      </c>
      <c r="E169" s="279">
        <v>617</v>
      </c>
      <c r="F169" s="279">
        <v>832</v>
      </c>
      <c r="G169" s="279">
        <v>375</v>
      </c>
      <c r="H169" s="279">
        <v>255</v>
      </c>
      <c r="I169" s="279">
        <v>164</v>
      </c>
      <c r="J169" s="279">
        <v>140</v>
      </c>
      <c r="K169" s="279">
        <v>289</v>
      </c>
      <c r="L169" s="279">
        <v>136</v>
      </c>
      <c r="M169" s="279">
        <v>308</v>
      </c>
      <c r="N169" s="279">
        <v>303</v>
      </c>
      <c r="O169" s="279">
        <v>133</v>
      </c>
    </row>
    <row r="170" spans="2:15" x14ac:dyDescent="0.2">
      <c r="B170" s="121">
        <v>87</v>
      </c>
      <c r="C170" s="56" t="s">
        <v>269</v>
      </c>
      <c r="D170" s="134">
        <v>225</v>
      </c>
      <c r="E170" s="279">
        <v>34</v>
      </c>
      <c r="F170" s="279">
        <v>30</v>
      </c>
      <c r="G170" s="279">
        <v>19</v>
      </c>
      <c r="H170" s="279">
        <v>23</v>
      </c>
      <c r="I170" s="279">
        <v>29</v>
      </c>
      <c r="J170" s="279">
        <v>16</v>
      </c>
      <c r="K170" s="279">
        <v>22</v>
      </c>
      <c r="L170" s="279">
        <v>12</v>
      </c>
      <c r="M170" s="279">
        <v>12</v>
      </c>
      <c r="N170" s="279">
        <v>16</v>
      </c>
      <c r="O170" s="279">
        <v>12</v>
      </c>
    </row>
    <row r="171" spans="2:15" x14ac:dyDescent="0.2">
      <c r="B171" s="121">
        <v>88</v>
      </c>
      <c r="C171" s="56" t="s">
        <v>300</v>
      </c>
      <c r="D171" s="134">
        <v>962</v>
      </c>
      <c r="E171" s="279">
        <v>126</v>
      </c>
      <c r="F171" s="279">
        <v>208</v>
      </c>
      <c r="G171" s="279">
        <v>143</v>
      </c>
      <c r="H171" s="279">
        <v>70</v>
      </c>
      <c r="I171" s="279">
        <v>39</v>
      </c>
      <c r="J171" s="279">
        <v>33</v>
      </c>
      <c r="K171" s="279">
        <v>89</v>
      </c>
      <c r="L171" s="279">
        <v>62</v>
      </c>
      <c r="M171" s="279">
        <v>74</v>
      </c>
      <c r="N171" s="279">
        <v>78</v>
      </c>
      <c r="O171" s="279">
        <v>40</v>
      </c>
    </row>
    <row r="172" spans="2:15" x14ac:dyDescent="0.2">
      <c r="B172" s="56" t="s">
        <v>301</v>
      </c>
      <c r="C172" s="56" t="s">
        <v>272</v>
      </c>
      <c r="D172" s="134">
        <v>1547</v>
      </c>
      <c r="E172" s="279">
        <v>217</v>
      </c>
      <c r="F172" s="279">
        <v>329</v>
      </c>
      <c r="G172" s="279">
        <v>147</v>
      </c>
      <c r="H172" s="279">
        <v>135</v>
      </c>
      <c r="I172" s="279">
        <v>91</v>
      </c>
      <c r="J172" s="279">
        <v>91</v>
      </c>
      <c r="K172" s="279">
        <v>149</v>
      </c>
      <c r="L172" s="279">
        <v>66</v>
      </c>
      <c r="M172" s="279">
        <v>98</v>
      </c>
      <c r="N172" s="279">
        <v>142</v>
      </c>
      <c r="O172" s="279">
        <v>82</v>
      </c>
    </row>
    <row r="173" spans="2:15" ht="13.5" thickBot="1" x14ac:dyDescent="0.25">
      <c r="B173" s="211" t="s">
        <v>302</v>
      </c>
      <c r="C173" s="211" t="s">
        <v>274</v>
      </c>
      <c r="D173" s="215">
        <v>3891</v>
      </c>
      <c r="E173" s="280">
        <v>512</v>
      </c>
      <c r="F173" s="280">
        <v>784</v>
      </c>
      <c r="G173" s="280">
        <v>433</v>
      </c>
      <c r="H173" s="280">
        <v>304</v>
      </c>
      <c r="I173" s="280">
        <v>234</v>
      </c>
      <c r="J173" s="280">
        <v>201</v>
      </c>
      <c r="K173" s="280">
        <v>354</v>
      </c>
      <c r="L173" s="280">
        <v>216</v>
      </c>
      <c r="M173" s="280">
        <v>242</v>
      </c>
      <c r="N173" s="280">
        <v>419</v>
      </c>
      <c r="O173" s="280">
        <v>192</v>
      </c>
    </row>
    <row r="175" spans="2:15" x14ac:dyDescent="0.2">
      <c r="B175" s="295"/>
    </row>
  </sheetData>
  <mergeCells count="24">
    <mergeCell ref="E4:O4"/>
    <mergeCell ref="B5:C5"/>
    <mergeCell ref="B6:C6"/>
    <mergeCell ref="B123:C123"/>
    <mergeCell ref="B125:C125"/>
    <mergeCell ref="B7:C7"/>
    <mergeCell ref="B9:C9"/>
    <mergeCell ref="B27:C27"/>
    <mergeCell ref="B4:C4"/>
    <mergeCell ref="D4:D5"/>
    <mergeCell ref="B143:C143"/>
    <mergeCell ref="B122:C122"/>
    <mergeCell ref="B120:C120"/>
    <mergeCell ref="E62:O62"/>
    <mergeCell ref="B63:C63"/>
    <mergeCell ref="B64:C64"/>
    <mergeCell ref="E120:O120"/>
    <mergeCell ref="B121:C121"/>
    <mergeCell ref="D120:D121"/>
    <mergeCell ref="B65:C65"/>
    <mergeCell ref="B67:C67"/>
    <mergeCell ref="B85:C85"/>
    <mergeCell ref="B62:C62"/>
    <mergeCell ref="D62:D63"/>
  </mergeCells>
  <pageMargins left="0.70866141732283472" right="0.70866141732283472" top="0.78740157480314965" bottom="0.78740157480314965" header="0.31496062992125984" footer="0.31496062992125984"/>
  <pageSetup paperSize="9" scale="33"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5078"/>
  </sheetPr>
  <dimension ref="B1:AA233"/>
  <sheetViews>
    <sheetView showGridLines="0" zoomScaleNormal="100" workbookViewId="0"/>
  </sheetViews>
  <sheetFormatPr baseColWidth="10" defaultRowHeight="12.75" x14ac:dyDescent="0.2"/>
  <cols>
    <col min="1" max="1" width="2.7109375" style="56" customWidth="1"/>
    <col min="2" max="2" width="20.7109375" style="56" customWidth="1"/>
    <col min="3" max="3" width="104.7109375" style="56" customWidth="1"/>
    <col min="4" max="16" width="10.7109375" style="56" customWidth="1"/>
    <col min="17" max="29" width="10.42578125" style="56" customWidth="1"/>
    <col min="30" max="16384" width="11.42578125" style="56"/>
  </cols>
  <sheetData>
    <row r="1" spans="2:27" ht="15.75" x14ac:dyDescent="0.25">
      <c r="B1" s="107" t="str">
        <f>Inhaltsverzeichnis!B29&amp; " " &amp;Inhaltsverzeichnis!D29</f>
        <v>Tabelle 10: Beschäftigte nach Bezirk und Wirtschaftszweig, 2016–2018</v>
      </c>
    </row>
    <row r="2" spans="2:27" x14ac:dyDescent="0.2">
      <c r="B2" s="309"/>
    </row>
    <row r="3" spans="2:27" x14ac:dyDescent="0.2">
      <c r="B3" s="309"/>
    </row>
    <row r="4" spans="2:27" x14ac:dyDescent="0.2">
      <c r="B4" s="338">
        <v>2018</v>
      </c>
      <c r="C4" s="137"/>
      <c r="D4" s="426" t="s">
        <v>48</v>
      </c>
      <c r="E4" s="418" t="s">
        <v>194</v>
      </c>
      <c r="F4" s="419"/>
      <c r="G4" s="419"/>
      <c r="H4" s="419"/>
      <c r="I4" s="419"/>
      <c r="J4" s="419"/>
      <c r="K4" s="419"/>
      <c r="L4" s="419"/>
      <c r="M4" s="419"/>
      <c r="N4" s="419"/>
      <c r="O4" s="420"/>
    </row>
    <row r="5" spans="2:27" x14ac:dyDescent="0.2">
      <c r="B5" s="428" t="s">
        <v>616</v>
      </c>
      <c r="C5" s="429"/>
      <c r="D5" s="427"/>
      <c r="E5" s="133" t="s">
        <v>178</v>
      </c>
      <c r="F5" s="133" t="s">
        <v>179</v>
      </c>
      <c r="G5" s="133" t="s">
        <v>180</v>
      </c>
      <c r="H5" s="133" t="s">
        <v>181</v>
      </c>
      <c r="I5" s="133" t="s">
        <v>182</v>
      </c>
      <c r="J5" s="133" t="s">
        <v>183</v>
      </c>
      <c r="K5" s="133" t="s">
        <v>184</v>
      </c>
      <c r="L5" s="133" t="s">
        <v>185</v>
      </c>
      <c r="M5" s="133" t="s">
        <v>186</v>
      </c>
      <c r="N5" s="133" t="s">
        <v>187</v>
      </c>
      <c r="O5" s="133" t="s">
        <v>188</v>
      </c>
    </row>
    <row r="6" spans="2:27" x14ac:dyDescent="0.2">
      <c r="B6" s="430" t="s">
        <v>0</v>
      </c>
      <c r="C6" s="430"/>
      <c r="D6" s="131">
        <v>343988</v>
      </c>
      <c r="E6" s="131">
        <v>59798</v>
      </c>
      <c r="F6" s="131">
        <v>76670</v>
      </c>
      <c r="G6" s="131">
        <v>28185</v>
      </c>
      <c r="H6" s="131">
        <v>27822</v>
      </c>
      <c r="I6" s="131">
        <v>15147</v>
      </c>
      <c r="J6" s="131">
        <v>13899</v>
      </c>
      <c r="K6" s="131">
        <v>32916</v>
      </c>
      <c r="L6" s="131">
        <v>15233</v>
      </c>
      <c r="M6" s="131">
        <v>25399</v>
      </c>
      <c r="N6" s="131">
        <v>33493</v>
      </c>
      <c r="O6" s="131">
        <v>15426</v>
      </c>
      <c r="Q6" s="129"/>
      <c r="R6" s="132"/>
      <c r="S6" s="129"/>
      <c r="T6" s="129"/>
      <c r="U6" s="129"/>
      <c r="V6" s="129"/>
      <c r="W6" s="129"/>
      <c r="X6" s="129"/>
      <c r="Y6" s="129"/>
      <c r="Z6" s="129"/>
      <c r="AA6" s="129"/>
    </row>
    <row r="7" spans="2:27" x14ac:dyDescent="0.2">
      <c r="B7" s="425" t="s">
        <v>40</v>
      </c>
      <c r="C7" s="425"/>
      <c r="D7" s="259">
        <v>10119</v>
      </c>
      <c r="E7" s="259">
        <v>576</v>
      </c>
      <c r="F7" s="259">
        <v>1100</v>
      </c>
      <c r="G7" s="259">
        <v>930</v>
      </c>
      <c r="H7" s="259">
        <v>966</v>
      </c>
      <c r="I7" s="259">
        <v>706</v>
      </c>
      <c r="J7" s="259">
        <v>1075</v>
      </c>
      <c r="K7" s="259">
        <v>636</v>
      </c>
      <c r="L7" s="259">
        <v>1587</v>
      </c>
      <c r="M7" s="259">
        <v>590</v>
      </c>
      <c r="N7" s="259">
        <v>1001</v>
      </c>
      <c r="O7" s="259">
        <v>952</v>
      </c>
      <c r="Q7" s="129"/>
      <c r="R7" s="132"/>
      <c r="S7" s="129"/>
      <c r="T7" s="129"/>
      <c r="U7" s="129"/>
      <c r="V7" s="129"/>
      <c r="W7" s="129"/>
      <c r="X7" s="129"/>
      <c r="Y7" s="129"/>
      <c r="Z7" s="129"/>
      <c r="AA7" s="129"/>
    </row>
    <row r="8" spans="2:27" x14ac:dyDescent="0.2">
      <c r="B8" s="121" t="s">
        <v>280</v>
      </c>
      <c r="C8" s="56" t="s">
        <v>281</v>
      </c>
      <c r="D8" s="134">
        <v>10119</v>
      </c>
      <c r="E8" s="139">
        <v>576</v>
      </c>
      <c r="F8" s="139">
        <v>1100</v>
      </c>
      <c r="G8" s="139">
        <v>930</v>
      </c>
      <c r="H8" s="139">
        <v>966</v>
      </c>
      <c r="I8" s="139">
        <v>706</v>
      </c>
      <c r="J8" s="139">
        <v>1075</v>
      </c>
      <c r="K8" s="139">
        <v>636</v>
      </c>
      <c r="L8" s="139">
        <v>1587</v>
      </c>
      <c r="M8" s="139">
        <v>590</v>
      </c>
      <c r="N8" s="139">
        <v>1001</v>
      </c>
      <c r="O8" s="139">
        <v>952</v>
      </c>
      <c r="Q8" s="129"/>
      <c r="R8" s="132"/>
      <c r="S8" s="129"/>
      <c r="T8" s="129"/>
      <c r="U8" s="129"/>
      <c r="V8" s="129"/>
      <c r="W8" s="129"/>
      <c r="X8" s="129"/>
      <c r="Y8" s="129"/>
      <c r="Z8" s="129"/>
      <c r="AA8" s="129"/>
    </row>
    <row r="9" spans="2:27" x14ac:dyDescent="0.2">
      <c r="B9" s="425" t="s">
        <v>41</v>
      </c>
      <c r="C9" s="425"/>
      <c r="D9" s="259">
        <v>94380</v>
      </c>
      <c r="E9" s="259">
        <v>11218</v>
      </c>
      <c r="F9" s="259">
        <v>20193</v>
      </c>
      <c r="G9" s="259">
        <v>8176</v>
      </c>
      <c r="H9" s="259">
        <v>5725</v>
      </c>
      <c r="I9" s="259">
        <v>4822</v>
      </c>
      <c r="J9" s="259">
        <v>5315</v>
      </c>
      <c r="K9" s="259">
        <v>8625</v>
      </c>
      <c r="L9" s="259">
        <v>5172</v>
      </c>
      <c r="M9" s="259">
        <v>9659</v>
      </c>
      <c r="N9" s="259">
        <v>10222</v>
      </c>
      <c r="O9" s="259">
        <v>5253</v>
      </c>
      <c r="Q9" s="129"/>
      <c r="R9" s="132"/>
      <c r="S9" s="129"/>
      <c r="T9" s="129"/>
      <c r="U9" s="129"/>
      <c r="V9" s="129"/>
      <c r="W9" s="129"/>
      <c r="X9" s="129"/>
      <c r="Y9" s="129"/>
      <c r="Z9" s="129"/>
      <c r="AA9" s="129"/>
    </row>
    <row r="10" spans="2:27" x14ac:dyDescent="0.2">
      <c r="B10" s="121" t="s">
        <v>282</v>
      </c>
      <c r="C10" s="56" t="s">
        <v>210</v>
      </c>
      <c r="D10" s="134">
        <v>489</v>
      </c>
      <c r="E10" s="139">
        <v>24</v>
      </c>
      <c r="F10" s="139">
        <v>102</v>
      </c>
      <c r="G10" s="139">
        <v>29</v>
      </c>
      <c r="H10" s="139">
        <v>80</v>
      </c>
      <c r="I10" s="139">
        <v>5</v>
      </c>
      <c r="J10" s="139">
        <v>24</v>
      </c>
      <c r="K10" s="139">
        <v>111</v>
      </c>
      <c r="L10" s="139">
        <v>0</v>
      </c>
      <c r="M10" s="139">
        <v>39</v>
      </c>
      <c r="N10" s="139">
        <v>30</v>
      </c>
      <c r="O10" s="139">
        <v>45</v>
      </c>
      <c r="Q10" s="129"/>
      <c r="R10" s="132"/>
      <c r="S10" s="129"/>
      <c r="T10" s="129"/>
      <c r="U10" s="129"/>
      <c r="V10" s="129"/>
      <c r="W10" s="129"/>
      <c r="X10" s="129"/>
      <c r="Y10" s="129"/>
      <c r="Z10" s="129"/>
      <c r="AA10" s="129"/>
    </row>
    <row r="11" spans="2:27" x14ac:dyDescent="0.2">
      <c r="B11" s="121" t="s">
        <v>283</v>
      </c>
      <c r="C11" s="56" t="s">
        <v>212</v>
      </c>
      <c r="D11" s="134">
        <v>7679</v>
      </c>
      <c r="E11" s="139">
        <v>2415</v>
      </c>
      <c r="F11" s="139">
        <v>1437</v>
      </c>
      <c r="G11" s="139">
        <v>365</v>
      </c>
      <c r="H11" s="139">
        <v>290</v>
      </c>
      <c r="I11" s="139">
        <v>242</v>
      </c>
      <c r="J11" s="139">
        <v>163</v>
      </c>
      <c r="K11" s="139">
        <v>925</v>
      </c>
      <c r="L11" s="139">
        <v>450</v>
      </c>
      <c r="M11" s="139">
        <v>405</v>
      </c>
      <c r="N11" s="139">
        <v>569</v>
      </c>
      <c r="O11" s="139">
        <v>418</v>
      </c>
      <c r="Q11" s="129"/>
      <c r="R11" s="132"/>
      <c r="S11" s="129"/>
      <c r="T11" s="129"/>
      <c r="U11" s="129"/>
      <c r="V11" s="129"/>
      <c r="W11" s="129"/>
      <c r="X11" s="129"/>
      <c r="Y11" s="129"/>
      <c r="Z11" s="129"/>
      <c r="AA11" s="129"/>
    </row>
    <row r="12" spans="2:27" x14ac:dyDescent="0.2">
      <c r="B12" s="121" t="s">
        <v>284</v>
      </c>
      <c r="C12" s="56" t="s">
        <v>214</v>
      </c>
      <c r="D12" s="134">
        <v>983</v>
      </c>
      <c r="E12" s="139">
        <v>155</v>
      </c>
      <c r="F12" s="139">
        <v>92</v>
      </c>
      <c r="G12" s="139">
        <v>178</v>
      </c>
      <c r="H12" s="139">
        <v>31</v>
      </c>
      <c r="I12" s="139">
        <v>90</v>
      </c>
      <c r="J12" s="139">
        <v>8</v>
      </c>
      <c r="K12" s="139">
        <v>150</v>
      </c>
      <c r="L12" s="139">
        <v>13</v>
      </c>
      <c r="M12" s="139">
        <v>24</v>
      </c>
      <c r="N12" s="139">
        <v>219</v>
      </c>
      <c r="O12" s="139">
        <v>23</v>
      </c>
      <c r="Q12" s="129"/>
      <c r="R12" s="132"/>
      <c r="S12" s="129"/>
      <c r="T12" s="129"/>
      <c r="U12" s="129"/>
      <c r="V12" s="129"/>
      <c r="W12" s="129"/>
      <c r="X12" s="129"/>
      <c r="Y12" s="129"/>
      <c r="Z12" s="129"/>
      <c r="AA12" s="129"/>
    </row>
    <row r="13" spans="2:27" x14ac:dyDescent="0.2">
      <c r="B13" s="121" t="s">
        <v>285</v>
      </c>
      <c r="C13" s="56" t="s">
        <v>216</v>
      </c>
      <c r="D13" s="134">
        <v>6276</v>
      </c>
      <c r="E13" s="139">
        <v>814</v>
      </c>
      <c r="F13" s="139">
        <v>765</v>
      </c>
      <c r="G13" s="139">
        <v>768</v>
      </c>
      <c r="H13" s="139">
        <v>546</v>
      </c>
      <c r="I13" s="139">
        <v>343</v>
      </c>
      <c r="J13" s="139">
        <v>119</v>
      </c>
      <c r="K13" s="139">
        <v>771</v>
      </c>
      <c r="L13" s="139">
        <v>275</v>
      </c>
      <c r="M13" s="139">
        <v>340</v>
      </c>
      <c r="N13" s="139">
        <v>1093</v>
      </c>
      <c r="O13" s="139">
        <v>442</v>
      </c>
      <c r="Q13" s="129"/>
      <c r="R13" s="132"/>
      <c r="S13" s="129"/>
      <c r="T13" s="129"/>
      <c r="U13" s="129"/>
      <c r="V13" s="129"/>
      <c r="W13" s="129"/>
      <c r="X13" s="129"/>
      <c r="Y13" s="129"/>
      <c r="Z13" s="129"/>
      <c r="AA13" s="129"/>
    </row>
    <row r="14" spans="2:27" x14ac:dyDescent="0.2">
      <c r="B14" s="121" t="s">
        <v>286</v>
      </c>
      <c r="C14" s="56" t="s">
        <v>218</v>
      </c>
      <c r="D14" s="134">
        <v>3729</v>
      </c>
      <c r="E14" s="139">
        <v>584</v>
      </c>
      <c r="F14" s="139">
        <v>235</v>
      </c>
      <c r="G14" s="139">
        <v>648</v>
      </c>
      <c r="H14" s="139">
        <v>64</v>
      </c>
      <c r="I14" s="139">
        <v>96</v>
      </c>
      <c r="J14" s="139">
        <v>620</v>
      </c>
      <c r="K14" s="139">
        <v>202</v>
      </c>
      <c r="L14" s="139">
        <v>268</v>
      </c>
      <c r="M14" s="139">
        <v>5</v>
      </c>
      <c r="N14" s="139">
        <v>985</v>
      </c>
      <c r="O14" s="139">
        <v>22</v>
      </c>
      <c r="Q14" s="129"/>
      <c r="R14" s="132"/>
      <c r="S14" s="129"/>
      <c r="T14" s="129"/>
      <c r="U14" s="129"/>
      <c r="V14" s="129"/>
      <c r="W14" s="129"/>
      <c r="X14" s="129"/>
      <c r="Y14" s="129"/>
      <c r="Z14" s="129"/>
      <c r="AA14" s="129"/>
    </row>
    <row r="15" spans="2:27" x14ac:dyDescent="0.2">
      <c r="B15" s="121">
        <v>21</v>
      </c>
      <c r="C15" s="56" t="s">
        <v>219</v>
      </c>
      <c r="D15" s="134">
        <v>6862</v>
      </c>
      <c r="E15" s="139">
        <v>0</v>
      </c>
      <c r="F15" s="139">
        <v>24</v>
      </c>
      <c r="G15" s="139">
        <v>91</v>
      </c>
      <c r="H15" s="139">
        <v>4</v>
      </c>
      <c r="I15" s="139">
        <v>0</v>
      </c>
      <c r="J15" s="139">
        <v>1208</v>
      </c>
      <c r="K15" s="139">
        <v>0</v>
      </c>
      <c r="L15" s="139">
        <v>0</v>
      </c>
      <c r="M15" s="139">
        <v>5396</v>
      </c>
      <c r="N15" s="139">
        <v>139</v>
      </c>
      <c r="O15" s="139">
        <v>0</v>
      </c>
      <c r="Q15" s="129"/>
      <c r="R15" s="132"/>
      <c r="S15" s="129"/>
      <c r="T15" s="129"/>
      <c r="U15" s="129"/>
      <c r="V15" s="129"/>
      <c r="W15" s="129"/>
      <c r="X15" s="129"/>
      <c r="Y15" s="129"/>
      <c r="Z15" s="129"/>
      <c r="AA15" s="129"/>
    </row>
    <row r="16" spans="2:27" x14ac:dyDescent="0.2">
      <c r="B16" s="121" t="s">
        <v>287</v>
      </c>
      <c r="C16" s="56" t="s">
        <v>221</v>
      </c>
      <c r="D16" s="134">
        <v>5374</v>
      </c>
      <c r="E16" s="139">
        <v>128</v>
      </c>
      <c r="F16" s="139">
        <v>799</v>
      </c>
      <c r="G16" s="139">
        <v>920</v>
      </c>
      <c r="H16" s="139">
        <v>348</v>
      </c>
      <c r="I16" s="139">
        <v>696</v>
      </c>
      <c r="J16" s="139">
        <v>388</v>
      </c>
      <c r="K16" s="139">
        <v>634</v>
      </c>
      <c r="L16" s="139">
        <v>867</v>
      </c>
      <c r="M16" s="139">
        <v>218</v>
      </c>
      <c r="N16" s="139">
        <v>263</v>
      </c>
      <c r="O16" s="139">
        <v>113</v>
      </c>
      <c r="Q16" s="129"/>
      <c r="R16" s="132"/>
      <c r="S16" s="129"/>
      <c r="T16" s="129"/>
      <c r="U16" s="129"/>
      <c r="V16" s="129"/>
      <c r="W16" s="129"/>
      <c r="X16" s="129"/>
      <c r="Y16" s="129"/>
      <c r="Z16" s="129"/>
      <c r="AA16" s="129"/>
    </row>
    <row r="17" spans="2:27" x14ac:dyDescent="0.2">
      <c r="B17" s="121" t="s">
        <v>288</v>
      </c>
      <c r="C17" s="56" t="s">
        <v>223</v>
      </c>
      <c r="D17" s="134">
        <v>8463</v>
      </c>
      <c r="E17" s="139">
        <v>803</v>
      </c>
      <c r="F17" s="139">
        <v>875</v>
      </c>
      <c r="G17" s="139">
        <v>889</v>
      </c>
      <c r="H17" s="139">
        <v>706</v>
      </c>
      <c r="I17" s="139">
        <v>952</v>
      </c>
      <c r="J17" s="139">
        <v>405</v>
      </c>
      <c r="K17" s="139">
        <v>843</v>
      </c>
      <c r="L17" s="139">
        <v>739</v>
      </c>
      <c r="M17" s="139">
        <v>346</v>
      </c>
      <c r="N17" s="139">
        <v>1350</v>
      </c>
      <c r="O17" s="139">
        <v>555</v>
      </c>
      <c r="Q17" s="129"/>
      <c r="R17" s="132"/>
      <c r="S17" s="129"/>
      <c r="T17" s="129"/>
      <c r="U17" s="129"/>
      <c r="V17" s="129"/>
      <c r="W17" s="129"/>
      <c r="X17" s="129"/>
      <c r="Y17" s="129"/>
      <c r="Z17" s="129"/>
      <c r="AA17" s="129"/>
    </row>
    <row r="18" spans="2:27" x14ac:dyDescent="0.2">
      <c r="B18" s="121">
        <v>26</v>
      </c>
      <c r="C18" s="56" t="s">
        <v>224</v>
      </c>
      <c r="D18" s="134">
        <v>6284</v>
      </c>
      <c r="E18" s="139">
        <v>364</v>
      </c>
      <c r="F18" s="139">
        <v>4608</v>
      </c>
      <c r="G18" s="139">
        <v>122</v>
      </c>
      <c r="H18" s="139">
        <v>201</v>
      </c>
      <c r="I18" s="139">
        <v>3</v>
      </c>
      <c r="J18" s="139">
        <v>1</v>
      </c>
      <c r="K18" s="139">
        <v>537</v>
      </c>
      <c r="L18" s="139">
        <v>48</v>
      </c>
      <c r="M18" s="139">
        <v>12</v>
      </c>
      <c r="N18" s="139">
        <v>223</v>
      </c>
      <c r="O18" s="139">
        <v>165</v>
      </c>
      <c r="Q18" s="129"/>
      <c r="R18" s="132"/>
      <c r="S18" s="129"/>
      <c r="T18" s="129"/>
      <c r="U18" s="129"/>
      <c r="V18" s="129"/>
      <c r="W18" s="129"/>
      <c r="X18" s="129"/>
      <c r="Y18" s="129"/>
      <c r="Z18" s="129"/>
      <c r="AA18" s="129"/>
    </row>
    <row r="19" spans="2:27" x14ac:dyDescent="0.2">
      <c r="B19" s="121">
        <v>27</v>
      </c>
      <c r="C19" s="56" t="s">
        <v>225</v>
      </c>
      <c r="D19" s="134">
        <v>7099</v>
      </c>
      <c r="E19" s="139">
        <v>912</v>
      </c>
      <c r="F19" s="139">
        <v>3369</v>
      </c>
      <c r="G19" s="139">
        <v>343</v>
      </c>
      <c r="H19" s="139">
        <v>1356</v>
      </c>
      <c r="I19" s="139">
        <v>33</v>
      </c>
      <c r="J19" s="139">
        <v>0</v>
      </c>
      <c r="K19" s="139">
        <v>286</v>
      </c>
      <c r="L19" s="139">
        <v>111</v>
      </c>
      <c r="M19" s="139">
        <v>163</v>
      </c>
      <c r="N19" s="139">
        <v>373</v>
      </c>
      <c r="O19" s="139">
        <v>153</v>
      </c>
      <c r="Q19" s="129"/>
      <c r="R19" s="132"/>
      <c r="S19" s="129"/>
      <c r="T19" s="129"/>
      <c r="U19" s="129"/>
      <c r="V19" s="129"/>
      <c r="W19" s="129"/>
      <c r="X19" s="129"/>
      <c r="Y19" s="129"/>
      <c r="Z19" s="129"/>
      <c r="AA19" s="129"/>
    </row>
    <row r="20" spans="2:27" x14ac:dyDescent="0.2">
      <c r="B20" s="121">
        <v>28</v>
      </c>
      <c r="C20" s="56" t="s">
        <v>226</v>
      </c>
      <c r="D20" s="134">
        <v>5939</v>
      </c>
      <c r="E20" s="139">
        <v>297</v>
      </c>
      <c r="F20" s="139">
        <v>664</v>
      </c>
      <c r="G20" s="139">
        <v>588</v>
      </c>
      <c r="H20" s="139">
        <v>229</v>
      </c>
      <c r="I20" s="139">
        <v>501</v>
      </c>
      <c r="J20" s="139">
        <v>392</v>
      </c>
      <c r="K20" s="139">
        <v>1393</v>
      </c>
      <c r="L20" s="139">
        <v>352</v>
      </c>
      <c r="M20" s="139">
        <v>455</v>
      </c>
      <c r="N20" s="139">
        <v>912</v>
      </c>
      <c r="O20" s="139">
        <v>156</v>
      </c>
      <c r="Q20" s="129"/>
      <c r="R20" s="132"/>
      <c r="S20" s="129"/>
      <c r="T20" s="129"/>
      <c r="U20" s="129"/>
      <c r="V20" s="129"/>
      <c r="W20" s="129"/>
      <c r="X20" s="129"/>
      <c r="Y20" s="129"/>
      <c r="Z20" s="129"/>
      <c r="AA20" s="129"/>
    </row>
    <row r="21" spans="2:27" x14ac:dyDescent="0.2">
      <c r="B21" s="121" t="s">
        <v>289</v>
      </c>
      <c r="C21" s="56" t="s">
        <v>228</v>
      </c>
      <c r="D21" s="134">
        <v>183</v>
      </c>
      <c r="E21" s="139">
        <v>34</v>
      </c>
      <c r="F21" s="139">
        <v>28</v>
      </c>
      <c r="G21" s="139">
        <v>18</v>
      </c>
      <c r="H21" s="139">
        <v>0</v>
      </c>
      <c r="I21" s="139">
        <v>11</v>
      </c>
      <c r="J21" s="139">
        <v>1</v>
      </c>
      <c r="K21" s="139">
        <v>6</v>
      </c>
      <c r="L21" s="139">
        <v>11</v>
      </c>
      <c r="M21" s="139">
        <v>34</v>
      </c>
      <c r="N21" s="139">
        <v>30</v>
      </c>
      <c r="O21" s="139">
        <v>10</v>
      </c>
      <c r="Q21" s="129"/>
      <c r="R21" s="132"/>
      <c r="S21" s="129"/>
      <c r="T21" s="129"/>
      <c r="U21" s="129"/>
      <c r="V21" s="129"/>
      <c r="W21" s="129"/>
      <c r="X21" s="129"/>
      <c r="Y21" s="129"/>
      <c r="Z21" s="129"/>
      <c r="AA21" s="129"/>
    </row>
    <row r="22" spans="2:27" x14ac:dyDescent="0.2">
      <c r="B22" s="121" t="s">
        <v>290</v>
      </c>
      <c r="C22" s="56" t="s">
        <v>230</v>
      </c>
      <c r="D22" s="134">
        <v>3327</v>
      </c>
      <c r="E22" s="139">
        <v>479</v>
      </c>
      <c r="F22" s="139">
        <v>717</v>
      </c>
      <c r="G22" s="139">
        <v>194</v>
      </c>
      <c r="H22" s="139">
        <v>199</v>
      </c>
      <c r="I22" s="139">
        <v>318</v>
      </c>
      <c r="J22" s="139">
        <v>75</v>
      </c>
      <c r="K22" s="139">
        <v>289</v>
      </c>
      <c r="L22" s="139">
        <v>295</v>
      </c>
      <c r="M22" s="139">
        <v>198</v>
      </c>
      <c r="N22" s="139">
        <v>181</v>
      </c>
      <c r="O22" s="139">
        <v>382</v>
      </c>
      <c r="Q22" s="129"/>
      <c r="R22" s="132"/>
      <c r="S22" s="129"/>
      <c r="T22" s="129"/>
      <c r="U22" s="129"/>
      <c r="V22" s="129"/>
      <c r="W22" s="129"/>
      <c r="X22" s="129"/>
      <c r="Y22" s="129"/>
      <c r="Z22" s="129"/>
      <c r="AA22" s="129"/>
    </row>
    <row r="23" spans="2:27" x14ac:dyDescent="0.2">
      <c r="B23" s="121">
        <v>35</v>
      </c>
      <c r="C23" s="56" t="s">
        <v>231</v>
      </c>
      <c r="D23" s="134">
        <v>4032</v>
      </c>
      <c r="E23" s="139">
        <v>1044</v>
      </c>
      <c r="F23" s="139">
        <v>1031</v>
      </c>
      <c r="G23" s="139">
        <v>140</v>
      </c>
      <c r="H23" s="139">
        <v>58</v>
      </c>
      <c r="I23" s="139">
        <v>52</v>
      </c>
      <c r="J23" s="139">
        <v>149</v>
      </c>
      <c r="K23" s="139">
        <v>172</v>
      </c>
      <c r="L23" s="139">
        <v>83</v>
      </c>
      <c r="M23" s="139">
        <v>45</v>
      </c>
      <c r="N23" s="139">
        <v>173</v>
      </c>
      <c r="O23" s="139">
        <v>1085</v>
      </c>
      <c r="Q23" s="129"/>
      <c r="R23" s="132"/>
      <c r="S23" s="129"/>
      <c r="T23" s="129"/>
      <c r="U23" s="129"/>
      <c r="V23" s="129"/>
      <c r="W23" s="129"/>
      <c r="X23" s="129"/>
      <c r="Y23" s="129"/>
      <c r="Z23" s="129"/>
      <c r="AA23" s="129"/>
    </row>
    <row r="24" spans="2:27" x14ac:dyDescent="0.2">
      <c r="B24" s="121" t="s">
        <v>291</v>
      </c>
      <c r="C24" s="56" t="s">
        <v>292</v>
      </c>
      <c r="D24" s="134">
        <v>1713</v>
      </c>
      <c r="E24" s="139">
        <v>121</v>
      </c>
      <c r="F24" s="139">
        <v>439</v>
      </c>
      <c r="G24" s="139">
        <v>151</v>
      </c>
      <c r="H24" s="139">
        <v>101</v>
      </c>
      <c r="I24" s="139">
        <v>44</v>
      </c>
      <c r="J24" s="139">
        <v>42</v>
      </c>
      <c r="K24" s="139">
        <v>80</v>
      </c>
      <c r="L24" s="139">
        <v>227</v>
      </c>
      <c r="M24" s="139">
        <v>197</v>
      </c>
      <c r="N24" s="139">
        <v>211</v>
      </c>
      <c r="O24" s="139">
        <v>100</v>
      </c>
      <c r="Q24" s="129"/>
      <c r="R24" s="132"/>
      <c r="S24" s="129"/>
      <c r="T24" s="129"/>
      <c r="U24" s="129"/>
      <c r="V24" s="129"/>
      <c r="W24" s="129"/>
      <c r="X24" s="129"/>
      <c r="Y24" s="129"/>
      <c r="Z24" s="129"/>
      <c r="AA24" s="129"/>
    </row>
    <row r="25" spans="2:27" x14ac:dyDescent="0.2">
      <c r="B25" s="121" t="s">
        <v>293</v>
      </c>
      <c r="C25" s="56" t="s">
        <v>294</v>
      </c>
      <c r="D25" s="134">
        <v>7780</v>
      </c>
      <c r="E25" s="139">
        <v>1116</v>
      </c>
      <c r="F25" s="139">
        <v>1225</v>
      </c>
      <c r="G25" s="139">
        <v>997</v>
      </c>
      <c r="H25" s="139">
        <v>481</v>
      </c>
      <c r="I25" s="139">
        <v>460</v>
      </c>
      <c r="J25" s="139">
        <v>628</v>
      </c>
      <c r="K25" s="139">
        <v>498</v>
      </c>
      <c r="L25" s="139">
        <v>296</v>
      </c>
      <c r="M25" s="139">
        <v>496</v>
      </c>
      <c r="N25" s="139">
        <v>986</v>
      </c>
      <c r="O25" s="139">
        <v>597</v>
      </c>
      <c r="Q25" s="129"/>
      <c r="R25" s="132"/>
      <c r="S25" s="129"/>
      <c r="T25" s="129"/>
      <c r="U25" s="129"/>
      <c r="V25" s="129"/>
      <c r="W25" s="129"/>
      <c r="X25" s="129"/>
      <c r="Y25" s="129"/>
      <c r="Z25" s="129"/>
      <c r="AA25" s="129"/>
    </row>
    <row r="26" spans="2:27" x14ac:dyDescent="0.2">
      <c r="B26" s="121">
        <v>43</v>
      </c>
      <c r="C26" s="56" t="s">
        <v>236</v>
      </c>
      <c r="D26" s="134">
        <v>18168</v>
      </c>
      <c r="E26" s="139">
        <v>1928</v>
      </c>
      <c r="F26" s="139">
        <v>3783</v>
      </c>
      <c r="G26" s="139">
        <v>1735</v>
      </c>
      <c r="H26" s="139">
        <v>1031</v>
      </c>
      <c r="I26" s="139">
        <v>976</v>
      </c>
      <c r="J26" s="139">
        <v>1092</v>
      </c>
      <c r="K26" s="139">
        <v>1728</v>
      </c>
      <c r="L26" s="139">
        <v>1137</v>
      </c>
      <c r="M26" s="139">
        <v>1286</v>
      </c>
      <c r="N26" s="139">
        <v>2485</v>
      </c>
      <c r="O26" s="139">
        <v>987</v>
      </c>
      <c r="Q26" s="129"/>
      <c r="R26" s="132"/>
      <c r="S26" s="129"/>
      <c r="T26" s="129"/>
      <c r="U26" s="129"/>
      <c r="V26" s="129"/>
      <c r="W26" s="129"/>
      <c r="X26" s="129"/>
      <c r="Y26" s="129"/>
      <c r="Z26" s="129"/>
      <c r="AA26" s="129"/>
    </row>
    <row r="27" spans="2:27" x14ac:dyDescent="0.2">
      <c r="B27" s="425" t="s">
        <v>42</v>
      </c>
      <c r="C27" s="425"/>
      <c r="D27" s="259">
        <v>239489</v>
      </c>
      <c r="E27" s="259">
        <v>48004</v>
      </c>
      <c r="F27" s="259">
        <v>55377</v>
      </c>
      <c r="G27" s="259">
        <v>19079</v>
      </c>
      <c r="H27" s="259">
        <v>21131</v>
      </c>
      <c r="I27" s="259">
        <v>9619</v>
      </c>
      <c r="J27" s="259">
        <v>7509</v>
      </c>
      <c r="K27" s="259">
        <v>23655</v>
      </c>
      <c r="L27" s="259">
        <v>8474</v>
      </c>
      <c r="M27" s="259">
        <v>15150</v>
      </c>
      <c r="N27" s="259">
        <v>22270</v>
      </c>
      <c r="O27" s="259">
        <v>9221</v>
      </c>
      <c r="Q27" s="129"/>
      <c r="R27" s="132"/>
      <c r="S27" s="129"/>
      <c r="T27" s="129"/>
      <c r="U27" s="129"/>
      <c r="V27" s="129"/>
      <c r="W27" s="129"/>
      <c r="X27" s="129"/>
      <c r="Y27" s="129"/>
      <c r="Z27" s="129"/>
      <c r="AA27" s="129"/>
    </row>
    <row r="28" spans="2:27" x14ac:dyDescent="0.2">
      <c r="B28" s="121">
        <v>45</v>
      </c>
      <c r="C28" s="56" t="s">
        <v>238</v>
      </c>
      <c r="D28" s="134">
        <v>7840</v>
      </c>
      <c r="E28" s="139">
        <v>814</v>
      </c>
      <c r="F28" s="139">
        <v>1515</v>
      </c>
      <c r="G28" s="139">
        <v>783</v>
      </c>
      <c r="H28" s="139">
        <v>980</v>
      </c>
      <c r="I28" s="139">
        <v>327</v>
      </c>
      <c r="J28" s="139">
        <v>285</v>
      </c>
      <c r="K28" s="139">
        <v>834</v>
      </c>
      <c r="L28" s="139">
        <v>408</v>
      </c>
      <c r="M28" s="139">
        <v>231</v>
      </c>
      <c r="N28" s="139">
        <v>1334</v>
      </c>
      <c r="O28" s="139">
        <v>329</v>
      </c>
      <c r="Q28" s="129"/>
      <c r="R28" s="132"/>
      <c r="S28" s="129"/>
      <c r="T28" s="129"/>
      <c r="U28" s="129"/>
      <c r="V28" s="129"/>
      <c r="W28" s="129"/>
      <c r="X28" s="129"/>
      <c r="Y28" s="129"/>
      <c r="Z28" s="129"/>
      <c r="AA28" s="129"/>
    </row>
    <row r="29" spans="2:27" x14ac:dyDescent="0.2">
      <c r="B29" s="121">
        <v>46</v>
      </c>
      <c r="C29" s="56" t="s">
        <v>239</v>
      </c>
      <c r="D29" s="134">
        <v>18363</v>
      </c>
      <c r="E29" s="139">
        <v>2139</v>
      </c>
      <c r="F29" s="139">
        <v>4718</v>
      </c>
      <c r="G29" s="139">
        <v>1661</v>
      </c>
      <c r="H29" s="139">
        <v>1377</v>
      </c>
      <c r="I29" s="139">
        <v>487</v>
      </c>
      <c r="J29" s="139">
        <v>495</v>
      </c>
      <c r="K29" s="139">
        <v>2637</v>
      </c>
      <c r="L29" s="139">
        <v>746</v>
      </c>
      <c r="M29" s="139">
        <v>1112</v>
      </c>
      <c r="N29" s="139">
        <v>2243</v>
      </c>
      <c r="O29" s="139">
        <v>748</v>
      </c>
      <c r="Q29" s="129"/>
      <c r="R29" s="132"/>
      <c r="S29" s="129"/>
      <c r="T29" s="129"/>
      <c r="U29" s="129"/>
      <c r="V29" s="129"/>
      <c r="W29" s="129"/>
      <c r="X29" s="129"/>
      <c r="Y29" s="129"/>
      <c r="Z29" s="129"/>
      <c r="AA29" s="129"/>
    </row>
    <row r="30" spans="2:27" x14ac:dyDescent="0.2">
      <c r="B30" s="121">
        <v>47</v>
      </c>
      <c r="C30" s="56" t="s">
        <v>240</v>
      </c>
      <c r="D30" s="134">
        <v>21793</v>
      </c>
      <c r="E30" s="139">
        <v>4080</v>
      </c>
      <c r="F30" s="139">
        <v>5999</v>
      </c>
      <c r="G30" s="139">
        <v>2048</v>
      </c>
      <c r="H30" s="139">
        <v>1163</v>
      </c>
      <c r="I30" s="139">
        <v>972</v>
      </c>
      <c r="J30" s="139">
        <v>859</v>
      </c>
      <c r="K30" s="139">
        <v>1670</v>
      </c>
      <c r="L30" s="139">
        <v>714</v>
      </c>
      <c r="M30" s="139">
        <v>1058</v>
      </c>
      <c r="N30" s="139">
        <v>2587</v>
      </c>
      <c r="O30" s="139">
        <v>643</v>
      </c>
      <c r="Q30" s="129"/>
      <c r="R30" s="132"/>
      <c r="S30" s="129"/>
      <c r="T30" s="129"/>
      <c r="U30" s="129"/>
      <c r="V30" s="129"/>
      <c r="W30" s="129"/>
      <c r="X30" s="129"/>
      <c r="Y30" s="129"/>
      <c r="Z30" s="129"/>
      <c r="AA30" s="129"/>
    </row>
    <row r="31" spans="2:27" x14ac:dyDescent="0.2">
      <c r="B31" s="121">
        <v>49</v>
      </c>
      <c r="C31" s="56" t="s">
        <v>241</v>
      </c>
      <c r="D31" s="134">
        <v>7836</v>
      </c>
      <c r="E31" s="139">
        <v>736</v>
      </c>
      <c r="F31" s="139">
        <v>1471</v>
      </c>
      <c r="G31" s="139">
        <v>691</v>
      </c>
      <c r="H31" s="139">
        <v>974</v>
      </c>
      <c r="I31" s="139">
        <v>210</v>
      </c>
      <c r="J31" s="139">
        <v>282</v>
      </c>
      <c r="K31" s="139">
        <v>1282</v>
      </c>
      <c r="L31" s="139">
        <v>256</v>
      </c>
      <c r="M31" s="139">
        <v>317</v>
      </c>
      <c r="N31" s="139">
        <v>1135</v>
      </c>
      <c r="O31" s="139">
        <v>482</v>
      </c>
      <c r="Q31" s="129"/>
      <c r="R31" s="132"/>
      <c r="S31" s="129"/>
      <c r="T31" s="129"/>
      <c r="U31" s="129"/>
      <c r="V31" s="129"/>
      <c r="W31" s="129"/>
      <c r="X31" s="129"/>
      <c r="Y31" s="129"/>
      <c r="Z31" s="129"/>
      <c r="AA31" s="129"/>
    </row>
    <row r="32" spans="2:27" x14ac:dyDescent="0.2">
      <c r="B32" s="121" t="s">
        <v>295</v>
      </c>
      <c r="C32" s="56" t="s">
        <v>243</v>
      </c>
      <c r="D32" s="134">
        <v>617</v>
      </c>
      <c r="E32" s="139">
        <v>0</v>
      </c>
      <c r="F32" s="139">
        <v>6</v>
      </c>
      <c r="G32" s="139">
        <v>3</v>
      </c>
      <c r="H32" s="139">
        <v>1</v>
      </c>
      <c r="I32" s="139">
        <v>3</v>
      </c>
      <c r="J32" s="139">
        <v>1</v>
      </c>
      <c r="K32" s="139">
        <v>44</v>
      </c>
      <c r="L32" s="139">
        <v>0</v>
      </c>
      <c r="M32" s="139">
        <v>555</v>
      </c>
      <c r="N32" s="139">
        <v>2</v>
      </c>
      <c r="O32" s="139">
        <v>2</v>
      </c>
      <c r="Q32" s="129"/>
      <c r="R32" s="132"/>
      <c r="S32" s="129"/>
      <c r="T32" s="129"/>
      <c r="U32" s="129"/>
      <c r="V32" s="129"/>
      <c r="W32" s="129"/>
      <c r="X32" s="129"/>
      <c r="Y32" s="129"/>
      <c r="Z32" s="129"/>
      <c r="AA32" s="129"/>
    </row>
    <row r="33" spans="2:27" x14ac:dyDescent="0.2">
      <c r="B33" s="121">
        <v>52</v>
      </c>
      <c r="C33" s="56" t="s">
        <v>244</v>
      </c>
      <c r="D33" s="134">
        <v>8046</v>
      </c>
      <c r="E33" s="139">
        <v>699</v>
      </c>
      <c r="F33" s="139">
        <v>701</v>
      </c>
      <c r="G33" s="139">
        <v>830</v>
      </c>
      <c r="H33" s="139">
        <v>315</v>
      </c>
      <c r="I33" s="139">
        <v>518</v>
      </c>
      <c r="J33" s="139">
        <v>211</v>
      </c>
      <c r="K33" s="139">
        <v>2903</v>
      </c>
      <c r="L33" s="139">
        <v>80</v>
      </c>
      <c r="M33" s="139">
        <v>1214</v>
      </c>
      <c r="N33" s="139">
        <v>492</v>
      </c>
      <c r="O33" s="139">
        <v>83</v>
      </c>
      <c r="Q33" s="129"/>
      <c r="R33" s="132"/>
      <c r="S33" s="129"/>
      <c r="T33" s="129"/>
      <c r="U33" s="129"/>
      <c r="V33" s="129"/>
      <c r="W33" s="129"/>
      <c r="X33" s="129"/>
      <c r="Y33" s="129"/>
      <c r="Z33" s="129"/>
      <c r="AA33" s="129"/>
    </row>
    <row r="34" spans="2:27" x14ac:dyDescent="0.2">
      <c r="B34" s="121">
        <v>53</v>
      </c>
      <c r="C34" s="56" t="s">
        <v>245</v>
      </c>
      <c r="D34" s="134">
        <v>2943</v>
      </c>
      <c r="E34" s="139">
        <v>1258</v>
      </c>
      <c r="F34" s="139">
        <v>589</v>
      </c>
      <c r="G34" s="139">
        <v>166</v>
      </c>
      <c r="H34" s="139">
        <v>95</v>
      </c>
      <c r="I34" s="139">
        <v>126</v>
      </c>
      <c r="J34" s="139">
        <v>67</v>
      </c>
      <c r="K34" s="139">
        <v>143</v>
      </c>
      <c r="L34" s="139">
        <v>86</v>
      </c>
      <c r="M34" s="139">
        <v>172</v>
      </c>
      <c r="N34" s="139">
        <v>121</v>
      </c>
      <c r="O34" s="139">
        <v>120</v>
      </c>
      <c r="Q34" s="129"/>
      <c r="R34" s="132"/>
      <c r="S34" s="129"/>
      <c r="T34" s="129"/>
      <c r="U34" s="129"/>
      <c r="V34" s="129"/>
      <c r="W34" s="129"/>
      <c r="X34" s="129"/>
      <c r="Y34" s="129"/>
      <c r="Z34" s="129"/>
      <c r="AA34" s="129"/>
    </row>
    <row r="35" spans="2:27" x14ac:dyDescent="0.2">
      <c r="B35" s="121">
        <v>55</v>
      </c>
      <c r="C35" s="56" t="s">
        <v>246</v>
      </c>
      <c r="D35" s="134">
        <v>2173</v>
      </c>
      <c r="E35" s="139">
        <v>198</v>
      </c>
      <c r="F35" s="139">
        <v>423</v>
      </c>
      <c r="G35" s="139">
        <v>127</v>
      </c>
      <c r="H35" s="139">
        <v>131</v>
      </c>
      <c r="I35" s="139">
        <v>130</v>
      </c>
      <c r="J35" s="139">
        <v>50</v>
      </c>
      <c r="K35" s="139">
        <v>494</v>
      </c>
      <c r="L35" s="139">
        <v>76</v>
      </c>
      <c r="M35" s="139">
        <v>287</v>
      </c>
      <c r="N35" s="139">
        <v>103</v>
      </c>
      <c r="O35" s="139">
        <v>154</v>
      </c>
      <c r="Q35" s="129"/>
      <c r="R35" s="132"/>
      <c r="S35" s="129"/>
      <c r="T35" s="129"/>
      <c r="U35" s="129"/>
      <c r="V35" s="129"/>
      <c r="W35" s="129"/>
      <c r="X35" s="129"/>
      <c r="Y35" s="129"/>
      <c r="Z35" s="129"/>
      <c r="AA35" s="129"/>
    </row>
    <row r="36" spans="2:27" x14ac:dyDescent="0.2">
      <c r="B36" s="121">
        <v>56</v>
      </c>
      <c r="C36" s="56" t="s">
        <v>247</v>
      </c>
      <c r="D36" s="134">
        <v>8613</v>
      </c>
      <c r="E36" s="139">
        <v>1438</v>
      </c>
      <c r="F36" s="139">
        <v>2128</v>
      </c>
      <c r="G36" s="139">
        <v>695</v>
      </c>
      <c r="H36" s="139">
        <v>712</v>
      </c>
      <c r="I36" s="139">
        <v>423</v>
      </c>
      <c r="J36" s="139">
        <v>263</v>
      </c>
      <c r="K36" s="139">
        <v>677</v>
      </c>
      <c r="L36" s="139">
        <v>542</v>
      </c>
      <c r="M36" s="139">
        <v>499</v>
      </c>
      <c r="N36" s="139">
        <v>886</v>
      </c>
      <c r="O36" s="139">
        <v>350</v>
      </c>
      <c r="Q36" s="129"/>
      <c r="R36" s="132"/>
      <c r="S36" s="129"/>
      <c r="T36" s="129"/>
      <c r="U36" s="129"/>
      <c r="V36" s="129"/>
      <c r="W36" s="129"/>
      <c r="X36" s="129"/>
      <c r="Y36" s="129"/>
      <c r="Z36" s="129"/>
      <c r="AA36" s="129"/>
    </row>
    <row r="37" spans="2:27" x14ac:dyDescent="0.2">
      <c r="B37" s="121" t="s">
        <v>296</v>
      </c>
      <c r="C37" s="56" t="s">
        <v>249</v>
      </c>
      <c r="D37" s="134">
        <v>1559</v>
      </c>
      <c r="E37" s="139">
        <v>543</v>
      </c>
      <c r="F37" s="139">
        <v>241</v>
      </c>
      <c r="G37" s="139">
        <v>80</v>
      </c>
      <c r="H37" s="139">
        <v>42</v>
      </c>
      <c r="I37" s="139">
        <v>145</v>
      </c>
      <c r="J37" s="139">
        <v>29</v>
      </c>
      <c r="K37" s="139">
        <v>45</v>
      </c>
      <c r="L37" s="139">
        <v>26</v>
      </c>
      <c r="M37" s="139">
        <v>55</v>
      </c>
      <c r="N37" s="139">
        <v>290</v>
      </c>
      <c r="O37" s="139">
        <v>63</v>
      </c>
      <c r="Q37" s="129"/>
      <c r="R37" s="132"/>
      <c r="S37" s="129"/>
      <c r="T37" s="129"/>
      <c r="U37" s="129"/>
      <c r="V37" s="129"/>
      <c r="W37" s="129"/>
      <c r="X37" s="129"/>
      <c r="Y37" s="129"/>
      <c r="Z37" s="129"/>
      <c r="AA37" s="129"/>
    </row>
    <row r="38" spans="2:27" x14ac:dyDescent="0.2">
      <c r="B38" s="121">
        <v>61</v>
      </c>
      <c r="C38" s="56" t="s">
        <v>250</v>
      </c>
      <c r="D38" s="134">
        <v>673</v>
      </c>
      <c r="E38" s="139">
        <v>130</v>
      </c>
      <c r="F38" s="139">
        <v>380</v>
      </c>
      <c r="G38" s="139">
        <v>15</v>
      </c>
      <c r="H38" s="139">
        <v>11</v>
      </c>
      <c r="I38" s="139">
        <v>4</v>
      </c>
      <c r="J38" s="139">
        <v>2</v>
      </c>
      <c r="K38" s="139">
        <v>15</v>
      </c>
      <c r="L38" s="139">
        <v>5</v>
      </c>
      <c r="M38" s="139">
        <v>0</v>
      </c>
      <c r="N38" s="139">
        <v>111</v>
      </c>
      <c r="O38" s="139">
        <v>0</v>
      </c>
      <c r="Q38" s="129"/>
      <c r="R38" s="132"/>
      <c r="S38" s="129"/>
      <c r="T38" s="129"/>
      <c r="U38" s="129"/>
      <c r="V38" s="129"/>
      <c r="W38" s="129"/>
      <c r="X38" s="129"/>
      <c r="Y38" s="129"/>
      <c r="Z38" s="129"/>
      <c r="AA38" s="129"/>
    </row>
    <row r="39" spans="2:27" x14ac:dyDescent="0.2">
      <c r="B39" s="121" t="s">
        <v>297</v>
      </c>
      <c r="C39" s="56" t="s">
        <v>252</v>
      </c>
      <c r="D39" s="134">
        <v>5450</v>
      </c>
      <c r="E39" s="139">
        <v>683</v>
      </c>
      <c r="F39" s="139">
        <v>1934</v>
      </c>
      <c r="G39" s="139">
        <v>426</v>
      </c>
      <c r="H39" s="139">
        <v>455</v>
      </c>
      <c r="I39" s="139">
        <v>135</v>
      </c>
      <c r="J39" s="139">
        <v>77</v>
      </c>
      <c r="K39" s="139">
        <v>953</v>
      </c>
      <c r="L39" s="139">
        <v>110</v>
      </c>
      <c r="M39" s="139">
        <v>192</v>
      </c>
      <c r="N39" s="139">
        <v>350</v>
      </c>
      <c r="O39" s="139">
        <v>135</v>
      </c>
      <c r="Q39" s="129"/>
      <c r="R39" s="132"/>
      <c r="S39" s="129"/>
      <c r="T39" s="129"/>
      <c r="U39" s="129"/>
      <c r="V39" s="129"/>
      <c r="W39" s="129"/>
      <c r="X39" s="129"/>
      <c r="Y39" s="129"/>
      <c r="Z39" s="129"/>
      <c r="AA39" s="129"/>
    </row>
    <row r="40" spans="2:27" x14ac:dyDescent="0.2">
      <c r="B40" s="121">
        <v>64</v>
      </c>
      <c r="C40" s="56" t="s">
        <v>253</v>
      </c>
      <c r="D40" s="134">
        <v>4361</v>
      </c>
      <c r="E40" s="139">
        <v>1084</v>
      </c>
      <c r="F40" s="139">
        <v>768</v>
      </c>
      <c r="G40" s="139">
        <v>319</v>
      </c>
      <c r="H40" s="139">
        <v>353</v>
      </c>
      <c r="I40" s="139">
        <v>126</v>
      </c>
      <c r="J40" s="139">
        <v>157</v>
      </c>
      <c r="K40" s="139">
        <v>377</v>
      </c>
      <c r="L40" s="139">
        <v>143</v>
      </c>
      <c r="M40" s="139">
        <v>181</v>
      </c>
      <c r="N40" s="139">
        <v>623</v>
      </c>
      <c r="O40" s="139">
        <v>230</v>
      </c>
      <c r="Q40" s="129"/>
      <c r="R40" s="132"/>
      <c r="S40" s="129"/>
      <c r="T40" s="129"/>
      <c r="U40" s="129"/>
      <c r="V40" s="129"/>
      <c r="W40" s="129"/>
      <c r="X40" s="129"/>
      <c r="Y40" s="129"/>
      <c r="Z40" s="129"/>
      <c r="AA40" s="129"/>
    </row>
    <row r="41" spans="2:27" x14ac:dyDescent="0.2">
      <c r="B41" s="121">
        <v>65</v>
      </c>
      <c r="C41" s="56" t="s">
        <v>254</v>
      </c>
      <c r="D41" s="134">
        <v>1381</v>
      </c>
      <c r="E41" s="139">
        <v>892</v>
      </c>
      <c r="F41" s="139">
        <v>126</v>
      </c>
      <c r="G41" s="139">
        <v>25</v>
      </c>
      <c r="H41" s="139">
        <v>243</v>
      </c>
      <c r="I41" s="139">
        <v>17</v>
      </c>
      <c r="J41" s="139">
        <v>15</v>
      </c>
      <c r="K41" s="139">
        <v>8</v>
      </c>
      <c r="L41" s="139">
        <v>6</v>
      </c>
      <c r="M41" s="139">
        <v>6</v>
      </c>
      <c r="N41" s="139">
        <v>36</v>
      </c>
      <c r="O41" s="139">
        <v>7</v>
      </c>
      <c r="Q41" s="129"/>
      <c r="R41" s="132"/>
      <c r="S41" s="129"/>
      <c r="T41" s="129"/>
      <c r="U41" s="129"/>
      <c r="V41" s="129"/>
      <c r="W41" s="129"/>
      <c r="X41" s="129"/>
      <c r="Y41" s="129"/>
      <c r="Z41" s="129"/>
      <c r="AA41" s="129"/>
    </row>
    <row r="42" spans="2:27" x14ac:dyDescent="0.2">
      <c r="B42" s="121">
        <v>66</v>
      </c>
      <c r="C42" s="56" t="s">
        <v>255</v>
      </c>
      <c r="D42" s="134">
        <v>2624</v>
      </c>
      <c r="E42" s="139">
        <v>1057</v>
      </c>
      <c r="F42" s="139">
        <v>499</v>
      </c>
      <c r="G42" s="139">
        <v>186</v>
      </c>
      <c r="H42" s="139">
        <v>141</v>
      </c>
      <c r="I42" s="139">
        <v>111</v>
      </c>
      <c r="J42" s="139">
        <v>72</v>
      </c>
      <c r="K42" s="139">
        <v>130</v>
      </c>
      <c r="L42" s="139">
        <v>68</v>
      </c>
      <c r="M42" s="139">
        <v>114</v>
      </c>
      <c r="N42" s="139">
        <v>211</v>
      </c>
      <c r="O42" s="139">
        <v>35</v>
      </c>
      <c r="Q42" s="129"/>
      <c r="R42" s="132"/>
      <c r="S42" s="129"/>
      <c r="T42" s="129"/>
      <c r="U42" s="129"/>
      <c r="V42" s="129"/>
      <c r="W42" s="129"/>
      <c r="X42" s="129"/>
      <c r="Y42" s="129"/>
      <c r="Z42" s="129"/>
      <c r="AA42" s="129"/>
    </row>
    <row r="43" spans="2:27" x14ac:dyDescent="0.2">
      <c r="B43" s="121">
        <v>68</v>
      </c>
      <c r="C43" s="56" t="s">
        <v>256</v>
      </c>
      <c r="D43" s="134">
        <v>3659</v>
      </c>
      <c r="E43" s="139">
        <v>550</v>
      </c>
      <c r="F43" s="139">
        <v>1075</v>
      </c>
      <c r="G43" s="139">
        <v>356</v>
      </c>
      <c r="H43" s="139">
        <v>195</v>
      </c>
      <c r="I43" s="139">
        <v>146</v>
      </c>
      <c r="J43" s="139">
        <v>148</v>
      </c>
      <c r="K43" s="139">
        <v>454</v>
      </c>
      <c r="L43" s="139">
        <v>155</v>
      </c>
      <c r="M43" s="139">
        <v>182</v>
      </c>
      <c r="N43" s="139">
        <v>301</v>
      </c>
      <c r="O43" s="139">
        <v>97</v>
      </c>
      <c r="Q43" s="129"/>
      <c r="R43" s="132"/>
      <c r="S43" s="129"/>
      <c r="T43" s="129"/>
      <c r="U43" s="129"/>
      <c r="V43" s="129"/>
      <c r="W43" s="129"/>
      <c r="X43" s="129"/>
      <c r="Y43" s="129"/>
      <c r="Z43" s="129"/>
      <c r="AA43" s="129"/>
    </row>
    <row r="44" spans="2:27" x14ac:dyDescent="0.2">
      <c r="B44" s="121">
        <v>69</v>
      </c>
      <c r="C44" s="56" t="s">
        <v>257</v>
      </c>
      <c r="D44" s="134">
        <v>3636</v>
      </c>
      <c r="E44" s="139">
        <v>779</v>
      </c>
      <c r="F44" s="139">
        <v>963</v>
      </c>
      <c r="G44" s="139">
        <v>316</v>
      </c>
      <c r="H44" s="139">
        <v>169</v>
      </c>
      <c r="I44" s="139">
        <v>162</v>
      </c>
      <c r="J44" s="139">
        <v>172</v>
      </c>
      <c r="K44" s="139">
        <v>306</v>
      </c>
      <c r="L44" s="139">
        <v>140</v>
      </c>
      <c r="M44" s="139">
        <v>210</v>
      </c>
      <c r="N44" s="139">
        <v>274</v>
      </c>
      <c r="O44" s="139">
        <v>145</v>
      </c>
      <c r="Q44" s="129"/>
      <c r="R44" s="132"/>
      <c r="S44" s="129"/>
      <c r="T44" s="129"/>
      <c r="U44" s="129"/>
      <c r="V44" s="129"/>
      <c r="W44" s="129"/>
      <c r="X44" s="129"/>
      <c r="Y44" s="129"/>
      <c r="Z44" s="129"/>
      <c r="AA44" s="129"/>
    </row>
    <row r="45" spans="2:27" x14ac:dyDescent="0.2">
      <c r="B45" s="121">
        <v>70</v>
      </c>
      <c r="C45" s="56" t="s">
        <v>258</v>
      </c>
      <c r="D45" s="134">
        <v>4812</v>
      </c>
      <c r="E45" s="139">
        <v>780</v>
      </c>
      <c r="F45" s="139">
        <v>1932</v>
      </c>
      <c r="G45" s="139">
        <v>314</v>
      </c>
      <c r="H45" s="139">
        <v>324</v>
      </c>
      <c r="I45" s="139">
        <v>110</v>
      </c>
      <c r="J45" s="139">
        <v>128</v>
      </c>
      <c r="K45" s="139">
        <v>406</v>
      </c>
      <c r="L45" s="139">
        <v>122</v>
      </c>
      <c r="M45" s="139">
        <v>203</v>
      </c>
      <c r="N45" s="139">
        <v>354</v>
      </c>
      <c r="O45" s="139">
        <v>139</v>
      </c>
      <c r="Q45" s="129"/>
      <c r="R45" s="132"/>
      <c r="S45" s="129"/>
      <c r="T45" s="129"/>
      <c r="U45" s="129"/>
      <c r="V45" s="129"/>
      <c r="W45" s="129"/>
      <c r="X45" s="129"/>
      <c r="Y45" s="129"/>
      <c r="Z45" s="129"/>
      <c r="AA45" s="129"/>
    </row>
    <row r="46" spans="2:27" x14ac:dyDescent="0.2">
      <c r="B46" s="121">
        <v>71</v>
      </c>
      <c r="C46" s="56" t="s">
        <v>259</v>
      </c>
      <c r="D46" s="134">
        <v>8723</v>
      </c>
      <c r="E46" s="139">
        <v>1700</v>
      </c>
      <c r="F46" s="139">
        <v>2259</v>
      </c>
      <c r="G46" s="139">
        <v>625</v>
      </c>
      <c r="H46" s="139">
        <v>886</v>
      </c>
      <c r="I46" s="139">
        <v>312</v>
      </c>
      <c r="J46" s="139">
        <v>505</v>
      </c>
      <c r="K46" s="139">
        <v>963</v>
      </c>
      <c r="L46" s="139">
        <v>243</v>
      </c>
      <c r="M46" s="139">
        <v>450</v>
      </c>
      <c r="N46" s="139">
        <v>508</v>
      </c>
      <c r="O46" s="139">
        <v>272</v>
      </c>
      <c r="Q46" s="129"/>
      <c r="R46" s="132"/>
      <c r="S46" s="129"/>
      <c r="T46" s="129"/>
      <c r="U46" s="129"/>
      <c r="V46" s="129"/>
      <c r="W46" s="129"/>
      <c r="X46" s="129"/>
      <c r="Y46" s="129"/>
      <c r="Z46" s="129"/>
      <c r="AA46" s="129"/>
    </row>
    <row r="47" spans="2:27" x14ac:dyDescent="0.2">
      <c r="B47" s="121">
        <v>72</v>
      </c>
      <c r="C47" s="56" t="s">
        <v>260</v>
      </c>
      <c r="D47" s="134">
        <v>3570</v>
      </c>
      <c r="E47" s="139">
        <v>248</v>
      </c>
      <c r="F47" s="139">
        <v>1283</v>
      </c>
      <c r="G47" s="139">
        <v>9</v>
      </c>
      <c r="H47" s="139">
        <v>1034</v>
      </c>
      <c r="I47" s="139">
        <v>2</v>
      </c>
      <c r="J47" s="139">
        <v>187</v>
      </c>
      <c r="K47" s="139">
        <v>102</v>
      </c>
      <c r="L47" s="139">
        <v>3</v>
      </c>
      <c r="M47" s="139">
        <v>683</v>
      </c>
      <c r="N47" s="139">
        <v>19</v>
      </c>
      <c r="O47" s="139">
        <v>0</v>
      </c>
      <c r="Q47" s="129"/>
      <c r="R47" s="132"/>
      <c r="S47" s="129"/>
      <c r="T47" s="129"/>
      <c r="U47" s="129"/>
      <c r="V47" s="129"/>
      <c r="W47" s="129"/>
      <c r="X47" s="129"/>
      <c r="Y47" s="129"/>
      <c r="Z47" s="129"/>
      <c r="AA47" s="129"/>
    </row>
    <row r="48" spans="2:27" x14ac:dyDescent="0.2">
      <c r="B48" s="121" t="s">
        <v>298</v>
      </c>
      <c r="C48" s="56" t="s">
        <v>262</v>
      </c>
      <c r="D48" s="134">
        <v>3289</v>
      </c>
      <c r="E48" s="139">
        <v>600</v>
      </c>
      <c r="F48" s="139">
        <v>822</v>
      </c>
      <c r="G48" s="139">
        <v>299</v>
      </c>
      <c r="H48" s="139">
        <v>262</v>
      </c>
      <c r="I48" s="139">
        <v>170</v>
      </c>
      <c r="J48" s="139">
        <v>97</v>
      </c>
      <c r="K48" s="139">
        <v>237</v>
      </c>
      <c r="L48" s="139">
        <v>79</v>
      </c>
      <c r="M48" s="139">
        <v>181</v>
      </c>
      <c r="N48" s="139">
        <v>460</v>
      </c>
      <c r="O48" s="139">
        <v>82</v>
      </c>
      <c r="Q48" s="129"/>
      <c r="R48" s="132"/>
      <c r="S48" s="129"/>
      <c r="T48" s="129"/>
      <c r="U48" s="129"/>
      <c r="V48" s="129"/>
      <c r="W48" s="129"/>
      <c r="X48" s="129"/>
      <c r="Y48" s="129"/>
      <c r="Z48" s="129"/>
      <c r="AA48" s="129"/>
    </row>
    <row r="49" spans="2:27" x14ac:dyDescent="0.2">
      <c r="B49" s="121" t="s">
        <v>299</v>
      </c>
      <c r="C49" s="56" t="s">
        <v>264</v>
      </c>
      <c r="D49" s="134">
        <v>13130</v>
      </c>
      <c r="E49" s="139">
        <v>2044</v>
      </c>
      <c r="F49" s="139">
        <v>3455</v>
      </c>
      <c r="G49" s="139">
        <v>1218</v>
      </c>
      <c r="H49" s="139">
        <v>1734</v>
      </c>
      <c r="I49" s="139">
        <v>584</v>
      </c>
      <c r="J49" s="139">
        <v>408</v>
      </c>
      <c r="K49" s="139">
        <v>665</v>
      </c>
      <c r="L49" s="139">
        <v>579</v>
      </c>
      <c r="M49" s="139">
        <v>690</v>
      </c>
      <c r="N49" s="139">
        <v>1355</v>
      </c>
      <c r="O49" s="139">
        <v>398</v>
      </c>
      <c r="Q49" s="129"/>
      <c r="R49" s="132"/>
      <c r="S49" s="129"/>
      <c r="T49" s="129"/>
      <c r="U49" s="129"/>
      <c r="V49" s="129"/>
      <c r="W49" s="129"/>
      <c r="X49" s="129"/>
      <c r="Y49" s="129"/>
      <c r="Z49" s="129"/>
      <c r="AA49" s="129"/>
    </row>
    <row r="50" spans="2:27" x14ac:dyDescent="0.2">
      <c r="B50" s="121">
        <v>78</v>
      </c>
      <c r="C50" s="56" t="s">
        <v>265</v>
      </c>
      <c r="D50" s="134">
        <v>8536</v>
      </c>
      <c r="E50" s="139">
        <v>3236</v>
      </c>
      <c r="F50" s="139">
        <v>2249</v>
      </c>
      <c r="G50" s="139">
        <v>358</v>
      </c>
      <c r="H50" s="139">
        <v>271</v>
      </c>
      <c r="I50" s="139">
        <v>1</v>
      </c>
      <c r="J50" s="139">
        <v>74</v>
      </c>
      <c r="K50" s="139">
        <v>993</v>
      </c>
      <c r="L50" s="139">
        <v>26</v>
      </c>
      <c r="M50" s="139">
        <v>293</v>
      </c>
      <c r="N50" s="139">
        <v>399</v>
      </c>
      <c r="O50" s="139">
        <v>636</v>
      </c>
      <c r="Q50" s="129"/>
      <c r="R50" s="132"/>
      <c r="S50" s="129"/>
      <c r="T50" s="129"/>
      <c r="U50" s="129"/>
      <c r="V50" s="129"/>
      <c r="W50" s="129"/>
      <c r="X50" s="129"/>
      <c r="Y50" s="129"/>
      <c r="Z50" s="129"/>
      <c r="AA50" s="129"/>
    </row>
    <row r="51" spans="2:27" x14ac:dyDescent="0.2">
      <c r="B51" s="121">
        <v>84</v>
      </c>
      <c r="C51" s="56" t="s">
        <v>266</v>
      </c>
      <c r="D51" s="134">
        <v>9467</v>
      </c>
      <c r="E51" s="139">
        <v>3288</v>
      </c>
      <c r="F51" s="139">
        <v>1385</v>
      </c>
      <c r="G51" s="139">
        <v>648</v>
      </c>
      <c r="H51" s="139">
        <v>599</v>
      </c>
      <c r="I51" s="139">
        <v>286</v>
      </c>
      <c r="J51" s="139">
        <v>235</v>
      </c>
      <c r="K51" s="139">
        <v>1276</v>
      </c>
      <c r="L51" s="139">
        <v>201</v>
      </c>
      <c r="M51" s="139">
        <v>522</v>
      </c>
      <c r="N51" s="139">
        <v>682</v>
      </c>
      <c r="O51" s="139">
        <v>345</v>
      </c>
      <c r="Q51" s="129"/>
      <c r="R51" s="132"/>
      <c r="S51" s="129"/>
      <c r="T51" s="129"/>
      <c r="U51" s="129"/>
      <c r="V51" s="129"/>
      <c r="W51" s="129"/>
      <c r="X51" s="129"/>
      <c r="Y51" s="129"/>
      <c r="Z51" s="129"/>
      <c r="AA51" s="129"/>
    </row>
    <row r="52" spans="2:27" x14ac:dyDescent="0.2">
      <c r="B52" s="121">
        <v>85</v>
      </c>
      <c r="C52" s="56" t="s">
        <v>267</v>
      </c>
      <c r="D52" s="134">
        <v>21983</v>
      </c>
      <c r="E52" s="139">
        <v>4178</v>
      </c>
      <c r="F52" s="139">
        <v>4670</v>
      </c>
      <c r="G52" s="139">
        <v>2070</v>
      </c>
      <c r="H52" s="139">
        <v>2642</v>
      </c>
      <c r="I52" s="139">
        <v>1025</v>
      </c>
      <c r="J52" s="139">
        <v>728</v>
      </c>
      <c r="K52" s="139">
        <v>1975</v>
      </c>
      <c r="L52" s="139">
        <v>859</v>
      </c>
      <c r="M52" s="139">
        <v>1169</v>
      </c>
      <c r="N52" s="139">
        <v>1844</v>
      </c>
      <c r="O52" s="139">
        <v>823</v>
      </c>
      <c r="Q52" s="129"/>
      <c r="R52" s="132"/>
      <c r="S52" s="129"/>
      <c r="T52" s="129"/>
      <c r="U52" s="129"/>
      <c r="V52" s="129"/>
      <c r="W52" s="129"/>
      <c r="X52" s="129"/>
      <c r="Y52" s="129"/>
      <c r="Z52" s="129"/>
      <c r="AA52" s="129"/>
    </row>
    <row r="53" spans="2:27" x14ac:dyDescent="0.2">
      <c r="B53" s="121">
        <v>86</v>
      </c>
      <c r="C53" s="56" t="s">
        <v>268</v>
      </c>
      <c r="D53" s="134">
        <v>27289</v>
      </c>
      <c r="E53" s="139">
        <v>8095</v>
      </c>
      <c r="F53" s="139">
        <v>6239</v>
      </c>
      <c r="G53" s="139">
        <v>1174</v>
      </c>
      <c r="H53" s="139">
        <v>2344</v>
      </c>
      <c r="I53" s="139">
        <v>902</v>
      </c>
      <c r="J53" s="139">
        <v>726</v>
      </c>
      <c r="K53" s="139">
        <v>1084</v>
      </c>
      <c r="L53" s="139">
        <v>1148</v>
      </c>
      <c r="M53" s="139">
        <v>2411</v>
      </c>
      <c r="N53" s="139">
        <v>1810</v>
      </c>
      <c r="O53" s="139">
        <v>1356</v>
      </c>
      <c r="Q53" s="129"/>
      <c r="R53" s="132"/>
      <c r="S53" s="129"/>
      <c r="T53" s="129"/>
      <c r="U53" s="129"/>
      <c r="V53" s="129"/>
      <c r="W53" s="129"/>
      <c r="X53" s="129"/>
      <c r="Y53" s="129"/>
      <c r="Z53" s="129"/>
      <c r="AA53" s="129"/>
    </row>
    <row r="54" spans="2:27" x14ac:dyDescent="0.2">
      <c r="B54" s="121">
        <v>87</v>
      </c>
      <c r="C54" s="56" t="s">
        <v>269</v>
      </c>
      <c r="D54" s="134">
        <v>12641</v>
      </c>
      <c r="E54" s="139">
        <v>1854</v>
      </c>
      <c r="F54" s="139">
        <v>1725</v>
      </c>
      <c r="G54" s="139">
        <v>1551</v>
      </c>
      <c r="H54" s="139">
        <v>1325</v>
      </c>
      <c r="I54" s="139">
        <v>1214</v>
      </c>
      <c r="J54" s="139">
        <v>439</v>
      </c>
      <c r="K54" s="139">
        <v>1227</v>
      </c>
      <c r="L54" s="139">
        <v>798</v>
      </c>
      <c r="M54" s="139">
        <v>651</v>
      </c>
      <c r="N54" s="139">
        <v>1371</v>
      </c>
      <c r="O54" s="139">
        <v>486</v>
      </c>
      <c r="Q54" s="129"/>
      <c r="R54" s="132"/>
      <c r="S54" s="129"/>
      <c r="T54" s="129"/>
      <c r="U54" s="129"/>
      <c r="V54" s="129"/>
      <c r="W54" s="129"/>
      <c r="X54" s="129"/>
      <c r="Y54" s="129"/>
      <c r="Z54" s="129"/>
      <c r="AA54" s="129"/>
    </row>
    <row r="55" spans="2:27" x14ac:dyDescent="0.2">
      <c r="B55" s="121">
        <v>88</v>
      </c>
      <c r="C55" s="56" t="s">
        <v>300</v>
      </c>
      <c r="D55" s="134">
        <v>7288</v>
      </c>
      <c r="E55" s="139">
        <v>1362</v>
      </c>
      <c r="F55" s="139">
        <v>1948</v>
      </c>
      <c r="G55" s="139">
        <v>795</v>
      </c>
      <c r="H55" s="139">
        <v>511</v>
      </c>
      <c r="I55" s="139">
        <v>214</v>
      </c>
      <c r="J55" s="139">
        <v>173</v>
      </c>
      <c r="K55" s="139">
        <v>446</v>
      </c>
      <c r="L55" s="139">
        <v>188</v>
      </c>
      <c r="M55" s="139">
        <v>495</v>
      </c>
      <c r="N55" s="139">
        <v>958</v>
      </c>
      <c r="O55" s="139">
        <v>198</v>
      </c>
      <c r="Q55" s="129"/>
      <c r="R55" s="132"/>
      <c r="S55" s="129"/>
      <c r="T55" s="129"/>
      <c r="U55" s="129"/>
      <c r="V55" s="129"/>
      <c r="W55" s="129"/>
      <c r="X55" s="129"/>
      <c r="Y55" s="129"/>
      <c r="Z55" s="129"/>
      <c r="AA55" s="129"/>
    </row>
    <row r="56" spans="2:27" x14ac:dyDescent="0.2">
      <c r="B56" s="121" t="s">
        <v>301</v>
      </c>
      <c r="C56" s="56" t="s">
        <v>272</v>
      </c>
      <c r="D56" s="134">
        <v>5474</v>
      </c>
      <c r="E56" s="139">
        <v>1227</v>
      </c>
      <c r="F56" s="139">
        <v>1562</v>
      </c>
      <c r="G56" s="139">
        <v>403</v>
      </c>
      <c r="H56" s="139">
        <v>359</v>
      </c>
      <c r="I56" s="139">
        <v>174</v>
      </c>
      <c r="J56" s="139">
        <v>215</v>
      </c>
      <c r="K56" s="139">
        <v>407</v>
      </c>
      <c r="L56" s="139">
        <v>206</v>
      </c>
      <c r="M56" s="139">
        <v>286</v>
      </c>
      <c r="N56" s="139">
        <v>420</v>
      </c>
      <c r="O56" s="139">
        <v>215</v>
      </c>
      <c r="Q56" s="129"/>
      <c r="R56" s="132"/>
      <c r="S56" s="129"/>
      <c r="T56" s="129"/>
      <c r="U56" s="129"/>
      <c r="V56" s="129"/>
      <c r="W56" s="129"/>
      <c r="X56" s="129"/>
      <c r="Y56" s="129"/>
      <c r="Z56" s="129"/>
      <c r="AA56" s="129"/>
    </row>
    <row r="57" spans="2:27" ht="13.5" thickBot="1" x14ac:dyDescent="0.25">
      <c r="B57" s="214" t="s">
        <v>302</v>
      </c>
      <c r="C57" s="211" t="s">
        <v>274</v>
      </c>
      <c r="D57" s="215">
        <v>11720</v>
      </c>
      <c r="E57" s="283">
        <v>2312</v>
      </c>
      <c r="F57" s="283">
        <v>2312</v>
      </c>
      <c r="G57" s="283">
        <v>888</v>
      </c>
      <c r="H57" s="283">
        <v>1483</v>
      </c>
      <c r="I57" s="283">
        <v>583</v>
      </c>
      <c r="J57" s="283">
        <v>409</v>
      </c>
      <c r="K57" s="283">
        <v>902</v>
      </c>
      <c r="L57" s="283">
        <v>461</v>
      </c>
      <c r="M57" s="283">
        <v>731</v>
      </c>
      <c r="N57" s="283">
        <v>991</v>
      </c>
      <c r="O57" s="283">
        <v>648</v>
      </c>
      <c r="Q57" s="129"/>
      <c r="R57" s="132"/>
      <c r="S57" s="129"/>
      <c r="T57" s="129"/>
      <c r="U57" s="129"/>
      <c r="V57" s="129"/>
      <c r="W57" s="129"/>
      <c r="X57" s="129"/>
      <c r="Y57" s="129"/>
      <c r="Z57" s="129"/>
      <c r="AA57" s="129"/>
    </row>
    <row r="58" spans="2:27" x14ac:dyDescent="0.2">
      <c r="D58" s="128"/>
      <c r="E58" s="128"/>
      <c r="F58" s="128"/>
      <c r="G58" s="128"/>
      <c r="H58" s="128"/>
      <c r="I58" s="128"/>
      <c r="J58" s="128"/>
      <c r="K58" s="128"/>
      <c r="L58" s="128"/>
      <c r="M58" s="128"/>
      <c r="N58" s="128"/>
      <c r="O58" s="128"/>
    </row>
    <row r="59" spans="2:27" x14ac:dyDescent="0.2">
      <c r="B59" s="295"/>
    </row>
    <row r="60" spans="2:27" x14ac:dyDescent="0.2">
      <c r="B60" s="295"/>
    </row>
    <row r="62" spans="2:27" x14ac:dyDescent="0.2">
      <c r="B62" s="281">
        <v>2017</v>
      </c>
      <c r="C62" s="137"/>
      <c r="D62" s="426" t="s">
        <v>48</v>
      </c>
      <c r="E62" s="418" t="s">
        <v>194</v>
      </c>
      <c r="F62" s="419"/>
      <c r="G62" s="419"/>
      <c r="H62" s="419"/>
      <c r="I62" s="419"/>
      <c r="J62" s="419"/>
      <c r="K62" s="419"/>
      <c r="L62" s="419"/>
      <c r="M62" s="419"/>
      <c r="N62" s="419"/>
      <c r="O62" s="420"/>
    </row>
    <row r="63" spans="2:27" x14ac:dyDescent="0.2">
      <c r="B63" s="428" t="s">
        <v>616</v>
      </c>
      <c r="C63" s="429"/>
      <c r="D63" s="427"/>
      <c r="E63" s="133" t="s">
        <v>178</v>
      </c>
      <c r="F63" s="133" t="s">
        <v>179</v>
      </c>
      <c r="G63" s="133" t="s">
        <v>180</v>
      </c>
      <c r="H63" s="133" t="s">
        <v>181</v>
      </c>
      <c r="I63" s="133" t="s">
        <v>182</v>
      </c>
      <c r="J63" s="133" t="s">
        <v>183</v>
      </c>
      <c r="K63" s="133" t="s">
        <v>184</v>
      </c>
      <c r="L63" s="133" t="s">
        <v>185</v>
      </c>
      <c r="M63" s="133" t="s">
        <v>186</v>
      </c>
      <c r="N63" s="133" t="s">
        <v>187</v>
      </c>
      <c r="O63" s="133" t="s">
        <v>188</v>
      </c>
    </row>
    <row r="64" spans="2:27" x14ac:dyDescent="0.2">
      <c r="B64" s="430" t="s">
        <v>0</v>
      </c>
      <c r="C64" s="430"/>
      <c r="D64" s="131">
        <v>341510</v>
      </c>
      <c r="E64" s="131">
        <v>58748</v>
      </c>
      <c r="F64" s="131">
        <v>77132</v>
      </c>
      <c r="G64" s="131">
        <v>28115</v>
      </c>
      <c r="H64" s="131">
        <v>27528</v>
      </c>
      <c r="I64" s="131">
        <v>15114</v>
      </c>
      <c r="J64" s="131">
        <v>14306</v>
      </c>
      <c r="K64" s="131">
        <v>32768</v>
      </c>
      <c r="L64" s="131">
        <v>14852</v>
      </c>
      <c r="M64" s="131">
        <v>24498</v>
      </c>
      <c r="N64" s="131">
        <v>33284</v>
      </c>
      <c r="O64" s="131">
        <v>15165</v>
      </c>
      <c r="Q64" s="129"/>
      <c r="R64" s="132"/>
      <c r="S64" s="129"/>
      <c r="T64" s="129"/>
      <c r="U64" s="129"/>
      <c r="V64" s="129"/>
      <c r="W64" s="129"/>
      <c r="X64" s="129"/>
      <c r="Y64" s="129"/>
      <c r="Z64" s="129"/>
      <c r="AA64" s="129"/>
    </row>
    <row r="65" spans="2:27" x14ac:dyDescent="0.2">
      <c r="B65" s="425" t="s">
        <v>40</v>
      </c>
      <c r="C65" s="425"/>
      <c r="D65" s="259">
        <v>10581</v>
      </c>
      <c r="E65" s="259">
        <v>592</v>
      </c>
      <c r="F65" s="259">
        <v>1205</v>
      </c>
      <c r="G65" s="259">
        <v>981</v>
      </c>
      <c r="H65" s="259">
        <v>999</v>
      </c>
      <c r="I65" s="259">
        <v>760</v>
      </c>
      <c r="J65" s="259">
        <v>1082</v>
      </c>
      <c r="K65" s="259">
        <v>695</v>
      </c>
      <c r="L65" s="259">
        <v>1608</v>
      </c>
      <c r="M65" s="259">
        <v>606</v>
      </c>
      <c r="N65" s="259">
        <v>1080</v>
      </c>
      <c r="O65" s="259">
        <v>973</v>
      </c>
      <c r="Q65" s="129"/>
      <c r="R65" s="132"/>
      <c r="S65" s="129"/>
      <c r="T65" s="129"/>
      <c r="U65" s="129"/>
      <c r="V65" s="129"/>
      <c r="W65" s="129"/>
      <c r="X65" s="129"/>
      <c r="Y65" s="129"/>
      <c r="Z65" s="129"/>
      <c r="AA65" s="129"/>
    </row>
    <row r="66" spans="2:27" x14ac:dyDescent="0.2">
      <c r="B66" s="121" t="s">
        <v>280</v>
      </c>
      <c r="C66" s="56" t="s">
        <v>281</v>
      </c>
      <c r="D66" s="134">
        <v>10581</v>
      </c>
      <c r="E66" s="139">
        <v>592</v>
      </c>
      <c r="F66" s="139">
        <v>1205</v>
      </c>
      <c r="G66" s="139">
        <v>981</v>
      </c>
      <c r="H66" s="139">
        <v>999</v>
      </c>
      <c r="I66" s="139">
        <v>760</v>
      </c>
      <c r="J66" s="139">
        <v>1082</v>
      </c>
      <c r="K66" s="139">
        <v>695</v>
      </c>
      <c r="L66" s="139">
        <v>1608</v>
      </c>
      <c r="M66" s="139">
        <v>606</v>
      </c>
      <c r="N66" s="139">
        <v>1080</v>
      </c>
      <c r="O66" s="139">
        <v>973</v>
      </c>
      <c r="Q66" s="129"/>
      <c r="R66" s="132"/>
      <c r="S66" s="129"/>
      <c r="T66" s="129"/>
      <c r="U66" s="129"/>
      <c r="V66" s="129"/>
      <c r="W66" s="129"/>
      <c r="X66" s="129"/>
      <c r="Y66" s="129"/>
      <c r="Z66" s="129"/>
      <c r="AA66" s="129"/>
    </row>
    <row r="67" spans="2:27" x14ac:dyDescent="0.2">
      <c r="B67" s="425" t="s">
        <v>41</v>
      </c>
      <c r="C67" s="425"/>
      <c r="D67" s="259">
        <v>94013</v>
      </c>
      <c r="E67" s="259">
        <v>10835</v>
      </c>
      <c r="F67" s="259">
        <v>20628</v>
      </c>
      <c r="G67" s="259">
        <v>8138</v>
      </c>
      <c r="H67" s="259">
        <v>5802</v>
      </c>
      <c r="I67" s="259">
        <v>4818</v>
      </c>
      <c r="J67" s="259">
        <v>5860</v>
      </c>
      <c r="K67" s="259">
        <v>8756</v>
      </c>
      <c r="L67" s="259">
        <v>5012</v>
      </c>
      <c r="M67" s="259">
        <v>9064</v>
      </c>
      <c r="N67" s="259">
        <v>9975</v>
      </c>
      <c r="O67" s="259">
        <v>5125</v>
      </c>
      <c r="Q67" s="129"/>
      <c r="R67" s="132"/>
      <c r="S67" s="129"/>
      <c r="T67" s="129"/>
      <c r="U67" s="129"/>
      <c r="V67" s="129"/>
      <c r="W67" s="129"/>
      <c r="X67" s="129"/>
      <c r="Y67" s="129"/>
      <c r="Z67" s="129"/>
      <c r="AA67" s="129"/>
    </row>
    <row r="68" spans="2:27" x14ac:dyDescent="0.2">
      <c r="B68" s="121" t="s">
        <v>282</v>
      </c>
      <c r="C68" s="56" t="s">
        <v>210</v>
      </c>
      <c r="D68" s="134">
        <v>470</v>
      </c>
      <c r="E68" s="139">
        <v>24</v>
      </c>
      <c r="F68" s="139">
        <v>77</v>
      </c>
      <c r="G68" s="139">
        <v>32</v>
      </c>
      <c r="H68" s="139">
        <v>84</v>
      </c>
      <c r="I68" s="139">
        <v>6</v>
      </c>
      <c r="J68" s="139">
        <v>25</v>
      </c>
      <c r="K68" s="139">
        <v>115</v>
      </c>
      <c r="L68" s="139">
        <v>0</v>
      </c>
      <c r="M68" s="139">
        <v>38</v>
      </c>
      <c r="N68" s="139">
        <v>28</v>
      </c>
      <c r="O68" s="139">
        <v>41</v>
      </c>
      <c r="Q68" s="129"/>
      <c r="R68" s="132"/>
      <c r="S68" s="129"/>
      <c r="T68" s="129"/>
      <c r="U68" s="129"/>
      <c r="V68" s="129"/>
      <c r="W68" s="129"/>
      <c r="X68" s="129"/>
      <c r="Y68" s="129"/>
      <c r="Z68" s="129"/>
      <c r="AA68" s="129"/>
    </row>
    <row r="69" spans="2:27" x14ac:dyDescent="0.2">
      <c r="B69" s="121" t="s">
        <v>283</v>
      </c>
      <c r="C69" s="56" t="s">
        <v>212</v>
      </c>
      <c r="D69" s="134">
        <v>7651</v>
      </c>
      <c r="E69" s="139">
        <v>2423</v>
      </c>
      <c r="F69" s="139">
        <v>1409</v>
      </c>
      <c r="G69" s="139">
        <v>355</v>
      </c>
      <c r="H69" s="139">
        <v>318</v>
      </c>
      <c r="I69" s="139">
        <v>251</v>
      </c>
      <c r="J69" s="139">
        <v>185</v>
      </c>
      <c r="K69" s="139">
        <v>930</v>
      </c>
      <c r="L69" s="139">
        <v>411</v>
      </c>
      <c r="M69" s="139">
        <v>401</v>
      </c>
      <c r="N69" s="139">
        <v>556</v>
      </c>
      <c r="O69" s="139">
        <v>412</v>
      </c>
      <c r="Q69" s="129"/>
      <c r="R69" s="132"/>
      <c r="S69" s="129"/>
      <c r="T69" s="129"/>
      <c r="U69" s="129"/>
      <c r="V69" s="129"/>
      <c r="W69" s="129"/>
      <c r="X69" s="129"/>
      <c r="Y69" s="129"/>
      <c r="Z69" s="129"/>
      <c r="AA69" s="129"/>
    </row>
    <row r="70" spans="2:27" x14ac:dyDescent="0.2">
      <c r="B70" s="121" t="s">
        <v>284</v>
      </c>
      <c r="C70" s="56" t="s">
        <v>214</v>
      </c>
      <c r="D70" s="134">
        <v>987</v>
      </c>
      <c r="E70" s="139">
        <v>141</v>
      </c>
      <c r="F70" s="139">
        <v>98</v>
      </c>
      <c r="G70" s="139">
        <v>176</v>
      </c>
      <c r="H70" s="139">
        <v>38</v>
      </c>
      <c r="I70" s="139">
        <v>98</v>
      </c>
      <c r="J70" s="139">
        <v>9</v>
      </c>
      <c r="K70" s="139">
        <v>149</v>
      </c>
      <c r="L70" s="139">
        <v>9</v>
      </c>
      <c r="M70" s="139">
        <v>27</v>
      </c>
      <c r="N70" s="139">
        <v>218</v>
      </c>
      <c r="O70" s="139">
        <v>24</v>
      </c>
      <c r="Q70" s="129"/>
      <c r="R70" s="132"/>
      <c r="S70" s="129"/>
      <c r="T70" s="129"/>
      <c r="U70" s="129"/>
      <c r="V70" s="129"/>
      <c r="W70" s="129"/>
      <c r="X70" s="129"/>
      <c r="Y70" s="129"/>
      <c r="Z70" s="129"/>
      <c r="AA70" s="129"/>
    </row>
    <row r="71" spans="2:27" x14ac:dyDescent="0.2">
      <c r="B71" s="121" t="s">
        <v>285</v>
      </c>
      <c r="C71" s="56" t="s">
        <v>216</v>
      </c>
      <c r="D71" s="134">
        <v>6299</v>
      </c>
      <c r="E71" s="139">
        <v>799</v>
      </c>
      <c r="F71" s="139">
        <v>916</v>
      </c>
      <c r="G71" s="139">
        <v>774</v>
      </c>
      <c r="H71" s="139">
        <v>507</v>
      </c>
      <c r="I71" s="139">
        <v>354</v>
      </c>
      <c r="J71" s="139">
        <v>182</v>
      </c>
      <c r="K71" s="139">
        <v>729</v>
      </c>
      <c r="L71" s="139">
        <v>278</v>
      </c>
      <c r="M71" s="139">
        <v>351</v>
      </c>
      <c r="N71" s="139">
        <v>1088</v>
      </c>
      <c r="O71" s="139">
        <v>321</v>
      </c>
      <c r="Q71" s="129"/>
      <c r="R71" s="132"/>
      <c r="S71" s="129"/>
      <c r="T71" s="129"/>
      <c r="U71" s="129"/>
      <c r="V71" s="129"/>
      <c r="W71" s="129"/>
      <c r="X71" s="129"/>
      <c r="Y71" s="129"/>
      <c r="Z71" s="129"/>
      <c r="AA71" s="129"/>
    </row>
    <row r="72" spans="2:27" x14ac:dyDescent="0.2">
      <c r="B72" s="121" t="s">
        <v>286</v>
      </c>
      <c r="C72" s="56" t="s">
        <v>218</v>
      </c>
      <c r="D72" s="134">
        <v>3607</v>
      </c>
      <c r="E72" s="139">
        <v>567</v>
      </c>
      <c r="F72" s="139">
        <v>247</v>
      </c>
      <c r="G72" s="139">
        <v>647</v>
      </c>
      <c r="H72" s="139">
        <v>25</v>
      </c>
      <c r="I72" s="139">
        <v>95</v>
      </c>
      <c r="J72" s="139">
        <v>593</v>
      </c>
      <c r="K72" s="139">
        <v>203</v>
      </c>
      <c r="L72" s="139">
        <v>256</v>
      </c>
      <c r="M72" s="139">
        <v>5</v>
      </c>
      <c r="N72" s="139">
        <v>937</v>
      </c>
      <c r="O72" s="139">
        <v>32</v>
      </c>
      <c r="Q72" s="129"/>
      <c r="R72" s="132"/>
      <c r="S72" s="129"/>
      <c r="T72" s="129"/>
      <c r="U72" s="129"/>
      <c r="V72" s="129"/>
      <c r="W72" s="129"/>
      <c r="X72" s="129"/>
      <c r="Y72" s="129"/>
      <c r="Z72" s="129"/>
      <c r="AA72" s="129"/>
    </row>
    <row r="73" spans="2:27" x14ac:dyDescent="0.2">
      <c r="B73" s="121">
        <v>21</v>
      </c>
      <c r="C73" s="56" t="s">
        <v>219</v>
      </c>
      <c r="D73" s="134">
        <v>6212</v>
      </c>
      <c r="E73" s="139">
        <v>0</v>
      </c>
      <c r="F73" s="139">
        <v>26</v>
      </c>
      <c r="G73" s="139">
        <v>90</v>
      </c>
      <c r="H73" s="139">
        <v>5</v>
      </c>
      <c r="I73" s="139">
        <v>0</v>
      </c>
      <c r="J73" s="139">
        <v>1174</v>
      </c>
      <c r="K73" s="139">
        <v>0</v>
      </c>
      <c r="L73" s="139">
        <v>0</v>
      </c>
      <c r="M73" s="139">
        <v>4779</v>
      </c>
      <c r="N73" s="139">
        <v>138</v>
      </c>
      <c r="O73" s="139">
        <v>0</v>
      </c>
      <c r="Q73" s="129"/>
      <c r="R73" s="132"/>
      <c r="S73" s="129"/>
      <c r="T73" s="129"/>
      <c r="U73" s="129"/>
      <c r="V73" s="129"/>
      <c r="W73" s="129"/>
      <c r="X73" s="129"/>
      <c r="Y73" s="129"/>
      <c r="Z73" s="129"/>
      <c r="AA73" s="129"/>
    </row>
    <row r="74" spans="2:27" x14ac:dyDescent="0.2">
      <c r="B74" s="121" t="s">
        <v>287</v>
      </c>
      <c r="C74" s="56" t="s">
        <v>221</v>
      </c>
      <c r="D74" s="134">
        <v>5316</v>
      </c>
      <c r="E74" s="139">
        <v>129</v>
      </c>
      <c r="F74" s="139">
        <v>848</v>
      </c>
      <c r="G74" s="139">
        <v>915</v>
      </c>
      <c r="H74" s="139">
        <v>365</v>
      </c>
      <c r="I74" s="139">
        <v>671</v>
      </c>
      <c r="J74" s="139">
        <v>357</v>
      </c>
      <c r="K74" s="139">
        <v>614</v>
      </c>
      <c r="L74" s="139">
        <v>862</v>
      </c>
      <c r="M74" s="139">
        <v>216</v>
      </c>
      <c r="N74" s="139">
        <v>235</v>
      </c>
      <c r="O74" s="139">
        <v>104</v>
      </c>
      <c r="Q74" s="129"/>
      <c r="R74" s="132"/>
      <c r="S74" s="129"/>
      <c r="T74" s="129"/>
      <c r="U74" s="129"/>
      <c r="V74" s="129"/>
      <c r="W74" s="129"/>
      <c r="X74" s="129"/>
      <c r="Y74" s="129"/>
      <c r="Z74" s="129"/>
      <c r="AA74" s="129"/>
    </row>
    <row r="75" spans="2:27" x14ac:dyDescent="0.2">
      <c r="B75" s="121" t="s">
        <v>288</v>
      </c>
      <c r="C75" s="56" t="s">
        <v>223</v>
      </c>
      <c r="D75" s="134">
        <v>8244</v>
      </c>
      <c r="E75" s="139">
        <v>802</v>
      </c>
      <c r="F75" s="139">
        <v>866</v>
      </c>
      <c r="G75" s="139">
        <v>830</v>
      </c>
      <c r="H75" s="139">
        <v>731</v>
      </c>
      <c r="I75" s="139">
        <v>934</v>
      </c>
      <c r="J75" s="139">
        <v>403</v>
      </c>
      <c r="K75" s="139">
        <v>823</v>
      </c>
      <c r="L75" s="139">
        <v>638</v>
      </c>
      <c r="M75" s="139">
        <v>336</v>
      </c>
      <c r="N75" s="139">
        <v>1327</v>
      </c>
      <c r="O75" s="139">
        <v>554</v>
      </c>
      <c r="Q75" s="129"/>
      <c r="R75" s="132"/>
      <c r="S75" s="129"/>
      <c r="T75" s="129"/>
      <c r="U75" s="129"/>
      <c r="V75" s="129"/>
      <c r="W75" s="129"/>
      <c r="X75" s="129"/>
      <c r="Y75" s="129"/>
      <c r="Z75" s="129"/>
      <c r="AA75" s="129"/>
    </row>
    <row r="76" spans="2:27" x14ac:dyDescent="0.2">
      <c r="B76" s="121">
        <v>26</v>
      </c>
      <c r="C76" s="56" t="s">
        <v>224</v>
      </c>
      <c r="D76" s="134">
        <v>6102</v>
      </c>
      <c r="E76" s="139">
        <v>359</v>
      </c>
      <c r="F76" s="139">
        <v>4457</v>
      </c>
      <c r="G76" s="139">
        <v>129</v>
      </c>
      <c r="H76" s="139">
        <v>152</v>
      </c>
      <c r="I76" s="139">
        <v>5</v>
      </c>
      <c r="J76" s="139">
        <v>1</v>
      </c>
      <c r="K76" s="139">
        <v>594</v>
      </c>
      <c r="L76" s="139">
        <v>44</v>
      </c>
      <c r="M76" s="139">
        <v>10</v>
      </c>
      <c r="N76" s="139">
        <v>199</v>
      </c>
      <c r="O76" s="139">
        <v>152</v>
      </c>
      <c r="Q76" s="129"/>
      <c r="R76" s="132"/>
      <c r="S76" s="129"/>
      <c r="T76" s="129"/>
      <c r="U76" s="129"/>
      <c r="V76" s="129"/>
      <c r="W76" s="129"/>
      <c r="X76" s="129"/>
      <c r="Y76" s="129"/>
      <c r="Z76" s="129"/>
      <c r="AA76" s="129"/>
    </row>
    <row r="77" spans="2:27" x14ac:dyDescent="0.2">
      <c r="B77" s="121">
        <v>27</v>
      </c>
      <c r="C77" s="56" t="s">
        <v>225</v>
      </c>
      <c r="D77" s="134">
        <v>7750</v>
      </c>
      <c r="E77" s="139">
        <v>959</v>
      </c>
      <c r="F77" s="139">
        <v>3847</v>
      </c>
      <c r="G77" s="139">
        <v>317</v>
      </c>
      <c r="H77" s="139">
        <v>1511</v>
      </c>
      <c r="I77" s="139">
        <v>29</v>
      </c>
      <c r="J77" s="139">
        <v>0</v>
      </c>
      <c r="K77" s="139">
        <v>286</v>
      </c>
      <c r="L77" s="139">
        <v>113</v>
      </c>
      <c r="M77" s="139">
        <v>159</v>
      </c>
      <c r="N77" s="139">
        <v>371</v>
      </c>
      <c r="O77" s="139">
        <v>158</v>
      </c>
      <c r="Q77" s="129"/>
      <c r="R77" s="132"/>
      <c r="S77" s="129"/>
      <c r="T77" s="129"/>
      <c r="U77" s="129"/>
      <c r="V77" s="129"/>
      <c r="W77" s="129"/>
      <c r="X77" s="129"/>
      <c r="Y77" s="129"/>
      <c r="Z77" s="129"/>
      <c r="AA77" s="129"/>
    </row>
    <row r="78" spans="2:27" x14ac:dyDescent="0.2">
      <c r="B78" s="121">
        <v>28</v>
      </c>
      <c r="C78" s="56" t="s">
        <v>226</v>
      </c>
      <c r="D78" s="134">
        <v>6012</v>
      </c>
      <c r="E78" s="139">
        <v>280</v>
      </c>
      <c r="F78" s="139">
        <v>617</v>
      </c>
      <c r="G78" s="139">
        <v>589</v>
      </c>
      <c r="H78" s="139">
        <v>235</v>
      </c>
      <c r="I78" s="139">
        <v>508</v>
      </c>
      <c r="J78" s="139">
        <v>407</v>
      </c>
      <c r="K78" s="139">
        <v>1490</v>
      </c>
      <c r="L78" s="139">
        <v>350</v>
      </c>
      <c r="M78" s="139">
        <v>470</v>
      </c>
      <c r="N78" s="139">
        <v>922</v>
      </c>
      <c r="O78" s="139">
        <v>144</v>
      </c>
      <c r="Q78" s="129"/>
      <c r="R78" s="132"/>
      <c r="S78" s="129"/>
      <c r="T78" s="129"/>
      <c r="U78" s="129"/>
      <c r="V78" s="129"/>
      <c r="W78" s="129"/>
      <c r="X78" s="129"/>
      <c r="Y78" s="129"/>
      <c r="Z78" s="129"/>
      <c r="AA78" s="129"/>
    </row>
    <row r="79" spans="2:27" x14ac:dyDescent="0.2">
      <c r="B79" s="121" t="s">
        <v>289</v>
      </c>
      <c r="C79" s="56" t="s">
        <v>228</v>
      </c>
      <c r="D79" s="134">
        <v>205</v>
      </c>
      <c r="E79" s="139">
        <v>44</v>
      </c>
      <c r="F79" s="139">
        <v>32</v>
      </c>
      <c r="G79" s="139">
        <v>22</v>
      </c>
      <c r="H79" s="139">
        <v>0</v>
      </c>
      <c r="I79" s="139">
        <v>9</v>
      </c>
      <c r="J79" s="139">
        <v>1</v>
      </c>
      <c r="K79" s="139">
        <v>9</v>
      </c>
      <c r="L79" s="139">
        <v>16</v>
      </c>
      <c r="M79" s="139">
        <v>35</v>
      </c>
      <c r="N79" s="139">
        <v>27</v>
      </c>
      <c r="O79" s="139">
        <v>10</v>
      </c>
      <c r="Q79" s="129"/>
      <c r="R79" s="132"/>
      <c r="S79" s="129"/>
      <c r="T79" s="129"/>
      <c r="U79" s="129"/>
      <c r="V79" s="129"/>
      <c r="W79" s="129"/>
      <c r="X79" s="129"/>
      <c r="Y79" s="129"/>
      <c r="Z79" s="129"/>
      <c r="AA79" s="129"/>
    </row>
    <row r="80" spans="2:27" x14ac:dyDescent="0.2">
      <c r="B80" s="121" t="s">
        <v>290</v>
      </c>
      <c r="C80" s="56" t="s">
        <v>230</v>
      </c>
      <c r="D80" s="134">
        <v>3335</v>
      </c>
      <c r="E80" s="139">
        <v>499</v>
      </c>
      <c r="F80" s="139">
        <v>730</v>
      </c>
      <c r="G80" s="139">
        <v>192</v>
      </c>
      <c r="H80" s="139">
        <v>142</v>
      </c>
      <c r="I80" s="139">
        <v>312</v>
      </c>
      <c r="J80" s="139">
        <v>85</v>
      </c>
      <c r="K80" s="139">
        <v>289</v>
      </c>
      <c r="L80" s="139">
        <v>292</v>
      </c>
      <c r="M80" s="139">
        <v>196</v>
      </c>
      <c r="N80" s="139">
        <v>198</v>
      </c>
      <c r="O80" s="139">
        <v>400</v>
      </c>
      <c r="Q80" s="129"/>
      <c r="R80" s="132"/>
      <c r="S80" s="129"/>
      <c r="T80" s="129"/>
      <c r="U80" s="129"/>
      <c r="V80" s="129"/>
      <c r="W80" s="129"/>
      <c r="X80" s="129"/>
      <c r="Y80" s="129"/>
      <c r="Z80" s="129"/>
      <c r="AA80" s="129"/>
    </row>
    <row r="81" spans="2:27" x14ac:dyDescent="0.2">
      <c r="B81" s="121">
        <v>35</v>
      </c>
      <c r="C81" s="56" t="s">
        <v>231</v>
      </c>
      <c r="D81" s="134">
        <v>3902</v>
      </c>
      <c r="E81" s="139">
        <v>420</v>
      </c>
      <c r="F81" s="139">
        <v>1016</v>
      </c>
      <c r="G81" s="139">
        <v>149</v>
      </c>
      <c r="H81" s="139">
        <v>47</v>
      </c>
      <c r="I81" s="139">
        <v>50</v>
      </c>
      <c r="J81" s="139">
        <v>625</v>
      </c>
      <c r="K81" s="139">
        <v>191</v>
      </c>
      <c r="L81" s="139">
        <v>89</v>
      </c>
      <c r="M81" s="139">
        <v>46</v>
      </c>
      <c r="N81" s="139">
        <v>164</v>
      </c>
      <c r="O81" s="139">
        <v>1105</v>
      </c>
      <c r="Q81" s="129"/>
      <c r="R81" s="132"/>
      <c r="S81" s="129"/>
      <c r="T81" s="129"/>
      <c r="U81" s="129"/>
      <c r="V81" s="129"/>
      <c r="W81" s="129"/>
      <c r="X81" s="129"/>
      <c r="Y81" s="129"/>
      <c r="Z81" s="129"/>
      <c r="AA81" s="129"/>
    </row>
    <row r="82" spans="2:27" x14ac:dyDescent="0.2">
      <c r="B82" s="121" t="s">
        <v>291</v>
      </c>
      <c r="C82" s="56" t="s">
        <v>292</v>
      </c>
      <c r="D82" s="134">
        <v>1673</v>
      </c>
      <c r="E82" s="139">
        <v>124</v>
      </c>
      <c r="F82" s="139">
        <v>447</v>
      </c>
      <c r="G82" s="139">
        <v>147</v>
      </c>
      <c r="H82" s="139">
        <v>105</v>
      </c>
      <c r="I82" s="139">
        <v>35</v>
      </c>
      <c r="J82" s="139">
        <v>36</v>
      </c>
      <c r="K82" s="139">
        <v>74</v>
      </c>
      <c r="L82" s="139">
        <v>225</v>
      </c>
      <c r="M82" s="139">
        <v>175</v>
      </c>
      <c r="N82" s="139">
        <v>207</v>
      </c>
      <c r="O82" s="139">
        <v>98</v>
      </c>
      <c r="Q82" s="129"/>
      <c r="R82" s="132"/>
      <c r="S82" s="129"/>
      <c r="T82" s="129"/>
      <c r="U82" s="129"/>
      <c r="V82" s="129"/>
      <c r="W82" s="129"/>
      <c r="X82" s="129"/>
      <c r="Y82" s="129"/>
      <c r="Z82" s="129"/>
      <c r="AA82" s="129"/>
    </row>
    <row r="83" spans="2:27" x14ac:dyDescent="0.2">
      <c r="B83" s="121" t="s">
        <v>293</v>
      </c>
      <c r="C83" s="56" t="s">
        <v>294</v>
      </c>
      <c r="D83" s="134">
        <v>8003</v>
      </c>
      <c r="E83" s="139">
        <v>1185</v>
      </c>
      <c r="F83" s="139">
        <v>1231</v>
      </c>
      <c r="G83" s="139">
        <v>1008</v>
      </c>
      <c r="H83" s="139">
        <v>506</v>
      </c>
      <c r="I83" s="139">
        <v>460</v>
      </c>
      <c r="J83" s="139">
        <v>645</v>
      </c>
      <c r="K83" s="139">
        <v>511</v>
      </c>
      <c r="L83" s="139">
        <v>316</v>
      </c>
      <c r="M83" s="139">
        <v>541</v>
      </c>
      <c r="N83" s="139">
        <v>1000</v>
      </c>
      <c r="O83" s="139">
        <v>600</v>
      </c>
      <c r="Q83" s="129"/>
      <c r="R83" s="132"/>
      <c r="S83" s="129"/>
      <c r="T83" s="129"/>
      <c r="U83" s="129"/>
      <c r="V83" s="129"/>
      <c r="W83" s="129"/>
      <c r="X83" s="129"/>
      <c r="Y83" s="129"/>
      <c r="Z83" s="129"/>
      <c r="AA83" s="129"/>
    </row>
    <row r="84" spans="2:27" x14ac:dyDescent="0.2">
      <c r="B84" s="121">
        <v>43</v>
      </c>
      <c r="C84" s="56" t="s">
        <v>236</v>
      </c>
      <c r="D84" s="134">
        <v>18245</v>
      </c>
      <c r="E84" s="139">
        <v>2080</v>
      </c>
      <c r="F84" s="139">
        <v>3764</v>
      </c>
      <c r="G84" s="139">
        <v>1766</v>
      </c>
      <c r="H84" s="139">
        <v>1031</v>
      </c>
      <c r="I84" s="139">
        <v>1001</v>
      </c>
      <c r="J84" s="139">
        <v>1132</v>
      </c>
      <c r="K84" s="139">
        <v>1749</v>
      </c>
      <c r="L84" s="139">
        <v>1113</v>
      </c>
      <c r="M84" s="139">
        <v>1279</v>
      </c>
      <c r="N84" s="139">
        <v>2360</v>
      </c>
      <c r="O84" s="139">
        <v>970</v>
      </c>
      <c r="Q84" s="129"/>
      <c r="R84" s="132"/>
      <c r="S84" s="129"/>
      <c r="T84" s="129"/>
      <c r="U84" s="129"/>
      <c r="V84" s="129"/>
      <c r="W84" s="129"/>
      <c r="X84" s="129"/>
      <c r="Y84" s="129"/>
      <c r="Z84" s="129"/>
      <c r="AA84" s="129"/>
    </row>
    <row r="85" spans="2:27" s="145" customFormat="1" x14ac:dyDescent="0.2">
      <c r="B85" s="425" t="s">
        <v>42</v>
      </c>
      <c r="C85" s="425"/>
      <c r="D85" s="259">
        <v>236916</v>
      </c>
      <c r="E85" s="259">
        <v>47321</v>
      </c>
      <c r="F85" s="259">
        <v>55299</v>
      </c>
      <c r="G85" s="259">
        <v>18996</v>
      </c>
      <c r="H85" s="259">
        <v>20727</v>
      </c>
      <c r="I85" s="259">
        <v>9536</v>
      </c>
      <c r="J85" s="259">
        <v>7364</v>
      </c>
      <c r="K85" s="259">
        <v>23317</v>
      </c>
      <c r="L85" s="259">
        <v>8232</v>
      </c>
      <c r="M85" s="259">
        <v>14828</v>
      </c>
      <c r="N85" s="259">
        <v>22229</v>
      </c>
      <c r="O85" s="259">
        <v>9067</v>
      </c>
      <c r="Q85" s="341"/>
      <c r="R85" s="139"/>
      <c r="S85" s="341"/>
      <c r="T85" s="341"/>
      <c r="U85" s="341"/>
      <c r="V85" s="341"/>
      <c r="W85" s="341"/>
      <c r="X85" s="341"/>
      <c r="Y85" s="341"/>
      <c r="Z85" s="341"/>
      <c r="AA85" s="341"/>
    </row>
    <row r="86" spans="2:27" s="145" customFormat="1" x14ac:dyDescent="0.2">
      <c r="B86" s="301">
        <v>45</v>
      </c>
      <c r="C86" s="145" t="s">
        <v>238</v>
      </c>
      <c r="D86" s="134">
        <v>7795</v>
      </c>
      <c r="E86" s="139">
        <v>799</v>
      </c>
      <c r="F86" s="139">
        <v>1622</v>
      </c>
      <c r="G86" s="139">
        <v>792</v>
      </c>
      <c r="H86" s="139">
        <v>873</v>
      </c>
      <c r="I86" s="139">
        <v>323</v>
      </c>
      <c r="J86" s="139">
        <v>266</v>
      </c>
      <c r="K86" s="139">
        <v>842</v>
      </c>
      <c r="L86" s="139">
        <v>393</v>
      </c>
      <c r="M86" s="139">
        <v>253</v>
      </c>
      <c r="N86" s="139">
        <v>1308</v>
      </c>
      <c r="O86" s="139">
        <v>324</v>
      </c>
      <c r="Q86" s="341"/>
      <c r="R86" s="139"/>
      <c r="S86" s="341"/>
      <c r="T86" s="341"/>
      <c r="U86" s="341"/>
      <c r="V86" s="341"/>
      <c r="W86" s="341"/>
      <c r="X86" s="341"/>
      <c r="Y86" s="341"/>
      <c r="Z86" s="341"/>
      <c r="AA86" s="341"/>
    </row>
    <row r="87" spans="2:27" x14ac:dyDescent="0.2">
      <c r="B87" s="121">
        <v>46</v>
      </c>
      <c r="C87" s="56" t="s">
        <v>239</v>
      </c>
      <c r="D87" s="134">
        <v>18337</v>
      </c>
      <c r="E87" s="139">
        <v>2094</v>
      </c>
      <c r="F87" s="139">
        <v>4733</v>
      </c>
      <c r="G87" s="139">
        <v>1713</v>
      </c>
      <c r="H87" s="139">
        <v>1445</v>
      </c>
      <c r="I87" s="139">
        <v>496</v>
      </c>
      <c r="J87" s="139">
        <v>518</v>
      </c>
      <c r="K87" s="139">
        <v>2540</v>
      </c>
      <c r="L87" s="139">
        <v>721</v>
      </c>
      <c r="M87" s="139">
        <v>1097</v>
      </c>
      <c r="N87" s="139">
        <v>2246</v>
      </c>
      <c r="O87" s="139">
        <v>734</v>
      </c>
      <c r="Q87" s="129"/>
      <c r="R87" s="132"/>
      <c r="S87" s="129"/>
      <c r="T87" s="129"/>
      <c r="U87" s="129"/>
      <c r="V87" s="129"/>
      <c r="W87" s="129"/>
      <c r="X87" s="129"/>
      <c r="Y87" s="129"/>
      <c r="Z87" s="129"/>
      <c r="AA87" s="129"/>
    </row>
    <row r="88" spans="2:27" x14ac:dyDescent="0.2">
      <c r="B88" s="121">
        <v>47</v>
      </c>
      <c r="C88" s="56" t="s">
        <v>240</v>
      </c>
      <c r="D88" s="134">
        <v>22051</v>
      </c>
      <c r="E88" s="139">
        <v>4048</v>
      </c>
      <c r="F88" s="139">
        <v>6477</v>
      </c>
      <c r="G88" s="139">
        <v>2051</v>
      </c>
      <c r="H88" s="139">
        <v>1120</v>
      </c>
      <c r="I88" s="139">
        <v>982</v>
      </c>
      <c r="J88" s="139">
        <v>785</v>
      </c>
      <c r="K88" s="139">
        <v>1641</v>
      </c>
      <c r="L88" s="139">
        <v>736</v>
      </c>
      <c r="M88" s="139">
        <v>1056</v>
      </c>
      <c r="N88" s="139">
        <v>2512</v>
      </c>
      <c r="O88" s="139">
        <v>643</v>
      </c>
      <c r="Q88" s="129"/>
      <c r="R88" s="132"/>
      <c r="S88" s="129"/>
      <c r="T88" s="129"/>
      <c r="U88" s="129"/>
      <c r="V88" s="129"/>
      <c r="W88" s="129"/>
      <c r="X88" s="129"/>
      <c r="Y88" s="129"/>
      <c r="Z88" s="129"/>
      <c r="AA88" s="129"/>
    </row>
    <row r="89" spans="2:27" x14ac:dyDescent="0.2">
      <c r="B89" s="121">
        <v>49</v>
      </c>
      <c r="C89" s="56" t="s">
        <v>241</v>
      </c>
      <c r="D89" s="134">
        <v>7727</v>
      </c>
      <c r="E89" s="139">
        <v>740</v>
      </c>
      <c r="F89" s="139">
        <v>1517</v>
      </c>
      <c r="G89" s="139">
        <v>674</v>
      </c>
      <c r="H89" s="139">
        <v>900</v>
      </c>
      <c r="I89" s="139">
        <v>204</v>
      </c>
      <c r="J89" s="139">
        <v>272</v>
      </c>
      <c r="K89" s="139">
        <v>1208</v>
      </c>
      <c r="L89" s="139">
        <v>275</v>
      </c>
      <c r="M89" s="139">
        <v>306</v>
      </c>
      <c r="N89" s="139">
        <v>1158</v>
      </c>
      <c r="O89" s="139">
        <v>473</v>
      </c>
      <c r="Q89" s="129"/>
      <c r="R89" s="132"/>
      <c r="S89" s="129"/>
      <c r="T89" s="129"/>
      <c r="U89" s="129"/>
      <c r="V89" s="129"/>
      <c r="W89" s="129"/>
      <c r="X89" s="129"/>
      <c r="Y89" s="129"/>
      <c r="Z89" s="129"/>
      <c r="AA89" s="129"/>
    </row>
    <row r="90" spans="2:27" x14ac:dyDescent="0.2">
      <c r="B90" s="121" t="s">
        <v>295</v>
      </c>
      <c r="C90" s="56" t="s">
        <v>243</v>
      </c>
      <c r="D90" s="134">
        <v>548</v>
      </c>
      <c r="E90" s="139">
        <v>1</v>
      </c>
      <c r="F90" s="139">
        <v>7</v>
      </c>
      <c r="G90" s="139">
        <v>2</v>
      </c>
      <c r="H90" s="139">
        <v>1</v>
      </c>
      <c r="I90" s="139">
        <v>3</v>
      </c>
      <c r="J90" s="139">
        <v>1</v>
      </c>
      <c r="K90" s="139">
        <v>44</v>
      </c>
      <c r="L90" s="139">
        <v>0</v>
      </c>
      <c r="M90" s="139">
        <v>486</v>
      </c>
      <c r="N90" s="139">
        <v>1</v>
      </c>
      <c r="O90" s="139">
        <v>2</v>
      </c>
      <c r="Q90" s="129"/>
      <c r="R90" s="132"/>
      <c r="S90" s="129"/>
      <c r="T90" s="129"/>
      <c r="U90" s="129"/>
      <c r="V90" s="129"/>
      <c r="W90" s="129"/>
      <c r="X90" s="129"/>
      <c r="Y90" s="129"/>
      <c r="Z90" s="129"/>
      <c r="AA90" s="129"/>
    </row>
    <row r="91" spans="2:27" x14ac:dyDescent="0.2">
      <c r="B91" s="121">
        <v>52</v>
      </c>
      <c r="C91" s="56" t="s">
        <v>244</v>
      </c>
      <c r="D91" s="134">
        <v>8077</v>
      </c>
      <c r="E91" s="139">
        <v>711</v>
      </c>
      <c r="F91" s="139">
        <v>660</v>
      </c>
      <c r="G91" s="139">
        <v>789</v>
      </c>
      <c r="H91" s="139">
        <v>437</v>
      </c>
      <c r="I91" s="139">
        <v>492</v>
      </c>
      <c r="J91" s="139">
        <v>202</v>
      </c>
      <c r="K91" s="139">
        <v>2802</v>
      </c>
      <c r="L91" s="139">
        <v>86</v>
      </c>
      <c r="M91" s="139">
        <v>1185</v>
      </c>
      <c r="N91" s="139">
        <v>631</v>
      </c>
      <c r="O91" s="139">
        <v>82</v>
      </c>
      <c r="Q91" s="129"/>
      <c r="R91" s="132"/>
      <c r="S91" s="129"/>
      <c r="T91" s="129"/>
      <c r="U91" s="129"/>
      <c r="V91" s="129"/>
      <c r="W91" s="129"/>
      <c r="X91" s="129"/>
      <c r="Y91" s="129"/>
      <c r="Z91" s="129"/>
      <c r="AA91" s="129"/>
    </row>
    <row r="92" spans="2:27" x14ac:dyDescent="0.2">
      <c r="B92" s="121">
        <v>53</v>
      </c>
      <c r="C92" s="56" t="s">
        <v>245</v>
      </c>
      <c r="D92" s="134">
        <v>3019</v>
      </c>
      <c r="E92" s="139">
        <v>1310</v>
      </c>
      <c r="F92" s="139">
        <v>568</v>
      </c>
      <c r="G92" s="139">
        <v>165</v>
      </c>
      <c r="H92" s="139">
        <v>105</v>
      </c>
      <c r="I92" s="139">
        <v>132</v>
      </c>
      <c r="J92" s="139">
        <v>79</v>
      </c>
      <c r="K92" s="139">
        <v>155</v>
      </c>
      <c r="L92" s="139">
        <v>90</v>
      </c>
      <c r="M92" s="139">
        <v>159</v>
      </c>
      <c r="N92" s="139">
        <v>129</v>
      </c>
      <c r="O92" s="139">
        <v>127</v>
      </c>
      <c r="Q92" s="129"/>
      <c r="R92" s="132"/>
      <c r="S92" s="129"/>
      <c r="T92" s="129"/>
      <c r="U92" s="129"/>
      <c r="V92" s="129"/>
      <c r="W92" s="129"/>
      <c r="X92" s="129"/>
      <c r="Y92" s="129"/>
      <c r="Z92" s="129"/>
      <c r="AA92" s="129"/>
    </row>
    <row r="93" spans="2:27" x14ac:dyDescent="0.2">
      <c r="B93" s="121">
        <v>55</v>
      </c>
      <c r="C93" s="56" t="s">
        <v>246</v>
      </c>
      <c r="D93" s="134">
        <v>2173</v>
      </c>
      <c r="E93" s="139">
        <v>186</v>
      </c>
      <c r="F93" s="139">
        <v>409</v>
      </c>
      <c r="G93" s="139">
        <v>128</v>
      </c>
      <c r="H93" s="139">
        <v>128</v>
      </c>
      <c r="I93" s="139">
        <v>147</v>
      </c>
      <c r="J93" s="139">
        <v>54</v>
      </c>
      <c r="K93" s="139">
        <v>454</v>
      </c>
      <c r="L93" s="139">
        <v>79</v>
      </c>
      <c r="M93" s="139">
        <v>283</v>
      </c>
      <c r="N93" s="139">
        <v>115</v>
      </c>
      <c r="O93" s="139">
        <v>190</v>
      </c>
      <c r="Q93" s="129"/>
      <c r="R93" s="132"/>
      <c r="S93" s="129"/>
      <c r="T93" s="129"/>
      <c r="U93" s="129"/>
      <c r="V93" s="129"/>
      <c r="W93" s="129"/>
      <c r="X93" s="129"/>
      <c r="Y93" s="129"/>
      <c r="Z93" s="129"/>
      <c r="AA93" s="129"/>
    </row>
    <row r="94" spans="2:27" x14ac:dyDescent="0.2">
      <c r="B94" s="121">
        <v>56</v>
      </c>
      <c r="C94" s="56" t="s">
        <v>247</v>
      </c>
      <c r="D94" s="134">
        <v>8550</v>
      </c>
      <c r="E94" s="139">
        <v>1460</v>
      </c>
      <c r="F94" s="139">
        <v>2166</v>
      </c>
      <c r="G94" s="139">
        <v>703</v>
      </c>
      <c r="H94" s="139">
        <v>734</v>
      </c>
      <c r="I94" s="139">
        <v>374</v>
      </c>
      <c r="J94" s="139">
        <v>281</v>
      </c>
      <c r="K94" s="139">
        <v>670</v>
      </c>
      <c r="L94" s="139">
        <v>533</v>
      </c>
      <c r="M94" s="139">
        <v>463</v>
      </c>
      <c r="N94" s="139">
        <v>855</v>
      </c>
      <c r="O94" s="139">
        <v>311</v>
      </c>
      <c r="Q94" s="129"/>
      <c r="R94" s="132"/>
      <c r="S94" s="129"/>
      <c r="T94" s="129"/>
      <c r="U94" s="129"/>
      <c r="V94" s="129"/>
      <c r="W94" s="129"/>
      <c r="X94" s="129"/>
      <c r="Y94" s="129"/>
      <c r="Z94" s="129"/>
      <c r="AA94" s="129"/>
    </row>
    <row r="95" spans="2:27" x14ac:dyDescent="0.2">
      <c r="B95" s="121" t="s">
        <v>296</v>
      </c>
      <c r="C95" s="56" t="s">
        <v>249</v>
      </c>
      <c r="D95" s="134">
        <v>1628</v>
      </c>
      <c r="E95" s="139">
        <v>563</v>
      </c>
      <c r="F95" s="139">
        <v>260</v>
      </c>
      <c r="G95" s="139">
        <v>81</v>
      </c>
      <c r="H95" s="139">
        <v>45</v>
      </c>
      <c r="I95" s="139">
        <v>145</v>
      </c>
      <c r="J95" s="139">
        <v>33</v>
      </c>
      <c r="K95" s="139">
        <v>50</v>
      </c>
      <c r="L95" s="139">
        <v>29</v>
      </c>
      <c r="M95" s="139">
        <v>63</v>
      </c>
      <c r="N95" s="139">
        <v>291</v>
      </c>
      <c r="O95" s="139">
        <v>68</v>
      </c>
      <c r="Q95" s="129"/>
      <c r="R95" s="132"/>
      <c r="S95" s="129"/>
      <c r="T95" s="129"/>
      <c r="U95" s="129"/>
      <c r="V95" s="129"/>
      <c r="W95" s="129"/>
      <c r="X95" s="129"/>
      <c r="Y95" s="129"/>
      <c r="Z95" s="129"/>
      <c r="AA95" s="129"/>
    </row>
    <row r="96" spans="2:27" x14ac:dyDescent="0.2">
      <c r="B96" s="121">
        <v>61</v>
      </c>
      <c r="C96" s="56" t="s">
        <v>250</v>
      </c>
      <c r="D96" s="134">
        <v>609</v>
      </c>
      <c r="E96" s="139">
        <v>125</v>
      </c>
      <c r="F96" s="139">
        <v>372</v>
      </c>
      <c r="G96" s="139">
        <v>19</v>
      </c>
      <c r="H96" s="139">
        <v>11</v>
      </c>
      <c r="I96" s="139">
        <v>3</v>
      </c>
      <c r="J96" s="139">
        <v>2</v>
      </c>
      <c r="K96" s="139">
        <v>14</v>
      </c>
      <c r="L96" s="139">
        <v>1</v>
      </c>
      <c r="M96" s="139">
        <v>0</v>
      </c>
      <c r="N96" s="139">
        <v>62</v>
      </c>
      <c r="O96" s="139">
        <v>0</v>
      </c>
      <c r="Q96" s="129"/>
      <c r="R96" s="132"/>
      <c r="S96" s="129"/>
      <c r="T96" s="129"/>
      <c r="U96" s="129"/>
      <c r="V96" s="129"/>
      <c r="W96" s="129"/>
      <c r="X96" s="129"/>
      <c r="Y96" s="129"/>
      <c r="Z96" s="129"/>
      <c r="AA96" s="129"/>
    </row>
    <row r="97" spans="2:27" x14ac:dyDescent="0.2">
      <c r="B97" s="121" t="s">
        <v>297</v>
      </c>
      <c r="C97" s="56" t="s">
        <v>252</v>
      </c>
      <c r="D97" s="134">
        <v>5355</v>
      </c>
      <c r="E97" s="139">
        <v>667</v>
      </c>
      <c r="F97" s="139">
        <v>1849</v>
      </c>
      <c r="G97" s="139">
        <v>440</v>
      </c>
      <c r="H97" s="139">
        <v>492</v>
      </c>
      <c r="I97" s="139">
        <v>147</v>
      </c>
      <c r="J97" s="139">
        <v>81</v>
      </c>
      <c r="K97" s="139">
        <v>903</v>
      </c>
      <c r="L97" s="139">
        <v>116</v>
      </c>
      <c r="M97" s="139">
        <v>186</v>
      </c>
      <c r="N97" s="139">
        <v>351</v>
      </c>
      <c r="O97" s="139">
        <v>123</v>
      </c>
      <c r="Q97" s="129"/>
      <c r="R97" s="132"/>
      <c r="S97" s="129"/>
      <c r="T97" s="129"/>
      <c r="U97" s="129"/>
      <c r="V97" s="129"/>
      <c r="W97" s="129"/>
      <c r="X97" s="129"/>
      <c r="Y97" s="129"/>
      <c r="Z97" s="129"/>
      <c r="AA97" s="129"/>
    </row>
    <row r="98" spans="2:27" x14ac:dyDescent="0.2">
      <c r="B98" s="121">
        <v>64</v>
      </c>
      <c r="C98" s="56" t="s">
        <v>253</v>
      </c>
      <c r="D98" s="134">
        <v>4292</v>
      </c>
      <c r="E98" s="139">
        <v>1080</v>
      </c>
      <c r="F98" s="139">
        <v>769</v>
      </c>
      <c r="G98" s="139">
        <v>321</v>
      </c>
      <c r="H98" s="139">
        <v>347</v>
      </c>
      <c r="I98" s="139">
        <v>126</v>
      </c>
      <c r="J98" s="139">
        <v>146</v>
      </c>
      <c r="K98" s="139">
        <v>393</v>
      </c>
      <c r="L98" s="139">
        <v>149</v>
      </c>
      <c r="M98" s="139">
        <v>173</v>
      </c>
      <c r="N98" s="139">
        <v>540</v>
      </c>
      <c r="O98" s="139">
        <v>248</v>
      </c>
      <c r="Q98" s="129"/>
      <c r="R98" s="132"/>
      <c r="S98" s="129"/>
      <c r="T98" s="129"/>
      <c r="U98" s="129"/>
      <c r="V98" s="129"/>
      <c r="W98" s="129"/>
      <c r="X98" s="129"/>
      <c r="Y98" s="129"/>
      <c r="Z98" s="129"/>
      <c r="AA98" s="129"/>
    </row>
    <row r="99" spans="2:27" x14ac:dyDescent="0.2">
      <c r="B99" s="121">
        <v>65</v>
      </c>
      <c r="C99" s="56" t="s">
        <v>254</v>
      </c>
      <c r="D99" s="134">
        <v>1411</v>
      </c>
      <c r="E99" s="139">
        <v>892</v>
      </c>
      <c r="F99" s="139">
        <v>146</v>
      </c>
      <c r="G99" s="139">
        <v>23</v>
      </c>
      <c r="H99" s="139">
        <v>246</v>
      </c>
      <c r="I99" s="139">
        <v>19</v>
      </c>
      <c r="J99" s="139">
        <v>13</v>
      </c>
      <c r="K99" s="139">
        <v>10</v>
      </c>
      <c r="L99" s="139">
        <v>10</v>
      </c>
      <c r="M99" s="139">
        <v>8</v>
      </c>
      <c r="N99" s="139">
        <v>37</v>
      </c>
      <c r="O99" s="139">
        <v>7</v>
      </c>
      <c r="Q99" s="129"/>
      <c r="R99" s="132"/>
      <c r="S99" s="129"/>
      <c r="T99" s="129"/>
      <c r="U99" s="129"/>
      <c r="V99" s="129"/>
      <c r="W99" s="129"/>
      <c r="X99" s="129"/>
      <c r="Y99" s="129"/>
      <c r="Z99" s="129"/>
      <c r="AA99" s="129"/>
    </row>
    <row r="100" spans="2:27" x14ac:dyDescent="0.2">
      <c r="B100" s="121">
        <v>66</v>
      </c>
      <c r="C100" s="56" t="s">
        <v>255</v>
      </c>
      <c r="D100" s="134">
        <v>2598</v>
      </c>
      <c r="E100" s="139">
        <v>1010</v>
      </c>
      <c r="F100" s="139">
        <v>529</v>
      </c>
      <c r="G100" s="139">
        <v>199</v>
      </c>
      <c r="H100" s="139">
        <v>139</v>
      </c>
      <c r="I100" s="139">
        <v>109</v>
      </c>
      <c r="J100" s="139">
        <v>70</v>
      </c>
      <c r="K100" s="139">
        <v>115</v>
      </c>
      <c r="L100" s="139">
        <v>63</v>
      </c>
      <c r="M100" s="139">
        <v>107</v>
      </c>
      <c r="N100" s="139">
        <v>226</v>
      </c>
      <c r="O100" s="139">
        <v>31</v>
      </c>
      <c r="Q100" s="129"/>
      <c r="R100" s="132"/>
      <c r="S100" s="129"/>
      <c r="T100" s="129"/>
      <c r="U100" s="129"/>
      <c r="V100" s="129"/>
      <c r="W100" s="129"/>
      <c r="X100" s="129"/>
      <c r="Y100" s="129"/>
      <c r="Z100" s="129"/>
      <c r="AA100" s="129"/>
    </row>
    <row r="101" spans="2:27" x14ac:dyDescent="0.2">
      <c r="B101" s="121">
        <v>68</v>
      </c>
      <c r="C101" s="56" t="s">
        <v>256</v>
      </c>
      <c r="D101" s="134">
        <v>3757</v>
      </c>
      <c r="E101" s="139">
        <v>542</v>
      </c>
      <c r="F101" s="139">
        <v>1098</v>
      </c>
      <c r="G101" s="139">
        <v>358</v>
      </c>
      <c r="H101" s="139">
        <v>217</v>
      </c>
      <c r="I101" s="139">
        <v>127</v>
      </c>
      <c r="J101" s="139">
        <v>137</v>
      </c>
      <c r="K101" s="139">
        <v>543</v>
      </c>
      <c r="L101" s="139">
        <v>163</v>
      </c>
      <c r="M101" s="139">
        <v>183</v>
      </c>
      <c r="N101" s="139">
        <v>297</v>
      </c>
      <c r="O101" s="139">
        <v>92</v>
      </c>
      <c r="Q101" s="129"/>
      <c r="R101" s="132"/>
      <c r="S101" s="129"/>
      <c r="T101" s="129"/>
      <c r="U101" s="129"/>
      <c r="V101" s="129"/>
      <c r="W101" s="129"/>
      <c r="X101" s="129"/>
      <c r="Y101" s="129"/>
      <c r="Z101" s="129"/>
      <c r="AA101" s="129"/>
    </row>
    <row r="102" spans="2:27" x14ac:dyDescent="0.2">
      <c r="B102" s="121">
        <v>69</v>
      </c>
      <c r="C102" s="56" t="s">
        <v>257</v>
      </c>
      <c r="D102" s="134">
        <v>3633</v>
      </c>
      <c r="E102" s="139">
        <v>764</v>
      </c>
      <c r="F102" s="139">
        <v>979</v>
      </c>
      <c r="G102" s="139">
        <v>324</v>
      </c>
      <c r="H102" s="139">
        <v>187</v>
      </c>
      <c r="I102" s="139">
        <v>159</v>
      </c>
      <c r="J102" s="139">
        <v>160</v>
      </c>
      <c r="K102" s="139">
        <v>308</v>
      </c>
      <c r="L102" s="139">
        <v>145</v>
      </c>
      <c r="M102" s="139">
        <v>202</v>
      </c>
      <c r="N102" s="139">
        <v>259</v>
      </c>
      <c r="O102" s="139">
        <v>146</v>
      </c>
      <c r="Q102" s="129"/>
      <c r="R102" s="132"/>
      <c r="S102" s="129"/>
      <c r="T102" s="129"/>
      <c r="U102" s="129"/>
      <c r="V102" s="129"/>
      <c r="W102" s="129"/>
      <c r="X102" s="129"/>
      <c r="Y102" s="129"/>
      <c r="Z102" s="129"/>
      <c r="AA102" s="129"/>
    </row>
    <row r="103" spans="2:27" x14ac:dyDescent="0.2">
      <c r="B103" s="121">
        <v>70</v>
      </c>
      <c r="C103" s="56" t="s">
        <v>258</v>
      </c>
      <c r="D103" s="134">
        <v>4582</v>
      </c>
      <c r="E103" s="139">
        <v>807</v>
      </c>
      <c r="F103" s="139">
        <v>1802</v>
      </c>
      <c r="G103" s="139">
        <v>307</v>
      </c>
      <c r="H103" s="139">
        <v>297</v>
      </c>
      <c r="I103" s="139">
        <v>89</v>
      </c>
      <c r="J103" s="139">
        <v>126</v>
      </c>
      <c r="K103" s="139">
        <v>350</v>
      </c>
      <c r="L103" s="139">
        <v>110</v>
      </c>
      <c r="M103" s="139">
        <v>183</v>
      </c>
      <c r="N103" s="139">
        <v>364</v>
      </c>
      <c r="O103" s="139">
        <v>147</v>
      </c>
      <c r="Q103" s="129"/>
      <c r="R103" s="132"/>
      <c r="S103" s="129"/>
      <c r="T103" s="129"/>
      <c r="U103" s="129"/>
      <c r="V103" s="129"/>
      <c r="W103" s="129"/>
      <c r="X103" s="129"/>
      <c r="Y103" s="129"/>
      <c r="Z103" s="129"/>
      <c r="AA103" s="129"/>
    </row>
    <row r="104" spans="2:27" x14ac:dyDescent="0.2">
      <c r="B104" s="121">
        <v>71</v>
      </c>
      <c r="C104" s="56" t="s">
        <v>259</v>
      </c>
      <c r="D104" s="134">
        <v>8770</v>
      </c>
      <c r="E104" s="139">
        <v>1717</v>
      </c>
      <c r="F104" s="139">
        <v>2250</v>
      </c>
      <c r="G104" s="139">
        <v>641</v>
      </c>
      <c r="H104" s="139">
        <v>905</v>
      </c>
      <c r="I104" s="139">
        <v>325</v>
      </c>
      <c r="J104" s="139">
        <v>428</v>
      </c>
      <c r="K104" s="139">
        <v>1001</v>
      </c>
      <c r="L104" s="139">
        <v>248</v>
      </c>
      <c r="M104" s="139">
        <v>481</v>
      </c>
      <c r="N104" s="139">
        <v>518</v>
      </c>
      <c r="O104" s="139">
        <v>256</v>
      </c>
      <c r="Q104" s="129"/>
      <c r="R104" s="132"/>
      <c r="S104" s="129"/>
      <c r="T104" s="129"/>
      <c r="U104" s="129"/>
      <c r="V104" s="129"/>
      <c r="W104" s="129"/>
      <c r="X104" s="129"/>
      <c r="Y104" s="129"/>
      <c r="Z104" s="129"/>
      <c r="AA104" s="129"/>
    </row>
    <row r="105" spans="2:27" x14ac:dyDescent="0.2">
      <c r="B105" s="121">
        <v>72</v>
      </c>
      <c r="C105" s="56" t="s">
        <v>260</v>
      </c>
      <c r="D105" s="134">
        <v>3516</v>
      </c>
      <c r="E105" s="139">
        <v>246</v>
      </c>
      <c r="F105" s="139">
        <v>1275</v>
      </c>
      <c r="G105" s="139">
        <v>9</v>
      </c>
      <c r="H105" s="139">
        <v>1020</v>
      </c>
      <c r="I105" s="139">
        <v>2</v>
      </c>
      <c r="J105" s="139">
        <v>194</v>
      </c>
      <c r="K105" s="139">
        <v>101</v>
      </c>
      <c r="L105" s="139">
        <v>3</v>
      </c>
      <c r="M105" s="139">
        <v>647</v>
      </c>
      <c r="N105" s="139">
        <v>18</v>
      </c>
      <c r="O105" s="139">
        <v>1</v>
      </c>
      <c r="Q105" s="129"/>
      <c r="R105" s="132"/>
      <c r="S105" s="129"/>
      <c r="T105" s="129"/>
      <c r="U105" s="129"/>
      <c r="V105" s="129"/>
      <c r="W105" s="129"/>
      <c r="X105" s="129"/>
      <c r="Y105" s="129"/>
      <c r="Z105" s="129"/>
      <c r="AA105" s="129"/>
    </row>
    <row r="106" spans="2:27" x14ac:dyDescent="0.2">
      <c r="B106" s="121" t="s">
        <v>298</v>
      </c>
      <c r="C106" s="56" t="s">
        <v>262</v>
      </c>
      <c r="D106" s="134">
        <v>3282</v>
      </c>
      <c r="E106" s="139">
        <v>585</v>
      </c>
      <c r="F106" s="139">
        <v>815</v>
      </c>
      <c r="G106" s="139">
        <v>271</v>
      </c>
      <c r="H106" s="139">
        <v>215</v>
      </c>
      <c r="I106" s="139">
        <v>166</v>
      </c>
      <c r="J106" s="139">
        <v>110</v>
      </c>
      <c r="K106" s="139">
        <v>314</v>
      </c>
      <c r="L106" s="139">
        <v>88</v>
      </c>
      <c r="M106" s="139">
        <v>184</v>
      </c>
      <c r="N106" s="139">
        <v>430</v>
      </c>
      <c r="O106" s="139">
        <v>104</v>
      </c>
      <c r="Q106" s="129"/>
      <c r="R106" s="132"/>
      <c r="S106" s="129"/>
      <c r="T106" s="129"/>
      <c r="U106" s="129"/>
      <c r="V106" s="129"/>
      <c r="W106" s="129"/>
      <c r="X106" s="129"/>
      <c r="Y106" s="129"/>
      <c r="Z106" s="129"/>
      <c r="AA106" s="129"/>
    </row>
    <row r="107" spans="2:27" x14ac:dyDescent="0.2">
      <c r="B107" s="121" t="s">
        <v>299</v>
      </c>
      <c r="C107" s="56" t="s">
        <v>264</v>
      </c>
      <c r="D107" s="134">
        <v>12690</v>
      </c>
      <c r="E107" s="139">
        <v>1994</v>
      </c>
      <c r="F107" s="139">
        <v>3165</v>
      </c>
      <c r="G107" s="139">
        <v>1214</v>
      </c>
      <c r="H107" s="139">
        <v>1613</v>
      </c>
      <c r="I107" s="139">
        <v>577</v>
      </c>
      <c r="J107" s="139">
        <v>397</v>
      </c>
      <c r="K107" s="139">
        <v>691</v>
      </c>
      <c r="L107" s="139">
        <v>463</v>
      </c>
      <c r="M107" s="139">
        <v>745</v>
      </c>
      <c r="N107" s="139">
        <v>1376</v>
      </c>
      <c r="O107" s="139">
        <v>455</v>
      </c>
      <c r="Q107" s="129"/>
      <c r="R107" s="132"/>
      <c r="S107" s="129"/>
      <c r="T107" s="129"/>
      <c r="U107" s="129"/>
      <c r="V107" s="129"/>
      <c r="W107" s="129"/>
      <c r="X107" s="129"/>
      <c r="Y107" s="129"/>
      <c r="Z107" s="129"/>
      <c r="AA107" s="129"/>
    </row>
    <row r="108" spans="2:27" x14ac:dyDescent="0.2">
      <c r="B108" s="121">
        <v>78</v>
      </c>
      <c r="C108" s="56" t="s">
        <v>265</v>
      </c>
      <c r="D108" s="134">
        <v>8569</v>
      </c>
      <c r="E108" s="139">
        <v>3100</v>
      </c>
      <c r="F108" s="139">
        <v>2478</v>
      </c>
      <c r="G108" s="139">
        <v>387</v>
      </c>
      <c r="H108" s="139">
        <v>255</v>
      </c>
      <c r="I108" s="139">
        <v>0</v>
      </c>
      <c r="J108" s="139">
        <v>7</v>
      </c>
      <c r="K108" s="139">
        <v>871</v>
      </c>
      <c r="L108" s="139">
        <v>9</v>
      </c>
      <c r="M108" s="139">
        <v>379</v>
      </c>
      <c r="N108" s="139">
        <v>385</v>
      </c>
      <c r="O108" s="139">
        <v>698</v>
      </c>
      <c r="Q108" s="129"/>
      <c r="R108" s="132"/>
      <c r="S108" s="129"/>
      <c r="T108" s="129"/>
      <c r="U108" s="129"/>
      <c r="V108" s="129"/>
      <c r="W108" s="129"/>
      <c r="X108" s="129"/>
      <c r="Y108" s="129"/>
      <c r="Z108" s="129"/>
      <c r="AA108" s="129"/>
    </row>
    <row r="109" spans="2:27" x14ac:dyDescent="0.2">
      <c r="B109" s="121">
        <v>84</v>
      </c>
      <c r="C109" s="56" t="s">
        <v>266</v>
      </c>
      <c r="D109" s="134">
        <v>9319</v>
      </c>
      <c r="E109" s="139">
        <v>3330</v>
      </c>
      <c r="F109" s="139">
        <v>1292</v>
      </c>
      <c r="G109" s="139">
        <v>620</v>
      </c>
      <c r="H109" s="139">
        <v>562</v>
      </c>
      <c r="I109" s="139">
        <v>292</v>
      </c>
      <c r="J109" s="139">
        <v>217</v>
      </c>
      <c r="K109" s="139">
        <v>1401</v>
      </c>
      <c r="L109" s="139">
        <v>197</v>
      </c>
      <c r="M109" s="139">
        <v>481</v>
      </c>
      <c r="N109" s="139">
        <v>679</v>
      </c>
      <c r="O109" s="139">
        <v>248</v>
      </c>
      <c r="Q109" s="129"/>
      <c r="R109" s="132"/>
      <c r="S109" s="129"/>
      <c r="T109" s="129"/>
      <c r="U109" s="129"/>
      <c r="V109" s="129"/>
      <c r="W109" s="129"/>
      <c r="X109" s="129"/>
      <c r="Y109" s="129"/>
      <c r="Z109" s="129"/>
      <c r="AA109" s="129"/>
    </row>
    <row r="110" spans="2:27" x14ac:dyDescent="0.2">
      <c r="B110" s="121">
        <v>85</v>
      </c>
      <c r="C110" s="56" t="s">
        <v>267</v>
      </c>
      <c r="D110" s="134">
        <v>21642</v>
      </c>
      <c r="E110" s="139">
        <v>4008</v>
      </c>
      <c r="F110" s="139">
        <v>4608</v>
      </c>
      <c r="G110" s="139">
        <v>2055</v>
      </c>
      <c r="H110" s="139">
        <v>2660</v>
      </c>
      <c r="I110" s="139">
        <v>1028</v>
      </c>
      <c r="J110" s="139">
        <v>792</v>
      </c>
      <c r="K110" s="139">
        <v>1878</v>
      </c>
      <c r="L110" s="139">
        <v>841</v>
      </c>
      <c r="M110" s="139">
        <v>1078</v>
      </c>
      <c r="N110" s="139">
        <v>1878</v>
      </c>
      <c r="O110" s="139">
        <v>816</v>
      </c>
      <c r="Q110" s="129"/>
      <c r="R110" s="132"/>
      <c r="S110" s="129"/>
      <c r="T110" s="129"/>
      <c r="U110" s="129"/>
      <c r="V110" s="129"/>
      <c r="W110" s="129"/>
      <c r="X110" s="129"/>
      <c r="Y110" s="129"/>
      <c r="Z110" s="129"/>
      <c r="AA110" s="129"/>
    </row>
    <row r="111" spans="2:27" x14ac:dyDescent="0.2">
      <c r="B111" s="121">
        <v>86</v>
      </c>
      <c r="C111" s="56" t="s">
        <v>268</v>
      </c>
      <c r="D111" s="134">
        <v>26501</v>
      </c>
      <c r="E111" s="139">
        <v>7923</v>
      </c>
      <c r="F111" s="139">
        <v>6003</v>
      </c>
      <c r="G111" s="139">
        <v>1165</v>
      </c>
      <c r="H111" s="139">
        <v>2124</v>
      </c>
      <c r="I111" s="139">
        <v>907</v>
      </c>
      <c r="J111" s="139">
        <v>756</v>
      </c>
      <c r="K111" s="139">
        <v>1032</v>
      </c>
      <c r="L111" s="139">
        <v>1104</v>
      </c>
      <c r="M111" s="139">
        <v>2353</v>
      </c>
      <c r="N111" s="139">
        <v>1838</v>
      </c>
      <c r="O111" s="139">
        <v>1296</v>
      </c>
      <c r="Q111" s="129"/>
      <c r="R111" s="132"/>
      <c r="S111" s="129"/>
      <c r="T111" s="129"/>
      <c r="U111" s="129"/>
      <c r="V111" s="129"/>
      <c r="W111" s="129"/>
      <c r="X111" s="129"/>
      <c r="Y111" s="129"/>
      <c r="Z111" s="129"/>
      <c r="AA111" s="129"/>
    </row>
    <row r="112" spans="2:27" x14ac:dyDescent="0.2">
      <c r="B112" s="121">
        <v>87</v>
      </c>
      <c r="C112" s="56" t="s">
        <v>269</v>
      </c>
      <c r="D112" s="134">
        <v>12379</v>
      </c>
      <c r="E112" s="139">
        <v>1804</v>
      </c>
      <c r="F112" s="139">
        <v>1700</v>
      </c>
      <c r="G112" s="139">
        <v>1560</v>
      </c>
      <c r="H112" s="139">
        <v>1321</v>
      </c>
      <c r="I112" s="139">
        <v>1202</v>
      </c>
      <c r="J112" s="139">
        <v>414</v>
      </c>
      <c r="K112" s="139">
        <v>1145</v>
      </c>
      <c r="L112" s="139">
        <v>778</v>
      </c>
      <c r="M112" s="139">
        <v>627</v>
      </c>
      <c r="N112" s="139">
        <v>1368</v>
      </c>
      <c r="O112" s="139">
        <v>460</v>
      </c>
      <c r="Q112" s="129"/>
      <c r="R112" s="132"/>
      <c r="S112" s="129"/>
      <c r="T112" s="129"/>
      <c r="U112" s="129"/>
      <c r="V112" s="129"/>
      <c r="W112" s="129"/>
      <c r="X112" s="129"/>
      <c r="Y112" s="129"/>
      <c r="Z112" s="129"/>
      <c r="AA112" s="129"/>
    </row>
    <row r="113" spans="2:27" x14ac:dyDescent="0.2">
      <c r="B113" s="121">
        <v>88</v>
      </c>
      <c r="C113" s="56" t="s">
        <v>300</v>
      </c>
      <c r="D113" s="134">
        <v>6941</v>
      </c>
      <c r="E113" s="139">
        <v>1364</v>
      </c>
      <c r="F113" s="139">
        <v>1929</v>
      </c>
      <c r="G113" s="139">
        <v>686</v>
      </c>
      <c r="H113" s="139">
        <v>473</v>
      </c>
      <c r="I113" s="139">
        <v>196</v>
      </c>
      <c r="J113" s="139">
        <v>141</v>
      </c>
      <c r="K113" s="139">
        <v>458</v>
      </c>
      <c r="L113" s="139">
        <v>180</v>
      </c>
      <c r="M113" s="139">
        <v>448</v>
      </c>
      <c r="N113" s="139">
        <v>918</v>
      </c>
      <c r="O113" s="139">
        <v>148</v>
      </c>
      <c r="Q113" s="129"/>
      <c r="R113" s="132"/>
      <c r="S113" s="129"/>
      <c r="T113" s="129"/>
      <c r="U113" s="129"/>
      <c r="V113" s="129"/>
      <c r="W113" s="129"/>
      <c r="X113" s="129"/>
      <c r="Y113" s="129"/>
      <c r="Z113" s="129"/>
      <c r="AA113" s="129"/>
    </row>
    <row r="114" spans="2:27" x14ac:dyDescent="0.2">
      <c r="B114" s="121" t="s">
        <v>301</v>
      </c>
      <c r="C114" s="56" t="s">
        <v>272</v>
      </c>
      <c r="D114" s="134">
        <v>5405</v>
      </c>
      <c r="E114" s="139">
        <v>1197</v>
      </c>
      <c r="F114" s="139">
        <v>1524</v>
      </c>
      <c r="G114" s="139">
        <v>402</v>
      </c>
      <c r="H114" s="139">
        <v>354</v>
      </c>
      <c r="I114" s="139">
        <v>168</v>
      </c>
      <c r="J114" s="139">
        <v>246</v>
      </c>
      <c r="K114" s="139">
        <v>439</v>
      </c>
      <c r="L114" s="139">
        <v>160</v>
      </c>
      <c r="M114" s="139">
        <v>284</v>
      </c>
      <c r="N114" s="139">
        <v>417</v>
      </c>
      <c r="O114" s="139">
        <v>214</v>
      </c>
      <c r="Q114" s="129"/>
      <c r="R114" s="132"/>
      <c r="S114" s="129"/>
      <c r="T114" s="129"/>
      <c r="U114" s="129"/>
      <c r="V114" s="129"/>
      <c r="W114" s="129"/>
      <c r="X114" s="129"/>
      <c r="Y114" s="129"/>
      <c r="Z114" s="129"/>
      <c r="AA114" s="129"/>
    </row>
    <row r="115" spans="2:27" ht="13.5" thickBot="1" x14ac:dyDescent="0.25">
      <c r="B115" s="214" t="s">
        <v>302</v>
      </c>
      <c r="C115" s="211" t="s">
        <v>274</v>
      </c>
      <c r="D115" s="215">
        <v>11760</v>
      </c>
      <c r="E115" s="283">
        <v>2254</v>
      </c>
      <c r="F115" s="283">
        <v>2297</v>
      </c>
      <c r="G115" s="283">
        <v>897</v>
      </c>
      <c r="H115" s="283">
        <v>1501</v>
      </c>
      <c r="I115" s="283">
        <v>596</v>
      </c>
      <c r="J115" s="283">
        <v>436</v>
      </c>
      <c r="K115" s="283">
        <v>944</v>
      </c>
      <c r="L115" s="283">
        <v>462</v>
      </c>
      <c r="M115" s="283">
        <v>728</v>
      </c>
      <c r="N115" s="283">
        <v>1022</v>
      </c>
      <c r="O115" s="283">
        <v>623</v>
      </c>
      <c r="Q115" s="129"/>
      <c r="R115" s="132"/>
      <c r="S115" s="129"/>
      <c r="T115" s="129"/>
      <c r="U115" s="129"/>
      <c r="V115" s="129"/>
      <c r="W115" s="129"/>
      <c r="X115" s="129"/>
      <c r="Y115" s="129"/>
      <c r="Z115" s="129"/>
      <c r="AA115" s="129"/>
    </row>
    <row r="116" spans="2:27" x14ac:dyDescent="0.2">
      <c r="D116" s="128"/>
      <c r="E116" s="128"/>
      <c r="F116" s="128"/>
      <c r="G116" s="128"/>
      <c r="H116" s="128"/>
      <c r="I116" s="128"/>
      <c r="J116" s="128"/>
      <c r="K116" s="128"/>
      <c r="L116" s="128"/>
      <c r="M116" s="128"/>
      <c r="N116" s="128"/>
      <c r="O116" s="128"/>
    </row>
    <row r="117" spans="2:27" x14ac:dyDescent="0.2">
      <c r="B117" s="295"/>
    </row>
    <row r="118" spans="2:27" x14ac:dyDescent="0.2">
      <c r="B118" s="295"/>
      <c r="C118" s="295"/>
    </row>
    <row r="120" spans="2:27" x14ac:dyDescent="0.2">
      <c r="B120" s="281">
        <v>2016</v>
      </c>
      <c r="C120" s="137"/>
      <c r="D120" s="426" t="s">
        <v>48</v>
      </c>
      <c r="E120" s="418" t="s">
        <v>194</v>
      </c>
      <c r="F120" s="419"/>
      <c r="G120" s="419"/>
      <c r="H120" s="419"/>
      <c r="I120" s="419"/>
      <c r="J120" s="419"/>
      <c r="K120" s="419"/>
      <c r="L120" s="419"/>
      <c r="M120" s="419"/>
      <c r="N120" s="419"/>
      <c r="O120" s="420"/>
    </row>
    <row r="121" spans="2:27" x14ac:dyDescent="0.2">
      <c r="B121" s="428" t="s">
        <v>616</v>
      </c>
      <c r="C121" s="429"/>
      <c r="D121" s="427"/>
      <c r="E121" s="133" t="s">
        <v>178</v>
      </c>
      <c r="F121" s="133" t="s">
        <v>179</v>
      </c>
      <c r="G121" s="133" t="s">
        <v>180</v>
      </c>
      <c r="H121" s="133" t="s">
        <v>181</v>
      </c>
      <c r="I121" s="133" t="s">
        <v>182</v>
      </c>
      <c r="J121" s="133" t="s">
        <v>183</v>
      </c>
      <c r="K121" s="133" t="s">
        <v>184</v>
      </c>
      <c r="L121" s="133" t="s">
        <v>185</v>
      </c>
      <c r="M121" s="133" t="s">
        <v>186</v>
      </c>
      <c r="N121" s="133" t="s">
        <v>187</v>
      </c>
      <c r="O121" s="133" t="s">
        <v>188</v>
      </c>
    </row>
    <row r="122" spans="2:27" x14ac:dyDescent="0.2">
      <c r="B122" s="430" t="s">
        <v>0</v>
      </c>
      <c r="C122" s="430"/>
      <c r="D122" s="131">
        <v>338367</v>
      </c>
      <c r="E122" s="131">
        <v>58476</v>
      </c>
      <c r="F122" s="131">
        <v>76749</v>
      </c>
      <c r="G122" s="131">
        <v>27837</v>
      </c>
      <c r="H122" s="131">
        <v>27576</v>
      </c>
      <c r="I122" s="131">
        <v>14960</v>
      </c>
      <c r="J122" s="131">
        <v>14210</v>
      </c>
      <c r="K122" s="131">
        <v>31561</v>
      </c>
      <c r="L122" s="131">
        <v>14679</v>
      </c>
      <c r="M122" s="131">
        <v>24280</v>
      </c>
      <c r="N122" s="131">
        <v>32972</v>
      </c>
      <c r="O122" s="131">
        <v>15067</v>
      </c>
    </row>
    <row r="123" spans="2:27" x14ac:dyDescent="0.2">
      <c r="B123" s="425" t="s">
        <v>40</v>
      </c>
      <c r="C123" s="425"/>
      <c r="D123" s="259">
        <v>10578</v>
      </c>
      <c r="E123" s="259">
        <v>568</v>
      </c>
      <c r="F123" s="259">
        <v>1166</v>
      </c>
      <c r="G123" s="259">
        <v>932</v>
      </c>
      <c r="H123" s="259">
        <v>1015</v>
      </c>
      <c r="I123" s="259">
        <v>786</v>
      </c>
      <c r="J123" s="259">
        <v>1101</v>
      </c>
      <c r="K123" s="259">
        <v>692</v>
      </c>
      <c r="L123" s="259">
        <v>1594</v>
      </c>
      <c r="M123" s="259">
        <v>619</v>
      </c>
      <c r="N123" s="259">
        <v>1138</v>
      </c>
      <c r="O123" s="259">
        <v>967</v>
      </c>
    </row>
    <row r="124" spans="2:27" x14ac:dyDescent="0.2">
      <c r="B124" s="121" t="s">
        <v>280</v>
      </c>
      <c r="C124" s="56" t="s">
        <v>281</v>
      </c>
      <c r="D124" s="134">
        <v>10578</v>
      </c>
      <c r="E124" s="139">
        <v>568</v>
      </c>
      <c r="F124" s="139">
        <v>1166</v>
      </c>
      <c r="G124" s="139">
        <v>932</v>
      </c>
      <c r="H124" s="139">
        <v>1015</v>
      </c>
      <c r="I124" s="139">
        <v>786</v>
      </c>
      <c r="J124" s="139">
        <v>1101</v>
      </c>
      <c r="K124" s="139">
        <v>692</v>
      </c>
      <c r="L124" s="139">
        <v>1594</v>
      </c>
      <c r="M124" s="139">
        <v>619</v>
      </c>
      <c r="N124" s="139">
        <v>1138</v>
      </c>
      <c r="O124" s="139">
        <v>967</v>
      </c>
    </row>
    <row r="125" spans="2:27" x14ac:dyDescent="0.2">
      <c r="B125" s="425" t="s">
        <v>41</v>
      </c>
      <c r="C125" s="425"/>
      <c r="D125" s="259">
        <v>95090</v>
      </c>
      <c r="E125" s="259">
        <v>10879</v>
      </c>
      <c r="F125" s="259">
        <v>21395</v>
      </c>
      <c r="G125" s="259">
        <v>8155</v>
      </c>
      <c r="H125" s="259">
        <v>5993</v>
      </c>
      <c r="I125" s="259">
        <v>4892</v>
      </c>
      <c r="J125" s="259">
        <v>5921</v>
      </c>
      <c r="K125" s="259">
        <v>8607</v>
      </c>
      <c r="L125" s="259">
        <v>4960</v>
      </c>
      <c r="M125" s="259">
        <v>8963</v>
      </c>
      <c r="N125" s="259">
        <v>10075</v>
      </c>
      <c r="O125" s="259">
        <v>5250</v>
      </c>
    </row>
    <row r="126" spans="2:27" x14ac:dyDescent="0.2">
      <c r="B126" s="121" t="s">
        <v>282</v>
      </c>
      <c r="C126" s="56" t="s">
        <v>210</v>
      </c>
      <c r="D126" s="134">
        <v>437</v>
      </c>
      <c r="E126" s="139">
        <v>20</v>
      </c>
      <c r="F126" s="139">
        <v>60</v>
      </c>
      <c r="G126" s="139">
        <v>27</v>
      </c>
      <c r="H126" s="139">
        <v>77</v>
      </c>
      <c r="I126" s="139">
        <v>5</v>
      </c>
      <c r="J126" s="139">
        <v>26</v>
      </c>
      <c r="K126" s="139">
        <v>118</v>
      </c>
      <c r="L126" s="139">
        <v>0</v>
      </c>
      <c r="M126" s="139">
        <v>43</v>
      </c>
      <c r="N126" s="139">
        <v>27</v>
      </c>
      <c r="O126" s="139">
        <v>34</v>
      </c>
    </row>
    <row r="127" spans="2:27" x14ac:dyDescent="0.2">
      <c r="B127" s="121" t="s">
        <v>283</v>
      </c>
      <c r="C127" s="56" t="s">
        <v>212</v>
      </c>
      <c r="D127" s="134">
        <v>7562</v>
      </c>
      <c r="E127" s="139">
        <v>2311</v>
      </c>
      <c r="F127" s="139">
        <v>1409</v>
      </c>
      <c r="G127" s="139">
        <v>323</v>
      </c>
      <c r="H127" s="139">
        <v>338</v>
      </c>
      <c r="I127" s="139">
        <v>252</v>
      </c>
      <c r="J127" s="139">
        <v>185</v>
      </c>
      <c r="K127" s="139">
        <v>910</v>
      </c>
      <c r="L127" s="139">
        <v>437</v>
      </c>
      <c r="M127" s="139">
        <v>405</v>
      </c>
      <c r="N127" s="139">
        <v>561</v>
      </c>
      <c r="O127" s="139">
        <v>431</v>
      </c>
    </row>
    <row r="128" spans="2:27" x14ac:dyDescent="0.2">
      <c r="B128" s="121" t="s">
        <v>284</v>
      </c>
      <c r="C128" s="56" t="s">
        <v>214</v>
      </c>
      <c r="D128" s="134">
        <v>1055</v>
      </c>
      <c r="E128" s="139">
        <v>142</v>
      </c>
      <c r="F128" s="139">
        <v>87</v>
      </c>
      <c r="G128" s="139">
        <v>176</v>
      </c>
      <c r="H128" s="139">
        <v>36</v>
      </c>
      <c r="I128" s="139">
        <v>107</v>
      </c>
      <c r="J128" s="139">
        <v>9</v>
      </c>
      <c r="K128" s="139">
        <v>163</v>
      </c>
      <c r="L128" s="139">
        <v>10</v>
      </c>
      <c r="M128" s="139">
        <v>27</v>
      </c>
      <c r="N128" s="139">
        <v>276</v>
      </c>
      <c r="O128" s="139">
        <v>22</v>
      </c>
    </row>
    <row r="129" spans="2:16" x14ac:dyDescent="0.2">
      <c r="B129" s="121" t="s">
        <v>285</v>
      </c>
      <c r="C129" s="56" t="s">
        <v>216</v>
      </c>
      <c r="D129" s="134">
        <v>6822</v>
      </c>
      <c r="E129" s="139">
        <v>925</v>
      </c>
      <c r="F129" s="139">
        <v>970</v>
      </c>
      <c r="G129" s="139">
        <v>771</v>
      </c>
      <c r="H129" s="139">
        <v>606</v>
      </c>
      <c r="I129" s="139">
        <v>389</v>
      </c>
      <c r="J129" s="139">
        <v>189</v>
      </c>
      <c r="K129" s="139">
        <v>748</v>
      </c>
      <c r="L129" s="139">
        <v>291</v>
      </c>
      <c r="M129" s="139">
        <v>396</v>
      </c>
      <c r="N129" s="139">
        <v>1179</v>
      </c>
      <c r="O129" s="139">
        <v>358</v>
      </c>
    </row>
    <row r="130" spans="2:16" x14ac:dyDescent="0.2">
      <c r="B130" s="121" t="s">
        <v>286</v>
      </c>
      <c r="C130" s="56" t="s">
        <v>218</v>
      </c>
      <c r="D130" s="134">
        <v>3655</v>
      </c>
      <c r="E130" s="139">
        <v>557</v>
      </c>
      <c r="F130" s="139">
        <v>255</v>
      </c>
      <c r="G130" s="139">
        <v>613</v>
      </c>
      <c r="H130" s="139">
        <v>26</v>
      </c>
      <c r="I130" s="139">
        <v>92</v>
      </c>
      <c r="J130" s="139">
        <v>628</v>
      </c>
      <c r="K130" s="139">
        <v>208</v>
      </c>
      <c r="L130" s="139">
        <v>261</v>
      </c>
      <c r="M130" s="139">
        <v>5</v>
      </c>
      <c r="N130" s="139">
        <v>942</v>
      </c>
      <c r="O130" s="139">
        <v>68</v>
      </c>
    </row>
    <row r="131" spans="2:16" x14ac:dyDescent="0.2">
      <c r="B131" s="121">
        <v>21</v>
      </c>
      <c r="C131" s="56" t="s">
        <v>219</v>
      </c>
      <c r="D131" s="134">
        <v>6090</v>
      </c>
      <c r="E131" s="139">
        <v>0</v>
      </c>
      <c r="F131" s="139">
        <v>21</v>
      </c>
      <c r="G131" s="139">
        <v>87</v>
      </c>
      <c r="H131" s="139">
        <v>5</v>
      </c>
      <c r="I131" s="139">
        <v>0</v>
      </c>
      <c r="J131" s="139">
        <v>1131</v>
      </c>
      <c r="K131" s="139">
        <v>0</v>
      </c>
      <c r="L131" s="139">
        <v>0</v>
      </c>
      <c r="M131" s="139">
        <v>4695</v>
      </c>
      <c r="N131" s="139">
        <v>151</v>
      </c>
      <c r="O131" s="139">
        <v>0</v>
      </c>
    </row>
    <row r="132" spans="2:16" x14ac:dyDescent="0.2">
      <c r="B132" s="121" t="s">
        <v>287</v>
      </c>
      <c r="C132" s="56" t="s">
        <v>221</v>
      </c>
      <c r="D132" s="134">
        <v>5457</v>
      </c>
      <c r="E132" s="139">
        <v>139</v>
      </c>
      <c r="F132" s="139">
        <v>869</v>
      </c>
      <c r="G132" s="139">
        <v>960</v>
      </c>
      <c r="H132" s="139">
        <v>374</v>
      </c>
      <c r="I132" s="139">
        <v>706</v>
      </c>
      <c r="J132" s="139">
        <v>366</v>
      </c>
      <c r="K132" s="139">
        <v>608</v>
      </c>
      <c r="L132" s="139">
        <v>854</v>
      </c>
      <c r="M132" s="139">
        <v>216</v>
      </c>
      <c r="N132" s="139">
        <v>259</v>
      </c>
      <c r="O132" s="139">
        <v>106</v>
      </c>
    </row>
    <row r="133" spans="2:16" x14ac:dyDescent="0.2">
      <c r="B133" s="121" t="s">
        <v>288</v>
      </c>
      <c r="C133" s="56" t="s">
        <v>223</v>
      </c>
      <c r="D133" s="134">
        <v>8336</v>
      </c>
      <c r="E133" s="139">
        <v>788</v>
      </c>
      <c r="F133" s="139">
        <v>975</v>
      </c>
      <c r="G133" s="139">
        <v>811</v>
      </c>
      <c r="H133" s="139">
        <v>724</v>
      </c>
      <c r="I133" s="139">
        <v>918</v>
      </c>
      <c r="J133" s="139">
        <v>405</v>
      </c>
      <c r="K133" s="139">
        <v>783</v>
      </c>
      <c r="L133" s="139">
        <v>642</v>
      </c>
      <c r="M133" s="139">
        <v>327</v>
      </c>
      <c r="N133" s="139">
        <v>1366</v>
      </c>
      <c r="O133" s="139">
        <v>597</v>
      </c>
    </row>
    <row r="134" spans="2:16" x14ac:dyDescent="0.2">
      <c r="B134" s="121">
        <v>26</v>
      </c>
      <c r="C134" s="56" t="s">
        <v>224</v>
      </c>
      <c r="D134" s="134">
        <v>6089</v>
      </c>
      <c r="E134" s="139">
        <v>357</v>
      </c>
      <c r="F134" s="139">
        <v>4452</v>
      </c>
      <c r="G134" s="139">
        <v>129</v>
      </c>
      <c r="H134" s="139">
        <v>154</v>
      </c>
      <c r="I134" s="139">
        <v>5</v>
      </c>
      <c r="J134" s="139">
        <v>1</v>
      </c>
      <c r="K134" s="139">
        <v>592</v>
      </c>
      <c r="L134" s="139">
        <v>39</v>
      </c>
      <c r="M134" s="139">
        <v>13</v>
      </c>
      <c r="N134" s="139">
        <v>178</v>
      </c>
      <c r="O134" s="139">
        <v>169</v>
      </c>
    </row>
    <row r="135" spans="2:16" x14ac:dyDescent="0.2">
      <c r="B135" s="121">
        <v>27</v>
      </c>
      <c r="C135" s="56" t="s">
        <v>225</v>
      </c>
      <c r="D135" s="134">
        <v>8578</v>
      </c>
      <c r="E135" s="139">
        <v>1029</v>
      </c>
      <c r="F135" s="139">
        <v>4541</v>
      </c>
      <c r="G135" s="139">
        <v>355</v>
      </c>
      <c r="H135" s="139">
        <v>1598</v>
      </c>
      <c r="I135" s="139">
        <v>31</v>
      </c>
      <c r="J135" s="139">
        <v>0</v>
      </c>
      <c r="K135" s="139">
        <v>255</v>
      </c>
      <c r="L135" s="139">
        <v>110</v>
      </c>
      <c r="M135" s="139">
        <v>143</v>
      </c>
      <c r="N135" s="139">
        <v>353</v>
      </c>
      <c r="O135" s="139">
        <v>163</v>
      </c>
    </row>
    <row r="136" spans="2:16" x14ac:dyDescent="0.2">
      <c r="B136" s="121">
        <v>28</v>
      </c>
      <c r="C136" s="56" t="s">
        <v>226</v>
      </c>
      <c r="D136" s="134">
        <v>6038</v>
      </c>
      <c r="E136" s="139">
        <v>222</v>
      </c>
      <c r="F136" s="139">
        <v>665</v>
      </c>
      <c r="G136" s="139">
        <v>602</v>
      </c>
      <c r="H136" s="139">
        <v>226</v>
      </c>
      <c r="I136" s="139">
        <v>514</v>
      </c>
      <c r="J136" s="139">
        <v>419</v>
      </c>
      <c r="K136" s="139">
        <v>1460</v>
      </c>
      <c r="L136" s="139">
        <v>402</v>
      </c>
      <c r="M136" s="139">
        <v>476</v>
      </c>
      <c r="N136" s="139">
        <v>915</v>
      </c>
      <c r="O136" s="139">
        <v>137</v>
      </c>
    </row>
    <row r="137" spans="2:16" x14ac:dyDescent="0.2">
      <c r="B137" s="121" t="s">
        <v>289</v>
      </c>
      <c r="C137" s="56" t="s">
        <v>228</v>
      </c>
      <c r="D137" s="134">
        <v>209</v>
      </c>
      <c r="E137" s="139">
        <v>44</v>
      </c>
      <c r="F137" s="139">
        <v>38</v>
      </c>
      <c r="G137" s="139">
        <v>24</v>
      </c>
      <c r="H137" s="139">
        <v>0</v>
      </c>
      <c r="I137" s="139">
        <v>10</v>
      </c>
      <c r="J137" s="139">
        <v>1</v>
      </c>
      <c r="K137" s="139">
        <v>9</v>
      </c>
      <c r="L137" s="139">
        <v>14</v>
      </c>
      <c r="M137" s="139">
        <v>32</v>
      </c>
      <c r="N137" s="139">
        <v>29</v>
      </c>
      <c r="O137" s="139">
        <v>8</v>
      </c>
    </row>
    <row r="138" spans="2:16" x14ac:dyDescent="0.2">
      <c r="B138" s="121" t="s">
        <v>290</v>
      </c>
      <c r="C138" s="56" t="s">
        <v>230</v>
      </c>
      <c r="D138" s="134">
        <v>3309</v>
      </c>
      <c r="E138" s="139">
        <v>492</v>
      </c>
      <c r="F138" s="139">
        <v>711</v>
      </c>
      <c r="G138" s="139">
        <v>203</v>
      </c>
      <c r="H138" s="139">
        <v>161</v>
      </c>
      <c r="I138" s="139">
        <v>319</v>
      </c>
      <c r="J138" s="139">
        <v>96</v>
      </c>
      <c r="K138" s="139">
        <v>254</v>
      </c>
      <c r="L138" s="139">
        <v>270</v>
      </c>
      <c r="M138" s="139">
        <v>189</v>
      </c>
      <c r="N138" s="139">
        <v>188</v>
      </c>
      <c r="O138" s="139">
        <v>426</v>
      </c>
    </row>
    <row r="139" spans="2:16" x14ac:dyDescent="0.2">
      <c r="B139" s="121">
        <v>35</v>
      </c>
      <c r="C139" s="56" t="s">
        <v>231</v>
      </c>
      <c r="D139" s="134">
        <v>3649</v>
      </c>
      <c r="E139" s="139">
        <v>407</v>
      </c>
      <c r="F139" s="139">
        <v>783</v>
      </c>
      <c r="G139" s="139">
        <v>137</v>
      </c>
      <c r="H139" s="139">
        <v>46</v>
      </c>
      <c r="I139" s="139">
        <v>48</v>
      </c>
      <c r="J139" s="139">
        <v>635</v>
      </c>
      <c r="K139" s="139">
        <v>181</v>
      </c>
      <c r="L139" s="139">
        <v>85</v>
      </c>
      <c r="M139" s="139">
        <v>45</v>
      </c>
      <c r="N139" s="139">
        <v>164</v>
      </c>
      <c r="O139" s="139">
        <v>1118</v>
      </c>
    </row>
    <row r="140" spans="2:16" x14ac:dyDescent="0.2">
      <c r="B140" s="121" t="s">
        <v>291</v>
      </c>
      <c r="C140" s="56" t="s">
        <v>292</v>
      </c>
      <c r="D140" s="134">
        <v>1682</v>
      </c>
      <c r="E140" s="139">
        <v>124</v>
      </c>
      <c r="F140" s="139">
        <v>476</v>
      </c>
      <c r="G140" s="139">
        <v>152</v>
      </c>
      <c r="H140" s="139">
        <v>103</v>
      </c>
      <c r="I140" s="139">
        <v>31</v>
      </c>
      <c r="J140" s="139">
        <v>35</v>
      </c>
      <c r="K140" s="139">
        <v>78</v>
      </c>
      <c r="L140" s="139">
        <v>208</v>
      </c>
      <c r="M140" s="139">
        <v>160</v>
      </c>
      <c r="N140" s="139">
        <v>213</v>
      </c>
      <c r="O140" s="139">
        <v>102</v>
      </c>
    </row>
    <row r="141" spans="2:16" x14ac:dyDescent="0.2">
      <c r="B141" s="121" t="s">
        <v>293</v>
      </c>
      <c r="C141" s="56" t="s">
        <v>294</v>
      </c>
      <c r="D141" s="134">
        <v>8151</v>
      </c>
      <c r="E141" s="139">
        <v>1265</v>
      </c>
      <c r="F141" s="139">
        <v>1241</v>
      </c>
      <c r="G141" s="139">
        <v>1004</v>
      </c>
      <c r="H141" s="139">
        <v>510</v>
      </c>
      <c r="I141" s="139">
        <v>486</v>
      </c>
      <c r="J141" s="139">
        <v>628</v>
      </c>
      <c r="K141" s="139">
        <v>527</v>
      </c>
      <c r="L141" s="139">
        <v>345</v>
      </c>
      <c r="M141" s="139">
        <v>579</v>
      </c>
      <c r="N141" s="139">
        <v>974</v>
      </c>
      <c r="O141" s="139">
        <v>592</v>
      </c>
    </row>
    <row r="142" spans="2:16" x14ac:dyDescent="0.2">
      <c r="B142" s="121">
        <v>43</v>
      </c>
      <c r="C142" s="56" t="s">
        <v>236</v>
      </c>
      <c r="D142" s="134">
        <v>17971</v>
      </c>
      <c r="E142" s="139">
        <v>2057</v>
      </c>
      <c r="F142" s="139">
        <v>3842</v>
      </c>
      <c r="G142" s="139">
        <v>1781</v>
      </c>
      <c r="H142" s="139">
        <v>1009</v>
      </c>
      <c r="I142" s="139">
        <v>979</v>
      </c>
      <c r="J142" s="139">
        <v>1167</v>
      </c>
      <c r="K142" s="139">
        <v>1713</v>
      </c>
      <c r="L142" s="139">
        <v>992</v>
      </c>
      <c r="M142" s="139">
        <v>1212</v>
      </c>
      <c r="N142" s="139">
        <v>2300</v>
      </c>
      <c r="O142" s="139">
        <v>919</v>
      </c>
    </row>
    <row r="143" spans="2:16" x14ac:dyDescent="0.2">
      <c r="B143" s="425" t="s">
        <v>42</v>
      </c>
      <c r="C143" s="425"/>
      <c r="D143" s="259">
        <v>232699</v>
      </c>
      <c r="E143" s="259">
        <v>47029</v>
      </c>
      <c r="F143" s="259">
        <v>54188</v>
      </c>
      <c r="G143" s="259">
        <v>18750</v>
      </c>
      <c r="H143" s="259">
        <v>20568</v>
      </c>
      <c r="I143" s="259">
        <v>9282</v>
      </c>
      <c r="J143" s="259">
        <v>7188</v>
      </c>
      <c r="K143" s="259">
        <v>22262</v>
      </c>
      <c r="L143" s="259">
        <v>8125</v>
      </c>
      <c r="M143" s="259">
        <v>14698</v>
      </c>
      <c r="N143" s="259">
        <v>21759</v>
      </c>
      <c r="O143" s="259">
        <v>8850</v>
      </c>
      <c r="P143" s="128"/>
    </row>
    <row r="144" spans="2:16" x14ac:dyDescent="0.2">
      <c r="B144" s="121">
        <v>45</v>
      </c>
      <c r="C144" s="56" t="s">
        <v>238</v>
      </c>
      <c r="D144" s="134">
        <v>7570</v>
      </c>
      <c r="E144" s="139">
        <v>798</v>
      </c>
      <c r="F144" s="139">
        <v>1479</v>
      </c>
      <c r="G144" s="139">
        <v>761</v>
      </c>
      <c r="H144" s="139">
        <v>896</v>
      </c>
      <c r="I144" s="139">
        <v>310</v>
      </c>
      <c r="J144" s="139">
        <v>254</v>
      </c>
      <c r="K144" s="139">
        <v>865</v>
      </c>
      <c r="L144" s="139">
        <v>386</v>
      </c>
      <c r="M144" s="139">
        <v>237</v>
      </c>
      <c r="N144" s="139">
        <v>1280</v>
      </c>
      <c r="O144" s="139">
        <v>304</v>
      </c>
    </row>
    <row r="145" spans="2:15" x14ac:dyDescent="0.2">
      <c r="B145" s="121">
        <v>46</v>
      </c>
      <c r="C145" s="56" t="s">
        <v>239</v>
      </c>
      <c r="D145" s="134">
        <v>18166</v>
      </c>
      <c r="E145" s="139">
        <v>2074</v>
      </c>
      <c r="F145" s="139">
        <v>4830</v>
      </c>
      <c r="G145" s="139">
        <v>1679</v>
      </c>
      <c r="H145" s="139">
        <v>1445</v>
      </c>
      <c r="I145" s="139">
        <v>474</v>
      </c>
      <c r="J145" s="139">
        <v>480</v>
      </c>
      <c r="K145" s="139">
        <v>2387</v>
      </c>
      <c r="L145" s="139">
        <v>662</v>
      </c>
      <c r="M145" s="139">
        <v>1092</v>
      </c>
      <c r="N145" s="139">
        <v>2215</v>
      </c>
      <c r="O145" s="139">
        <v>828</v>
      </c>
    </row>
    <row r="146" spans="2:15" x14ac:dyDescent="0.2">
      <c r="B146" s="121">
        <v>47</v>
      </c>
      <c r="C146" s="56" t="s">
        <v>240</v>
      </c>
      <c r="D146" s="134">
        <v>22130</v>
      </c>
      <c r="E146" s="139">
        <v>4047</v>
      </c>
      <c r="F146" s="139">
        <v>6283</v>
      </c>
      <c r="G146" s="139">
        <v>2063</v>
      </c>
      <c r="H146" s="139">
        <v>1154</v>
      </c>
      <c r="I146" s="139">
        <v>962</v>
      </c>
      <c r="J146" s="139">
        <v>825</v>
      </c>
      <c r="K146" s="139">
        <v>1705</v>
      </c>
      <c r="L146" s="139">
        <v>817</v>
      </c>
      <c r="M146" s="139">
        <v>1069</v>
      </c>
      <c r="N146" s="139">
        <v>2565</v>
      </c>
      <c r="O146" s="139">
        <v>640</v>
      </c>
    </row>
    <row r="147" spans="2:15" x14ac:dyDescent="0.2">
      <c r="B147" s="121">
        <v>49</v>
      </c>
      <c r="C147" s="56" t="s">
        <v>241</v>
      </c>
      <c r="D147" s="134">
        <v>7121</v>
      </c>
      <c r="E147" s="139">
        <v>661</v>
      </c>
      <c r="F147" s="139">
        <v>1469</v>
      </c>
      <c r="G147" s="139">
        <v>634</v>
      </c>
      <c r="H147" s="139">
        <v>915</v>
      </c>
      <c r="I147" s="139">
        <v>223</v>
      </c>
      <c r="J147" s="139">
        <v>270</v>
      </c>
      <c r="K147" s="139">
        <v>906</v>
      </c>
      <c r="L147" s="139">
        <v>313</v>
      </c>
      <c r="M147" s="139">
        <v>338</v>
      </c>
      <c r="N147" s="139">
        <v>927</v>
      </c>
      <c r="O147" s="139">
        <v>465</v>
      </c>
    </row>
    <row r="148" spans="2:15" x14ac:dyDescent="0.2">
      <c r="B148" s="121" t="s">
        <v>295</v>
      </c>
      <c r="C148" s="56" t="s">
        <v>243</v>
      </c>
      <c r="D148" s="134">
        <v>506</v>
      </c>
      <c r="E148" s="139">
        <v>1</v>
      </c>
      <c r="F148" s="139">
        <v>6</v>
      </c>
      <c r="G148" s="139">
        <v>3</v>
      </c>
      <c r="H148" s="139">
        <v>1</v>
      </c>
      <c r="I148" s="139">
        <v>3</v>
      </c>
      <c r="J148" s="139">
        <v>1</v>
      </c>
      <c r="K148" s="139">
        <v>42</v>
      </c>
      <c r="L148" s="139">
        <v>0</v>
      </c>
      <c r="M148" s="139">
        <v>446</v>
      </c>
      <c r="N148" s="139">
        <v>1</v>
      </c>
      <c r="O148" s="139">
        <v>2</v>
      </c>
    </row>
    <row r="149" spans="2:15" x14ac:dyDescent="0.2">
      <c r="B149" s="121">
        <v>52</v>
      </c>
      <c r="C149" s="56" t="s">
        <v>244</v>
      </c>
      <c r="D149" s="134">
        <v>7432</v>
      </c>
      <c r="E149" s="139">
        <v>699</v>
      </c>
      <c r="F149" s="139">
        <v>635</v>
      </c>
      <c r="G149" s="139">
        <v>655</v>
      </c>
      <c r="H149" s="139">
        <v>426</v>
      </c>
      <c r="I149" s="139">
        <v>465</v>
      </c>
      <c r="J149" s="139">
        <v>187</v>
      </c>
      <c r="K149" s="139">
        <v>2570</v>
      </c>
      <c r="L149" s="139">
        <v>88</v>
      </c>
      <c r="M149" s="139">
        <v>1200</v>
      </c>
      <c r="N149" s="139">
        <v>433</v>
      </c>
      <c r="O149" s="139">
        <v>74</v>
      </c>
    </row>
    <row r="150" spans="2:15" x14ac:dyDescent="0.2">
      <c r="B150" s="121">
        <v>53</v>
      </c>
      <c r="C150" s="56" t="s">
        <v>245</v>
      </c>
      <c r="D150" s="134">
        <v>3344</v>
      </c>
      <c r="E150" s="139">
        <v>1493</v>
      </c>
      <c r="F150" s="139">
        <v>608</v>
      </c>
      <c r="G150" s="139">
        <v>197</v>
      </c>
      <c r="H150" s="139">
        <v>114</v>
      </c>
      <c r="I150" s="139">
        <v>130</v>
      </c>
      <c r="J150" s="139">
        <v>81</v>
      </c>
      <c r="K150" s="139">
        <v>167</v>
      </c>
      <c r="L150" s="139">
        <v>87</v>
      </c>
      <c r="M150" s="139">
        <v>168</v>
      </c>
      <c r="N150" s="139">
        <v>162</v>
      </c>
      <c r="O150" s="139">
        <v>137</v>
      </c>
    </row>
    <row r="151" spans="2:15" x14ac:dyDescent="0.2">
      <c r="B151" s="121">
        <v>55</v>
      </c>
      <c r="C151" s="56" t="s">
        <v>246</v>
      </c>
      <c r="D151" s="134">
        <v>2227</v>
      </c>
      <c r="E151" s="139">
        <v>178</v>
      </c>
      <c r="F151" s="139">
        <v>434</v>
      </c>
      <c r="G151" s="139">
        <v>141</v>
      </c>
      <c r="H151" s="139">
        <v>127</v>
      </c>
      <c r="I151" s="139">
        <v>138</v>
      </c>
      <c r="J151" s="139">
        <v>53</v>
      </c>
      <c r="K151" s="139">
        <v>493</v>
      </c>
      <c r="L151" s="139">
        <v>70</v>
      </c>
      <c r="M151" s="139">
        <v>273</v>
      </c>
      <c r="N151" s="139">
        <v>113</v>
      </c>
      <c r="O151" s="139">
        <v>207</v>
      </c>
    </row>
    <row r="152" spans="2:15" x14ac:dyDescent="0.2">
      <c r="B152" s="121">
        <v>56</v>
      </c>
      <c r="C152" s="56" t="s">
        <v>247</v>
      </c>
      <c r="D152" s="134">
        <v>8702</v>
      </c>
      <c r="E152" s="139">
        <v>1455</v>
      </c>
      <c r="F152" s="139">
        <v>2220</v>
      </c>
      <c r="G152" s="139">
        <v>707</v>
      </c>
      <c r="H152" s="139">
        <v>773</v>
      </c>
      <c r="I152" s="139">
        <v>397</v>
      </c>
      <c r="J152" s="139">
        <v>283</v>
      </c>
      <c r="K152" s="139">
        <v>659</v>
      </c>
      <c r="L152" s="139">
        <v>453</v>
      </c>
      <c r="M152" s="139">
        <v>488</v>
      </c>
      <c r="N152" s="139">
        <v>937</v>
      </c>
      <c r="O152" s="139">
        <v>330</v>
      </c>
    </row>
    <row r="153" spans="2:15" x14ac:dyDescent="0.2">
      <c r="B153" s="121" t="s">
        <v>296</v>
      </c>
      <c r="C153" s="56" t="s">
        <v>249</v>
      </c>
      <c r="D153" s="134">
        <v>1617</v>
      </c>
      <c r="E153" s="139">
        <v>578</v>
      </c>
      <c r="F153" s="139">
        <v>271</v>
      </c>
      <c r="G153" s="139">
        <v>98</v>
      </c>
      <c r="H153" s="139">
        <v>50</v>
      </c>
      <c r="I153" s="139">
        <v>134</v>
      </c>
      <c r="J153" s="139">
        <v>37</v>
      </c>
      <c r="K153" s="139">
        <v>56</v>
      </c>
      <c r="L153" s="139">
        <v>23</v>
      </c>
      <c r="M153" s="139">
        <v>69</v>
      </c>
      <c r="N153" s="139">
        <v>237</v>
      </c>
      <c r="O153" s="139">
        <v>64</v>
      </c>
    </row>
    <row r="154" spans="2:15" x14ac:dyDescent="0.2">
      <c r="B154" s="121">
        <v>61</v>
      </c>
      <c r="C154" s="56" t="s">
        <v>250</v>
      </c>
      <c r="D154" s="134">
        <v>478</v>
      </c>
      <c r="E154" s="139">
        <v>116</v>
      </c>
      <c r="F154" s="139">
        <v>288</v>
      </c>
      <c r="G154" s="139">
        <v>22</v>
      </c>
      <c r="H154" s="139">
        <v>16</v>
      </c>
      <c r="I154" s="139">
        <v>0</v>
      </c>
      <c r="J154" s="139">
        <v>1</v>
      </c>
      <c r="K154" s="139">
        <v>13</v>
      </c>
      <c r="L154" s="139">
        <v>1</v>
      </c>
      <c r="M154" s="139">
        <v>1</v>
      </c>
      <c r="N154" s="139">
        <v>20</v>
      </c>
      <c r="O154" s="139">
        <v>0</v>
      </c>
    </row>
    <row r="155" spans="2:15" x14ac:dyDescent="0.2">
      <c r="B155" s="121" t="s">
        <v>297</v>
      </c>
      <c r="C155" s="56" t="s">
        <v>252</v>
      </c>
      <c r="D155" s="134">
        <v>5213</v>
      </c>
      <c r="E155" s="139">
        <v>689</v>
      </c>
      <c r="F155" s="139">
        <v>1758</v>
      </c>
      <c r="G155" s="139">
        <v>434</v>
      </c>
      <c r="H155" s="139">
        <v>455</v>
      </c>
      <c r="I155" s="139">
        <v>140</v>
      </c>
      <c r="J155" s="139">
        <v>84</v>
      </c>
      <c r="K155" s="139">
        <v>877</v>
      </c>
      <c r="L155" s="139">
        <v>112</v>
      </c>
      <c r="M155" s="139">
        <v>185</v>
      </c>
      <c r="N155" s="139">
        <v>343</v>
      </c>
      <c r="O155" s="139">
        <v>136</v>
      </c>
    </row>
    <row r="156" spans="2:15" x14ac:dyDescent="0.2">
      <c r="B156" s="121">
        <v>64</v>
      </c>
      <c r="C156" s="56" t="s">
        <v>253</v>
      </c>
      <c r="D156" s="134">
        <v>4227</v>
      </c>
      <c r="E156" s="139">
        <v>1108</v>
      </c>
      <c r="F156" s="139">
        <v>740</v>
      </c>
      <c r="G156" s="139">
        <v>314</v>
      </c>
      <c r="H156" s="139">
        <v>368</v>
      </c>
      <c r="I156" s="139">
        <v>125</v>
      </c>
      <c r="J156" s="139">
        <v>144</v>
      </c>
      <c r="K156" s="139">
        <v>365</v>
      </c>
      <c r="L156" s="139">
        <v>153</v>
      </c>
      <c r="M156" s="139">
        <v>176</v>
      </c>
      <c r="N156" s="139">
        <v>562</v>
      </c>
      <c r="O156" s="139">
        <v>172</v>
      </c>
    </row>
    <row r="157" spans="2:15" x14ac:dyDescent="0.2">
      <c r="B157" s="121">
        <v>65</v>
      </c>
      <c r="C157" s="56" t="s">
        <v>254</v>
      </c>
      <c r="D157" s="134">
        <v>1402</v>
      </c>
      <c r="E157" s="139">
        <v>894</v>
      </c>
      <c r="F157" s="139">
        <v>149</v>
      </c>
      <c r="G157" s="139">
        <v>26</v>
      </c>
      <c r="H157" s="139">
        <v>228</v>
      </c>
      <c r="I157" s="139">
        <v>16</v>
      </c>
      <c r="J157" s="139">
        <v>18</v>
      </c>
      <c r="K157" s="139">
        <v>9</v>
      </c>
      <c r="L157" s="139">
        <v>8</v>
      </c>
      <c r="M157" s="139">
        <v>8</v>
      </c>
      <c r="N157" s="139">
        <v>37</v>
      </c>
      <c r="O157" s="139">
        <v>9</v>
      </c>
    </row>
    <row r="158" spans="2:15" x14ac:dyDescent="0.2">
      <c r="B158" s="121">
        <v>66</v>
      </c>
      <c r="C158" s="56" t="s">
        <v>255</v>
      </c>
      <c r="D158" s="134">
        <v>2621</v>
      </c>
      <c r="E158" s="139">
        <v>1064</v>
      </c>
      <c r="F158" s="139">
        <v>531</v>
      </c>
      <c r="G158" s="139">
        <v>192</v>
      </c>
      <c r="H158" s="139">
        <v>139</v>
      </c>
      <c r="I158" s="139">
        <v>109</v>
      </c>
      <c r="J158" s="139">
        <v>71</v>
      </c>
      <c r="K158" s="139">
        <v>107</v>
      </c>
      <c r="L158" s="139">
        <v>60</v>
      </c>
      <c r="M158" s="139">
        <v>103</v>
      </c>
      <c r="N158" s="139">
        <v>212</v>
      </c>
      <c r="O158" s="139">
        <v>33</v>
      </c>
    </row>
    <row r="159" spans="2:15" x14ac:dyDescent="0.2">
      <c r="B159" s="121">
        <v>68</v>
      </c>
      <c r="C159" s="56" t="s">
        <v>256</v>
      </c>
      <c r="D159" s="134">
        <v>3599</v>
      </c>
      <c r="E159" s="139">
        <v>525</v>
      </c>
      <c r="F159" s="139">
        <v>1097</v>
      </c>
      <c r="G159" s="139">
        <v>332</v>
      </c>
      <c r="H159" s="139">
        <v>203</v>
      </c>
      <c r="I159" s="139">
        <v>126</v>
      </c>
      <c r="J159" s="139">
        <v>141</v>
      </c>
      <c r="K159" s="139">
        <v>451</v>
      </c>
      <c r="L159" s="139">
        <v>146</v>
      </c>
      <c r="M159" s="139">
        <v>168</v>
      </c>
      <c r="N159" s="139">
        <v>322</v>
      </c>
      <c r="O159" s="139">
        <v>88</v>
      </c>
    </row>
    <row r="160" spans="2:15" x14ac:dyDescent="0.2">
      <c r="B160" s="121">
        <v>69</v>
      </c>
      <c r="C160" s="56" t="s">
        <v>257</v>
      </c>
      <c r="D160" s="134">
        <v>3607</v>
      </c>
      <c r="E160" s="139">
        <v>759</v>
      </c>
      <c r="F160" s="139">
        <v>973</v>
      </c>
      <c r="G160" s="139">
        <v>323</v>
      </c>
      <c r="H160" s="139">
        <v>182</v>
      </c>
      <c r="I160" s="139">
        <v>159</v>
      </c>
      <c r="J160" s="139">
        <v>167</v>
      </c>
      <c r="K160" s="139">
        <v>313</v>
      </c>
      <c r="L160" s="139">
        <v>138</v>
      </c>
      <c r="M160" s="139">
        <v>193</v>
      </c>
      <c r="N160" s="139">
        <v>258</v>
      </c>
      <c r="O160" s="139">
        <v>142</v>
      </c>
    </row>
    <row r="161" spans="2:15" x14ac:dyDescent="0.2">
      <c r="B161" s="121">
        <v>70</v>
      </c>
      <c r="C161" s="56" t="s">
        <v>258</v>
      </c>
      <c r="D161" s="134">
        <v>4566</v>
      </c>
      <c r="E161" s="139">
        <v>775</v>
      </c>
      <c r="F161" s="139">
        <v>1934</v>
      </c>
      <c r="G161" s="139">
        <v>294</v>
      </c>
      <c r="H161" s="139">
        <v>302</v>
      </c>
      <c r="I161" s="139">
        <v>84</v>
      </c>
      <c r="J161" s="139">
        <v>127</v>
      </c>
      <c r="K161" s="139">
        <v>298</v>
      </c>
      <c r="L161" s="139">
        <v>111</v>
      </c>
      <c r="M161" s="139">
        <v>190</v>
      </c>
      <c r="N161" s="139">
        <v>373</v>
      </c>
      <c r="O161" s="139">
        <v>78</v>
      </c>
    </row>
    <row r="162" spans="2:15" x14ac:dyDescent="0.2">
      <c r="B162" s="121">
        <v>71</v>
      </c>
      <c r="C162" s="56" t="s">
        <v>259</v>
      </c>
      <c r="D162" s="134">
        <v>8768</v>
      </c>
      <c r="E162" s="139">
        <v>1702</v>
      </c>
      <c r="F162" s="139">
        <v>2303</v>
      </c>
      <c r="G162" s="139">
        <v>636</v>
      </c>
      <c r="H162" s="139">
        <v>899</v>
      </c>
      <c r="I162" s="139">
        <v>305</v>
      </c>
      <c r="J162" s="139">
        <v>422</v>
      </c>
      <c r="K162" s="139">
        <v>1021</v>
      </c>
      <c r="L162" s="139">
        <v>269</v>
      </c>
      <c r="M162" s="139">
        <v>455</v>
      </c>
      <c r="N162" s="139">
        <v>518</v>
      </c>
      <c r="O162" s="139">
        <v>238</v>
      </c>
    </row>
    <row r="163" spans="2:15" x14ac:dyDescent="0.2">
      <c r="B163" s="121">
        <v>72</v>
      </c>
      <c r="C163" s="56" t="s">
        <v>260</v>
      </c>
      <c r="D163" s="134">
        <v>3434</v>
      </c>
      <c r="E163" s="139">
        <v>242</v>
      </c>
      <c r="F163" s="139">
        <v>1278</v>
      </c>
      <c r="G163" s="139">
        <v>12</v>
      </c>
      <c r="H163" s="139">
        <v>1009</v>
      </c>
      <c r="I163" s="139">
        <v>1</v>
      </c>
      <c r="J163" s="139">
        <v>182</v>
      </c>
      <c r="K163" s="139">
        <v>71</v>
      </c>
      <c r="L163" s="139">
        <v>3</v>
      </c>
      <c r="M163" s="139">
        <v>618</v>
      </c>
      <c r="N163" s="139">
        <v>16</v>
      </c>
      <c r="O163" s="139">
        <v>2</v>
      </c>
    </row>
    <row r="164" spans="2:15" x14ac:dyDescent="0.2">
      <c r="B164" s="121" t="s">
        <v>298</v>
      </c>
      <c r="C164" s="56" t="s">
        <v>262</v>
      </c>
      <c r="D164" s="134">
        <v>3175</v>
      </c>
      <c r="E164" s="139">
        <v>573</v>
      </c>
      <c r="F164" s="139">
        <v>788</v>
      </c>
      <c r="G164" s="139">
        <v>269</v>
      </c>
      <c r="H164" s="139">
        <v>232</v>
      </c>
      <c r="I164" s="139">
        <v>150</v>
      </c>
      <c r="J164" s="139">
        <v>105</v>
      </c>
      <c r="K164" s="139">
        <v>341</v>
      </c>
      <c r="L164" s="139">
        <v>79</v>
      </c>
      <c r="M164" s="139">
        <v>161</v>
      </c>
      <c r="N164" s="139">
        <v>397</v>
      </c>
      <c r="O164" s="139">
        <v>80</v>
      </c>
    </row>
    <row r="165" spans="2:15" x14ac:dyDescent="0.2">
      <c r="B165" s="121" t="s">
        <v>299</v>
      </c>
      <c r="C165" s="56" t="s">
        <v>264</v>
      </c>
      <c r="D165" s="134">
        <v>12116</v>
      </c>
      <c r="E165" s="139">
        <v>2014</v>
      </c>
      <c r="F165" s="139">
        <v>2717</v>
      </c>
      <c r="G165" s="139">
        <v>1201</v>
      </c>
      <c r="H165" s="139">
        <v>1604</v>
      </c>
      <c r="I165" s="139">
        <v>565</v>
      </c>
      <c r="J165" s="139">
        <v>361</v>
      </c>
      <c r="K165" s="139">
        <v>700</v>
      </c>
      <c r="L165" s="139">
        <v>470</v>
      </c>
      <c r="M165" s="139">
        <v>744</v>
      </c>
      <c r="N165" s="139">
        <v>1373</v>
      </c>
      <c r="O165" s="139">
        <v>367</v>
      </c>
    </row>
    <row r="166" spans="2:15" x14ac:dyDescent="0.2">
      <c r="B166" s="121">
        <v>78</v>
      </c>
      <c r="C166" s="56" t="s">
        <v>265</v>
      </c>
      <c r="D166" s="134">
        <v>8045</v>
      </c>
      <c r="E166" s="139">
        <v>2866</v>
      </c>
      <c r="F166" s="139">
        <v>2351</v>
      </c>
      <c r="G166" s="139">
        <v>454</v>
      </c>
      <c r="H166" s="139">
        <v>235</v>
      </c>
      <c r="I166" s="139">
        <v>0</v>
      </c>
      <c r="J166" s="139">
        <v>9</v>
      </c>
      <c r="K166" s="139">
        <v>727</v>
      </c>
      <c r="L166" s="139">
        <v>26</v>
      </c>
      <c r="M166" s="139">
        <v>369</v>
      </c>
      <c r="N166" s="139">
        <v>422</v>
      </c>
      <c r="O166" s="139">
        <v>586</v>
      </c>
    </row>
    <row r="167" spans="2:15" x14ac:dyDescent="0.2">
      <c r="B167" s="121">
        <v>84</v>
      </c>
      <c r="C167" s="56" t="s">
        <v>266</v>
      </c>
      <c r="D167" s="134">
        <v>9455</v>
      </c>
      <c r="E167" s="139">
        <v>3424</v>
      </c>
      <c r="F167" s="139">
        <v>1310</v>
      </c>
      <c r="G167" s="139">
        <v>596</v>
      </c>
      <c r="H167" s="139">
        <v>567</v>
      </c>
      <c r="I167" s="139">
        <v>298</v>
      </c>
      <c r="J167" s="139">
        <v>202</v>
      </c>
      <c r="K167" s="139">
        <v>1414</v>
      </c>
      <c r="L167" s="139">
        <v>183</v>
      </c>
      <c r="M167" s="139">
        <v>519</v>
      </c>
      <c r="N167" s="139">
        <v>689</v>
      </c>
      <c r="O167" s="139">
        <v>253</v>
      </c>
    </row>
    <row r="168" spans="2:15" x14ac:dyDescent="0.2">
      <c r="B168" s="121">
        <v>85</v>
      </c>
      <c r="C168" s="56" t="s">
        <v>267</v>
      </c>
      <c r="D168" s="134">
        <v>21693</v>
      </c>
      <c r="E168" s="139">
        <v>4173</v>
      </c>
      <c r="F168" s="139">
        <v>4540</v>
      </c>
      <c r="G168" s="139">
        <v>2053</v>
      </c>
      <c r="H168" s="139">
        <v>2606</v>
      </c>
      <c r="I168" s="139">
        <v>1028</v>
      </c>
      <c r="J168" s="139">
        <v>782</v>
      </c>
      <c r="K168" s="139">
        <v>1847</v>
      </c>
      <c r="L168" s="139">
        <v>859</v>
      </c>
      <c r="M168" s="139">
        <v>1086</v>
      </c>
      <c r="N168" s="139">
        <v>1871</v>
      </c>
      <c r="O168" s="139">
        <v>848</v>
      </c>
    </row>
    <row r="169" spans="2:15" x14ac:dyDescent="0.2">
      <c r="B169" s="121">
        <v>86</v>
      </c>
      <c r="C169" s="56" t="s">
        <v>268</v>
      </c>
      <c r="D169" s="134">
        <v>25783</v>
      </c>
      <c r="E169" s="139">
        <v>7705</v>
      </c>
      <c r="F169" s="139">
        <v>5825</v>
      </c>
      <c r="G169" s="139">
        <v>1159</v>
      </c>
      <c r="H169" s="139">
        <v>2048</v>
      </c>
      <c r="I169" s="139">
        <v>856</v>
      </c>
      <c r="J169" s="139">
        <v>711</v>
      </c>
      <c r="K169" s="139">
        <v>987</v>
      </c>
      <c r="L169" s="139">
        <v>1059</v>
      </c>
      <c r="M169" s="139">
        <v>2283</v>
      </c>
      <c r="N169" s="139">
        <v>1859</v>
      </c>
      <c r="O169" s="139">
        <v>1291</v>
      </c>
    </row>
    <row r="170" spans="2:15" x14ac:dyDescent="0.2">
      <c r="B170" s="121">
        <v>87</v>
      </c>
      <c r="C170" s="56" t="s">
        <v>269</v>
      </c>
      <c r="D170" s="134">
        <v>12114</v>
      </c>
      <c r="E170" s="139">
        <v>1785</v>
      </c>
      <c r="F170" s="139">
        <v>1685</v>
      </c>
      <c r="G170" s="139">
        <v>1530</v>
      </c>
      <c r="H170" s="139">
        <v>1241</v>
      </c>
      <c r="I170" s="139">
        <v>1162</v>
      </c>
      <c r="J170" s="139">
        <v>433</v>
      </c>
      <c r="K170" s="139">
        <v>1072</v>
      </c>
      <c r="L170" s="139">
        <v>815</v>
      </c>
      <c r="M170" s="139">
        <v>581</v>
      </c>
      <c r="N170" s="139">
        <v>1362</v>
      </c>
      <c r="O170" s="139">
        <v>448</v>
      </c>
    </row>
    <row r="171" spans="2:15" x14ac:dyDescent="0.2">
      <c r="B171" s="121">
        <v>88</v>
      </c>
      <c r="C171" s="56" t="s">
        <v>300</v>
      </c>
      <c r="D171" s="134">
        <v>6765</v>
      </c>
      <c r="E171" s="139">
        <v>1298</v>
      </c>
      <c r="F171" s="139">
        <v>1897</v>
      </c>
      <c r="G171" s="139">
        <v>706</v>
      </c>
      <c r="H171" s="139">
        <v>442</v>
      </c>
      <c r="I171" s="139">
        <v>190</v>
      </c>
      <c r="J171" s="139">
        <v>138</v>
      </c>
      <c r="K171" s="139">
        <v>459</v>
      </c>
      <c r="L171" s="139">
        <v>158</v>
      </c>
      <c r="M171" s="139">
        <v>440</v>
      </c>
      <c r="N171" s="139">
        <v>893</v>
      </c>
      <c r="O171" s="139">
        <v>144</v>
      </c>
    </row>
    <row r="172" spans="2:15" x14ac:dyDescent="0.2">
      <c r="B172" s="121" t="s">
        <v>301</v>
      </c>
      <c r="C172" s="56" t="s">
        <v>272</v>
      </c>
      <c r="D172" s="134">
        <v>5279</v>
      </c>
      <c r="E172" s="139">
        <v>1127</v>
      </c>
      <c r="F172" s="139">
        <v>1536</v>
      </c>
      <c r="G172" s="139">
        <v>371</v>
      </c>
      <c r="H172" s="139">
        <v>370</v>
      </c>
      <c r="I172" s="139">
        <v>163</v>
      </c>
      <c r="J172" s="139">
        <v>215</v>
      </c>
      <c r="K172" s="139">
        <v>432</v>
      </c>
      <c r="L172" s="139">
        <v>151</v>
      </c>
      <c r="M172" s="139">
        <v>294</v>
      </c>
      <c r="N172" s="139">
        <v>405</v>
      </c>
      <c r="O172" s="139">
        <v>215</v>
      </c>
    </row>
    <row r="173" spans="2:15" ht="13.5" thickBot="1" x14ac:dyDescent="0.25">
      <c r="B173" s="214" t="s">
        <v>302</v>
      </c>
      <c r="C173" s="211" t="s">
        <v>274</v>
      </c>
      <c r="D173" s="215">
        <v>11544</v>
      </c>
      <c r="E173" s="283">
        <v>2206</v>
      </c>
      <c r="F173" s="283">
        <v>2253</v>
      </c>
      <c r="G173" s="283">
        <v>888</v>
      </c>
      <c r="H173" s="283">
        <v>1521</v>
      </c>
      <c r="I173" s="283">
        <v>569</v>
      </c>
      <c r="J173" s="283">
        <v>404</v>
      </c>
      <c r="K173" s="283">
        <v>908</v>
      </c>
      <c r="L173" s="283">
        <v>425</v>
      </c>
      <c r="M173" s="283">
        <v>744</v>
      </c>
      <c r="N173" s="283">
        <v>957</v>
      </c>
      <c r="O173" s="283">
        <v>669</v>
      </c>
    </row>
    <row r="175" spans="2:15" x14ac:dyDescent="0.2">
      <c r="B175" s="295"/>
      <c r="D175" s="128"/>
      <c r="E175" s="128"/>
      <c r="F175" s="128"/>
      <c r="G175" s="128"/>
      <c r="H175" s="128"/>
      <c r="I175" s="128"/>
      <c r="J175" s="128"/>
      <c r="K175" s="128"/>
      <c r="L175" s="128"/>
      <c r="M175" s="128"/>
      <c r="N175" s="128"/>
      <c r="O175" s="128"/>
    </row>
    <row r="176" spans="2:15" s="339" customFormat="1" x14ac:dyDescent="0.2">
      <c r="D176" s="340"/>
      <c r="E176" s="340"/>
      <c r="F176" s="340"/>
      <c r="G176" s="340"/>
      <c r="H176" s="340"/>
      <c r="I176" s="340"/>
      <c r="J176" s="340"/>
      <c r="K176" s="340"/>
      <c r="L176" s="340"/>
      <c r="M176" s="340"/>
      <c r="N176" s="340"/>
      <c r="O176" s="340"/>
    </row>
    <row r="177" spans="4:15" s="339" customFormat="1" x14ac:dyDescent="0.2"/>
    <row r="178" spans="4:15" s="339" customFormat="1" x14ac:dyDescent="0.2">
      <c r="D178" s="310"/>
      <c r="E178" s="310"/>
      <c r="F178" s="310"/>
      <c r="G178" s="310"/>
      <c r="H178" s="310"/>
      <c r="I178" s="310"/>
      <c r="J178" s="310"/>
      <c r="K178" s="310"/>
      <c r="L178" s="310"/>
      <c r="M178" s="310"/>
      <c r="N178" s="310"/>
      <c r="O178" s="310"/>
    </row>
    <row r="179" spans="4:15" s="339" customFormat="1" x14ac:dyDescent="0.2"/>
    <row r="180" spans="4:15" s="339" customFormat="1" x14ac:dyDescent="0.2">
      <c r="D180" s="340"/>
      <c r="E180" s="340"/>
      <c r="F180" s="340"/>
      <c r="G180" s="340"/>
      <c r="H180" s="340"/>
      <c r="I180" s="340"/>
      <c r="J180" s="340"/>
      <c r="K180" s="340"/>
      <c r="L180" s="340"/>
      <c r="M180" s="340"/>
      <c r="N180" s="340"/>
      <c r="O180" s="340"/>
    </row>
    <row r="181" spans="4:15" s="339" customFormat="1" x14ac:dyDescent="0.2"/>
    <row r="182" spans="4:15" s="339" customFormat="1" x14ac:dyDescent="0.2"/>
    <row r="183" spans="4:15" s="339" customFormat="1" x14ac:dyDescent="0.2"/>
    <row r="184" spans="4:15" s="339" customFormat="1" x14ac:dyDescent="0.2"/>
    <row r="185" spans="4:15" s="339" customFormat="1" x14ac:dyDescent="0.2"/>
    <row r="186" spans="4:15" s="339" customFormat="1" x14ac:dyDescent="0.2"/>
    <row r="187" spans="4:15" s="339" customFormat="1" x14ac:dyDescent="0.2"/>
    <row r="188" spans="4:15" s="339" customFormat="1" x14ac:dyDescent="0.2"/>
    <row r="189" spans="4:15" s="339" customFormat="1" x14ac:dyDescent="0.2"/>
    <row r="190" spans="4:15" s="339" customFormat="1" x14ac:dyDescent="0.2"/>
    <row r="191" spans="4:15" s="339" customFormat="1" x14ac:dyDescent="0.2"/>
    <row r="192" spans="4:15" s="339" customFormat="1" x14ac:dyDescent="0.2"/>
    <row r="193" s="339" customFormat="1" x14ac:dyDescent="0.2"/>
    <row r="194" s="339" customFormat="1" x14ac:dyDescent="0.2"/>
    <row r="195" s="339" customFormat="1" x14ac:dyDescent="0.2"/>
    <row r="196" s="339" customFormat="1" x14ac:dyDescent="0.2"/>
    <row r="197" s="339" customFormat="1" x14ac:dyDescent="0.2"/>
    <row r="198" s="339" customFormat="1" x14ac:dyDescent="0.2"/>
    <row r="199" s="339" customFormat="1" x14ac:dyDescent="0.2"/>
    <row r="200" s="339" customFormat="1" x14ac:dyDescent="0.2"/>
    <row r="201" s="339" customFormat="1" x14ac:dyDescent="0.2"/>
    <row r="202" s="339" customFormat="1" x14ac:dyDescent="0.2"/>
    <row r="203" s="339" customFormat="1" x14ac:dyDescent="0.2"/>
    <row r="204" s="339" customFormat="1" x14ac:dyDescent="0.2"/>
    <row r="205" s="339" customFormat="1" x14ac:dyDescent="0.2"/>
    <row r="206" s="339" customFormat="1" x14ac:dyDescent="0.2"/>
    <row r="207" s="339" customFormat="1" x14ac:dyDescent="0.2"/>
    <row r="208" s="339" customFormat="1" x14ac:dyDescent="0.2"/>
    <row r="209" s="339" customFormat="1" x14ac:dyDescent="0.2"/>
    <row r="210" s="339" customFormat="1" x14ac:dyDescent="0.2"/>
    <row r="211" s="339" customFormat="1" x14ac:dyDescent="0.2"/>
    <row r="212" s="339" customFormat="1" x14ac:dyDescent="0.2"/>
    <row r="213" s="339" customFormat="1" x14ac:dyDescent="0.2"/>
    <row r="214" s="339" customFormat="1" x14ac:dyDescent="0.2"/>
    <row r="215" s="339" customFormat="1" x14ac:dyDescent="0.2"/>
    <row r="216" s="339" customFormat="1" x14ac:dyDescent="0.2"/>
    <row r="217" s="339" customFormat="1" x14ac:dyDescent="0.2"/>
    <row r="218" s="339" customFormat="1" x14ac:dyDescent="0.2"/>
    <row r="219" s="339" customFormat="1" x14ac:dyDescent="0.2"/>
    <row r="220" s="339" customFormat="1" x14ac:dyDescent="0.2"/>
    <row r="221" s="339" customFormat="1" x14ac:dyDescent="0.2"/>
    <row r="222" s="339" customFormat="1" x14ac:dyDescent="0.2"/>
    <row r="223" s="339" customFormat="1" x14ac:dyDescent="0.2"/>
    <row r="224" s="339" customFormat="1" x14ac:dyDescent="0.2"/>
    <row r="225" s="339" customFormat="1" x14ac:dyDescent="0.2"/>
    <row r="226" s="339" customFormat="1" x14ac:dyDescent="0.2"/>
    <row r="227" s="339" customFormat="1" x14ac:dyDescent="0.2"/>
    <row r="228" s="339" customFormat="1" x14ac:dyDescent="0.2"/>
    <row r="229" s="339" customFormat="1" x14ac:dyDescent="0.2"/>
    <row r="230" s="339" customFormat="1" x14ac:dyDescent="0.2"/>
    <row r="231" s="339" customFormat="1" x14ac:dyDescent="0.2"/>
    <row r="232" s="339" customFormat="1" x14ac:dyDescent="0.2"/>
    <row r="233" s="339" customFormat="1" x14ac:dyDescent="0.2"/>
  </sheetData>
  <mergeCells count="21">
    <mergeCell ref="B9:C9"/>
    <mergeCell ref="B27:C27"/>
    <mergeCell ref="D4:D5"/>
    <mergeCell ref="E4:O4"/>
    <mergeCell ref="B5:C5"/>
    <mergeCell ref="B6:C6"/>
    <mergeCell ref="B7:C7"/>
    <mergeCell ref="B143:C143"/>
    <mergeCell ref="B122:C122"/>
    <mergeCell ref="D120:D121"/>
    <mergeCell ref="E120:O120"/>
    <mergeCell ref="B121:C121"/>
    <mergeCell ref="B123:C123"/>
    <mergeCell ref="B125:C125"/>
    <mergeCell ref="B67:C67"/>
    <mergeCell ref="B85:C85"/>
    <mergeCell ref="D62:D63"/>
    <mergeCell ref="E62:O62"/>
    <mergeCell ref="B63:C63"/>
    <mergeCell ref="B64:C64"/>
    <mergeCell ref="B65:C65"/>
  </mergeCells>
  <pageMargins left="0.7" right="0.7" top="0.78740157499999996" bottom="0.78740157499999996"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5078"/>
    <pageSetUpPr fitToPage="1"/>
  </sheetPr>
  <dimension ref="B1:AC181"/>
  <sheetViews>
    <sheetView showGridLines="0" zoomScaleNormal="100" workbookViewId="0"/>
  </sheetViews>
  <sheetFormatPr baseColWidth="10" defaultRowHeight="12.75" x14ac:dyDescent="0.2"/>
  <cols>
    <col min="1" max="1" width="2.7109375" style="56" customWidth="1"/>
    <col min="2" max="2" width="20.7109375" style="56" customWidth="1"/>
    <col min="3" max="3" width="104.7109375" style="56" customWidth="1"/>
    <col min="4" max="31" width="10.7109375" style="56" customWidth="1"/>
    <col min="32" max="16384" width="11.42578125" style="56"/>
  </cols>
  <sheetData>
    <row r="1" spans="2:29" ht="15.75" x14ac:dyDescent="0.25">
      <c r="B1" s="107" t="str">
        <f>Inhaltsverzeichnis!B30&amp; " " &amp;Inhaltsverzeichnis!D30</f>
        <v>Tabelle 11: Vollzeitäquivalente nach Bezirk und Wirtschaftszweig, 2016–2018</v>
      </c>
    </row>
    <row r="2" spans="2:29" x14ac:dyDescent="0.2">
      <c r="B2" s="309"/>
    </row>
    <row r="3" spans="2:29" x14ac:dyDescent="0.2">
      <c r="B3" s="309"/>
    </row>
    <row r="4" spans="2:29" x14ac:dyDescent="0.2">
      <c r="B4" s="431">
        <v>2018</v>
      </c>
      <c r="C4" s="432"/>
      <c r="D4" s="426" t="s">
        <v>48</v>
      </c>
      <c r="E4" s="418" t="s">
        <v>194</v>
      </c>
      <c r="F4" s="419"/>
      <c r="G4" s="419"/>
      <c r="H4" s="419"/>
      <c r="I4" s="419"/>
      <c r="J4" s="419"/>
      <c r="K4" s="419"/>
      <c r="L4" s="419"/>
      <c r="M4" s="419"/>
      <c r="N4" s="419"/>
      <c r="O4" s="420"/>
    </row>
    <row r="5" spans="2:29" x14ac:dyDescent="0.2">
      <c r="B5" s="421" t="s">
        <v>616</v>
      </c>
      <c r="C5" s="422"/>
      <c r="D5" s="427"/>
      <c r="E5" s="133" t="s">
        <v>178</v>
      </c>
      <c r="F5" s="133" t="s">
        <v>179</v>
      </c>
      <c r="G5" s="133" t="s">
        <v>180</v>
      </c>
      <c r="H5" s="133" t="s">
        <v>181</v>
      </c>
      <c r="I5" s="133" t="s">
        <v>182</v>
      </c>
      <c r="J5" s="133" t="s">
        <v>183</v>
      </c>
      <c r="K5" s="133" t="s">
        <v>184</v>
      </c>
      <c r="L5" s="133" t="s">
        <v>185</v>
      </c>
      <c r="M5" s="133" t="s">
        <v>186</v>
      </c>
      <c r="N5" s="133" t="s">
        <v>187</v>
      </c>
      <c r="O5" s="133" t="s">
        <v>188</v>
      </c>
    </row>
    <row r="6" spans="2:29" x14ac:dyDescent="0.2">
      <c r="B6" s="430" t="s">
        <v>0</v>
      </c>
      <c r="C6" s="430"/>
      <c r="D6" s="118">
        <v>268588.53999999998</v>
      </c>
      <c r="E6" s="118">
        <v>45267.67</v>
      </c>
      <c r="F6" s="118">
        <v>60693.750000000007</v>
      </c>
      <c r="G6" s="118">
        <v>21852.47</v>
      </c>
      <c r="H6" s="118">
        <v>21345.929999999993</v>
      </c>
      <c r="I6" s="118">
        <v>11565.219999999998</v>
      </c>
      <c r="J6" s="118">
        <v>10850.540000000003</v>
      </c>
      <c r="K6" s="118">
        <v>26371.790000000005</v>
      </c>
      <c r="L6" s="118">
        <v>11595.61</v>
      </c>
      <c r="M6" s="118">
        <v>20905.769999999997</v>
      </c>
      <c r="N6" s="118">
        <v>26106.82</v>
      </c>
      <c r="O6" s="118">
        <v>12032.95</v>
      </c>
      <c r="Q6" s="123"/>
      <c r="R6" s="123"/>
      <c r="S6" s="123"/>
      <c r="T6" s="123"/>
      <c r="U6" s="123"/>
      <c r="V6" s="123"/>
      <c r="W6" s="123"/>
      <c r="X6" s="123"/>
      <c r="Y6" s="123"/>
      <c r="Z6" s="123"/>
      <c r="AA6" s="123"/>
      <c r="AB6" s="123"/>
      <c r="AC6" s="136"/>
    </row>
    <row r="7" spans="2:29" x14ac:dyDescent="0.2">
      <c r="B7" s="425" t="s">
        <v>40</v>
      </c>
      <c r="C7" s="425"/>
      <c r="D7" s="260">
        <v>6464.06</v>
      </c>
      <c r="E7" s="261">
        <v>382.98999999999995</v>
      </c>
      <c r="F7" s="261">
        <v>733.4899999999999</v>
      </c>
      <c r="G7" s="261">
        <v>612.51</v>
      </c>
      <c r="H7" s="261">
        <v>633.47</v>
      </c>
      <c r="I7" s="261">
        <v>419.85999999999996</v>
      </c>
      <c r="J7" s="261">
        <v>639.55999999999995</v>
      </c>
      <c r="K7" s="261">
        <v>411.49999999999994</v>
      </c>
      <c r="L7" s="261">
        <v>1008.6200000000001</v>
      </c>
      <c r="M7" s="261">
        <v>365.44</v>
      </c>
      <c r="N7" s="261">
        <v>640.66000000000008</v>
      </c>
      <c r="O7" s="261">
        <v>616.01999999999987</v>
      </c>
      <c r="Q7" s="123"/>
      <c r="R7" s="123"/>
      <c r="S7" s="123"/>
      <c r="T7" s="123"/>
      <c r="U7" s="123"/>
      <c r="V7" s="123"/>
      <c r="W7" s="123"/>
      <c r="X7" s="123"/>
      <c r="Y7" s="123"/>
      <c r="Z7" s="123"/>
      <c r="AA7" s="123"/>
      <c r="AB7" s="123"/>
    </row>
    <row r="8" spans="2:29" x14ac:dyDescent="0.2">
      <c r="B8" s="121" t="s">
        <v>280</v>
      </c>
      <c r="C8" s="56" t="s">
        <v>281</v>
      </c>
      <c r="D8" s="125">
        <v>6464.06</v>
      </c>
      <c r="E8" s="278">
        <v>382.98999999999995</v>
      </c>
      <c r="F8" s="278">
        <v>733.4899999999999</v>
      </c>
      <c r="G8" s="278">
        <v>612.51</v>
      </c>
      <c r="H8" s="278">
        <v>633.47</v>
      </c>
      <c r="I8" s="278">
        <v>419.85999999999996</v>
      </c>
      <c r="J8" s="278">
        <v>639.55999999999995</v>
      </c>
      <c r="K8" s="278">
        <v>411.49999999999994</v>
      </c>
      <c r="L8" s="278">
        <v>1008.6200000000001</v>
      </c>
      <c r="M8" s="278">
        <v>365.44</v>
      </c>
      <c r="N8" s="278">
        <v>640.66000000000008</v>
      </c>
      <c r="O8" s="278">
        <v>616.01999999999987</v>
      </c>
      <c r="Q8" s="123"/>
      <c r="R8" s="123"/>
      <c r="S8" s="123"/>
      <c r="T8" s="123"/>
      <c r="U8" s="123"/>
      <c r="V8" s="123"/>
      <c r="W8" s="123"/>
      <c r="X8" s="123"/>
      <c r="Y8" s="123"/>
      <c r="Z8" s="123"/>
      <c r="AA8" s="123"/>
      <c r="AB8" s="123"/>
    </row>
    <row r="9" spans="2:29" x14ac:dyDescent="0.2">
      <c r="B9" s="425" t="s">
        <v>41</v>
      </c>
      <c r="C9" s="425"/>
      <c r="D9" s="260">
        <v>86403.250000000015</v>
      </c>
      <c r="E9" s="261">
        <v>10166.41</v>
      </c>
      <c r="F9" s="261">
        <v>18581</v>
      </c>
      <c r="G9" s="261">
        <v>7406.12</v>
      </c>
      <c r="H9" s="261">
        <v>5283.81</v>
      </c>
      <c r="I9" s="261">
        <v>4338.0400000000009</v>
      </c>
      <c r="J9" s="261">
        <v>4936.1400000000003</v>
      </c>
      <c r="K9" s="261">
        <v>7860.6799999999994</v>
      </c>
      <c r="L9" s="261">
        <v>4616.47</v>
      </c>
      <c r="M9" s="261">
        <v>9112.2100000000009</v>
      </c>
      <c r="N9" s="261">
        <v>9297.02</v>
      </c>
      <c r="O9" s="261">
        <v>4805.8</v>
      </c>
      <c r="Q9" s="123"/>
      <c r="R9" s="123"/>
      <c r="S9" s="123"/>
      <c r="T9" s="123"/>
      <c r="U9" s="123"/>
      <c r="V9" s="123"/>
      <c r="W9" s="123"/>
      <c r="X9" s="123"/>
      <c r="Y9" s="123"/>
      <c r="Z9" s="123"/>
      <c r="AA9" s="123"/>
      <c r="AB9" s="123"/>
    </row>
    <row r="10" spans="2:29" x14ac:dyDescent="0.2">
      <c r="B10" s="135" t="s">
        <v>282</v>
      </c>
      <c r="C10" s="56" t="s">
        <v>210</v>
      </c>
      <c r="D10" s="125">
        <v>439.96</v>
      </c>
      <c r="E10" s="278" t="s">
        <v>547</v>
      </c>
      <c r="F10" s="278">
        <v>88</v>
      </c>
      <c r="G10" s="278" t="s">
        <v>547</v>
      </c>
      <c r="H10" s="278" t="s">
        <v>547</v>
      </c>
      <c r="I10" s="278" t="s">
        <v>547</v>
      </c>
      <c r="J10" s="278" t="s">
        <v>547</v>
      </c>
      <c r="K10" s="278">
        <v>97.050000000000011</v>
      </c>
      <c r="L10" s="278">
        <v>0</v>
      </c>
      <c r="M10" s="278" t="s">
        <v>547</v>
      </c>
      <c r="N10" s="278">
        <v>26.55</v>
      </c>
      <c r="O10" s="278" t="s">
        <v>547</v>
      </c>
      <c r="Q10" s="123"/>
      <c r="R10" s="123"/>
      <c r="S10" s="123"/>
      <c r="T10" s="123"/>
      <c r="U10" s="123"/>
      <c r="V10" s="123"/>
      <c r="W10" s="123"/>
      <c r="X10" s="123"/>
      <c r="Y10" s="123"/>
      <c r="Z10" s="123"/>
      <c r="AA10" s="123"/>
      <c r="AB10" s="123"/>
    </row>
    <row r="11" spans="2:29" x14ac:dyDescent="0.2">
      <c r="B11" s="135" t="s">
        <v>283</v>
      </c>
      <c r="C11" s="56" t="s">
        <v>212</v>
      </c>
      <c r="D11" s="125">
        <v>6472.64</v>
      </c>
      <c r="E11" s="278">
        <v>2084.6300000000006</v>
      </c>
      <c r="F11" s="278">
        <v>1216.6400000000003</v>
      </c>
      <c r="G11" s="278">
        <v>277.72000000000003</v>
      </c>
      <c r="H11" s="278">
        <v>230.96000000000004</v>
      </c>
      <c r="I11" s="278">
        <v>183.32</v>
      </c>
      <c r="J11" s="278">
        <v>127.13</v>
      </c>
      <c r="K11" s="278">
        <v>813.31000000000006</v>
      </c>
      <c r="L11" s="278">
        <v>366.95000000000005</v>
      </c>
      <c r="M11" s="278">
        <v>364.39</v>
      </c>
      <c r="N11" s="278">
        <v>465.42000000000007</v>
      </c>
      <c r="O11" s="278">
        <v>342.22999999999996</v>
      </c>
      <c r="Q11" s="123"/>
      <c r="R11" s="123"/>
      <c r="S11" s="123"/>
      <c r="T11" s="123"/>
      <c r="U11" s="123"/>
      <c r="V11" s="123"/>
      <c r="W11" s="123"/>
      <c r="X11" s="123"/>
      <c r="Y11" s="123"/>
      <c r="Z11" s="123"/>
      <c r="AA11" s="123"/>
      <c r="AB11" s="123"/>
    </row>
    <row r="12" spans="2:29" x14ac:dyDescent="0.2">
      <c r="B12" s="135" t="s">
        <v>284</v>
      </c>
      <c r="C12" s="56" t="s">
        <v>214</v>
      </c>
      <c r="D12" s="125">
        <v>739.56</v>
      </c>
      <c r="E12" s="278">
        <v>130.24</v>
      </c>
      <c r="F12" s="278">
        <v>56.95</v>
      </c>
      <c r="G12" s="278">
        <v>129.51000000000005</v>
      </c>
      <c r="H12" s="278">
        <v>20.61</v>
      </c>
      <c r="I12" s="278">
        <v>70.95</v>
      </c>
      <c r="J12" s="278">
        <v>4.79</v>
      </c>
      <c r="K12" s="278">
        <v>118.65999999999998</v>
      </c>
      <c r="L12" s="278">
        <v>6.5500000000000007</v>
      </c>
      <c r="M12" s="278">
        <v>13.02</v>
      </c>
      <c r="N12" s="278">
        <v>173.83999999999997</v>
      </c>
      <c r="O12" s="278">
        <v>14.54</v>
      </c>
      <c r="Q12" s="123"/>
      <c r="R12" s="123"/>
      <c r="S12" s="123"/>
      <c r="T12" s="123"/>
      <c r="U12" s="123"/>
      <c r="V12" s="123"/>
      <c r="W12" s="123"/>
      <c r="X12" s="123"/>
      <c r="Y12" s="123"/>
      <c r="Z12" s="123"/>
      <c r="AA12" s="123"/>
      <c r="AB12" s="123"/>
    </row>
    <row r="13" spans="2:29" x14ac:dyDescent="0.2">
      <c r="B13" s="135" t="s">
        <v>285</v>
      </c>
      <c r="C13" s="56" t="s">
        <v>216</v>
      </c>
      <c r="D13" s="125">
        <v>5630.6</v>
      </c>
      <c r="E13" s="278">
        <v>745.08</v>
      </c>
      <c r="F13" s="278">
        <v>674.61999999999989</v>
      </c>
      <c r="G13" s="278">
        <v>689.73</v>
      </c>
      <c r="H13" s="278">
        <v>496.95000000000016</v>
      </c>
      <c r="I13" s="278">
        <v>303.72000000000003</v>
      </c>
      <c r="J13" s="278">
        <v>100.61999999999999</v>
      </c>
      <c r="K13" s="278">
        <v>708.38</v>
      </c>
      <c r="L13" s="278">
        <v>226.76</v>
      </c>
      <c r="M13" s="278">
        <v>315.75</v>
      </c>
      <c r="N13" s="278">
        <v>962.16000000000008</v>
      </c>
      <c r="O13" s="278">
        <v>406.83000000000004</v>
      </c>
      <c r="Q13" s="123"/>
      <c r="R13" s="123"/>
      <c r="S13" s="123"/>
      <c r="T13" s="123"/>
      <c r="U13" s="123"/>
      <c r="V13" s="123"/>
      <c r="W13" s="123"/>
      <c r="X13" s="123"/>
      <c r="Y13" s="123"/>
      <c r="Z13" s="123"/>
      <c r="AA13" s="123"/>
      <c r="AB13" s="123"/>
    </row>
    <row r="14" spans="2:29" x14ac:dyDescent="0.2">
      <c r="B14" s="135" t="s">
        <v>286</v>
      </c>
      <c r="C14" s="56" t="s">
        <v>218</v>
      </c>
      <c r="D14" s="125">
        <v>3505.29</v>
      </c>
      <c r="E14" s="278">
        <v>533.80999999999995</v>
      </c>
      <c r="F14" s="278">
        <v>221.41</v>
      </c>
      <c r="G14" s="278">
        <v>620.12</v>
      </c>
      <c r="H14" s="278">
        <v>56.650000000000006</v>
      </c>
      <c r="I14" s="278" t="s">
        <v>547</v>
      </c>
      <c r="J14" s="278">
        <v>601.64</v>
      </c>
      <c r="K14" s="278">
        <v>187.73</v>
      </c>
      <c r="L14" s="278">
        <v>261.45</v>
      </c>
      <c r="M14" s="278" t="s">
        <v>547</v>
      </c>
      <c r="N14" s="278">
        <v>907.18</v>
      </c>
      <c r="O14" s="278" t="s">
        <v>547</v>
      </c>
      <c r="Q14" s="123"/>
      <c r="R14" s="123"/>
      <c r="S14" s="123"/>
      <c r="T14" s="123"/>
      <c r="U14" s="123"/>
      <c r="V14" s="123"/>
      <c r="W14" s="123"/>
      <c r="X14" s="123"/>
      <c r="Y14" s="123"/>
      <c r="Z14" s="123"/>
      <c r="AA14" s="123"/>
      <c r="AB14" s="123"/>
    </row>
    <row r="15" spans="2:29" x14ac:dyDescent="0.2">
      <c r="B15" s="135">
        <v>21</v>
      </c>
      <c r="C15" s="56" t="s">
        <v>219</v>
      </c>
      <c r="D15" s="125">
        <v>6574.62</v>
      </c>
      <c r="E15" s="278">
        <v>0</v>
      </c>
      <c r="F15" s="278" t="s">
        <v>547</v>
      </c>
      <c r="G15" s="278" t="s">
        <v>547</v>
      </c>
      <c r="H15" s="278" t="s">
        <v>547</v>
      </c>
      <c r="I15" s="278">
        <v>0</v>
      </c>
      <c r="J15" s="278" t="s">
        <v>547</v>
      </c>
      <c r="K15" s="278">
        <v>0</v>
      </c>
      <c r="L15" s="278">
        <v>0</v>
      </c>
      <c r="M15" s="278">
        <v>5178.3900000000003</v>
      </c>
      <c r="N15" s="278">
        <v>121.2</v>
      </c>
      <c r="O15" s="278">
        <v>0</v>
      </c>
      <c r="Q15" s="123"/>
      <c r="R15" s="123"/>
      <c r="S15" s="123"/>
      <c r="T15" s="123"/>
      <c r="U15" s="123"/>
      <c r="V15" s="123"/>
      <c r="W15" s="123"/>
      <c r="X15" s="123"/>
      <c r="Y15" s="123"/>
      <c r="Z15" s="123"/>
      <c r="AA15" s="123"/>
      <c r="AB15" s="123"/>
    </row>
    <row r="16" spans="2:29" x14ac:dyDescent="0.2">
      <c r="B16" s="135" t="s">
        <v>287</v>
      </c>
      <c r="C16" s="56" t="s">
        <v>221</v>
      </c>
      <c r="D16" s="125">
        <v>5048.6000000000004</v>
      </c>
      <c r="E16" s="278">
        <v>110.94999999999999</v>
      </c>
      <c r="F16" s="278">
        <v>757.94</v>
      </c>
      <c r="G16" s="278">
        <v>869.65999999999985</v>
      </c>
      <c r="H16" s="278">
        <v>328.49</v>
      </c>
      <c r="I16" s="278">
        <v>657.87999999999988</v>
      </c>
      <c r="J16" s="278">
        <v>368.85</v>
      </c>
      <c r="K16" s="278">
        <v>596.04</v>
      </c>
      <c r="L16" s="278">
        <v>818.06999999999994</v>
      </c>
      <c r="M16" s="278">
        <v>198.31</v>
      </c>
      <c r="N16" s="278">
        <v>244.50000000000003</v>
      </c>
      <c r="O16" s="278">
        <v>97.92</v>
      </c>
      <c r="Q16" s="123"/>
      <c r="R16" s="123"/>
      <c r="S16" s="123"/>
      <c r="T16" s="123"/>
      <c r="U16" s="123"/>
      <c r="V16" s="123"/>
      <c r="W16" s="123"/>
      <c r="X16" s="123"/>
      <c r="Y16" s="123"/>
      <c r="Z16" s="123"/>
      <c r="AA16" s="123"/>
      <c r="AB16" s="123"/>
    </row>
    <row r="17" spans="2:28" x14ac:dyDescent="0.2">
      <c r="B17" s="135" t="s">
        <v>288</v>
      </c>
      <c r="C17" s="56" t="s">
        <v>223</v>
      </c>
      <c r="D17" s="125">
        <v>7771.95</v>
      </c>
      <c r="E17" s="278">
        <v>723.72</v>
      </c>
      <c r="F17" s="278">
        <v>792.25</v>
      </c>
      <c r="G17" s="278">
        <v>809.8</v>
      </c>
      <c r="H17" s="278">
        <v>653.27</v>
      </c>
      <c r="I17" s="278">
        <v>886.32999999999993</v>
      </c>
      <c r="J17" s="278">
        <v>364.42999999999995</v>
      </c>
      <c r="K17" s="278">
        <v>754.44</v>
      </c>
      <c r="L17" s="278">
        <v>671.17000000000007</v>
      </c>
      <c r="M17" s="278">
        <v>321.12</v>
      </c>
      <c r="N17" s="278">
        <v>1279.6000000000001</v>
      </c>
      <c r="O17" s="278">
        <v>515.80999999999995</v>
      </c>
      <c r="Q17" s="123"/>
      <c r="R17" s="123"/>
      <c r="S17" s="123"/>
      <c r="T17" s="123"/>
      <c r="U17" s="123"/>
      <c r="V17" s="123"/>
      <c r="W17" s="123"/>
      <c r="X17" s="123"/>
      <c r="Y17" s="123"/>
      <c r="Z17" s="123"/>
      <c r="AA17" s="123"/>
      <c r="AB17" s="123"/>
    </row>
    <row r="18" spans="2:28" x14ac:dyDescent="0.2">
      <c r="B18" s="135">
        <v>26</v>
      </c>
      <c r="C18" s="56" t="s">
        <v>224</v>
      </c>
      <c r="D18" s="125">
        <v>5902.55</v>
      </c>
      <c r="E18" s="278">
        <v>344.88</v>
      </c>
      <c r="F18" s="278">
        <v>4323.24</v>
      </c>
      <c r="G18" s="278">
        <v>113.49000000000001</v>
      </c>
      <c r="H18" s="278">
        <v>187.16</v>
      </c>
      <c r="I18" s="278" t="s">
        <v>547</v>
      </c>
      <c r="J18" s="278" t="s">
        <v>547</v>
      </c>
      <c r="K18" s="278">
        <v>518.39</v>
      </c>
      <c r="L18" s="278">
        <v>41.49</v>
      </c>
      <c r="M18" s="278">
        <v>10.780000000000001</v>
      </c>
      <c r="N18" s="278">
        <v>207.4</v>
      </c>
      <c r="O18" s="278">
        <v>153.38999999999999</v>
      </c>
      <c r="Q18" s="123"/>
      <c r="R18" s="123"/>
      <c r="S18" s="123"/>
      <c r="T18" s="123"/>
      <c r="U18" s="123"/>
      <c r="V18" s="123"/>
      <c r="W18" s="123"/>
      <c r="X18" s="123"/>
      <c r="Y18" s="123"/>
      <c r="Z18" s="123"/>
      <c r="AA18" s="123"/>
      <c r="AB18" s="123"/>
    </row>
    <row r="19" spans="2:28" x14ac:dyDescent="0.2">
      <c r="B19" s="135">
        <v>27</v>
      </c>
      <c r="C19" s="56" t="s">
        <v>225</v>
      </c>
      <c r="D19" s="125">
        <v>6823.79</v>
      </c>
      <c r="E19" s="278">
        <v>882.89</v>
      </c>
      <c r="F19" s="278">
        <v>3246.5599999999995</v>
      </c>
      <c r="G19" s="278">
        <v>329.57</v>
      </c>
      <c r="H19" s="278">
        <v>1324.4499999999998</v>
      </c>
      <c r="I19" s="278">
        <v>26.6</v>
      </c>
      <c r="J19" s="278">
        <v>0</v>
      </c>
      <c r="K19" s="278">
        <v>257.78000000000003</v>
      </c>
      <c r="L19" s="278">
        <v>100.22999999999999</v>
      </c>
      <c r="M19" s="278">
        <v>151.52999999999997</v>
      </c>
      <c r="N19" s="278">
        <v>361.99</v>
      </c>
      <c r="O19" s="278">
        <v>142.20000000000002</v>
      </c>
      <c r="Q19" s="123"/>
      <c r="R19" s="123"/>
      <c r="S19" s="123"/>
      <c r="T19" s="123"/>
      <c r="U19" s="123"/>
      <c r="V19" s="123"/>
      <c r="W19" s="123"/>
      <c r="X19" s="123"/>
      <c r="Y19" s="123"/>
      <c r="Z19" s="123"/>
      <c r="AA19" s="123"/>
      <c r="AB19" s="123"/>
    </row>
    <row r="20" spans="2:28" x14ac:dyDescent="0.2">
      <c r="B20" s="135">
        <v>28</v>
      </c>
      <c r="C20" s="56" t="s">
        <v>226</v>
      </c>
      <c r="D20" s="125">
        <v>5591.94</v>
      </c>
      <c r="E20" s="278">
        <v>269.85999999999996</v>
      </c>
      <c r="F20" s="278">
        <v>628.9</v>
      </c>
      <c r="G20" s="278">
        <v>552.13</v>
      </c>
      <c r="H20" s="278">
        <v>217.07</v>
      </c>
      <c r="I20" s="278">
        <v>473.35</v>
      </c>
      <c r="J20" s="278">
        <v>356.17</v>
      </c>
      <c r="K20" s="278">
        <v>1326.4199999999998</v>
      </c>
      <c r="L20" s="278">
        <v>326.44</v>
      </c>
      <c r="M20" s="278">
        <v>435.28</v>
      </c>
      <c r="N20" s="278">
        <v>864.43</v>
      </c>
      <c r="O20" s="278">
        <v>141.92999999999998</v>
      </c>
      <c r="Q20" s="123"/>
      <c r="R20" s="123"/>
      <c r="S20" s="123"/>
      <c r="T20" s="123"/>
      <c r="U20" s="123"/>
      <c r="V20" s="123"/>
      <c r="W20" s="123"/>
      <c r="X20" s="123"/>
      <c r="Y20" s="123"/>
      <c r="Z20" s="123"/>
      <c r="AA20" s="123"/>
      <c r="AB20" s="123"/>
    </row>
    <row r="21" spans="2:28" x14ac:dyDescent="0.2">
      <c r="B21" s="135" t="s">
        <v>289</v>
      </c>
      <c r="C21" s="56" t="s">
        <v>228</v>
      </c>
      <c r="D21" s="125">
        <v>160.44999999999999</v>
      </c>
      <c r="E21" s="278" t="s">
        <v>547</v>
      </c>
      <c r="F21" s="278" t="s">
        <v>547</v>
      </c>
      <c r="G21" s="278" t="s">
        <v>547</v>
      </c>
      <c r="H21" s="278">
        <v>0</v>
      </c>
      <c r="I21" s="278" t="s">
        <v>547</v>
      </c>
      <c r="J21" s="278" t="s">
        <v>547</v>
      </c>
      <c r="K21" s="278" t="s">
        <v>547</v>
      </c>
      <c r="L21" s="278">
        <v>8.68</v>
      </c>
      <c r="M21" s="278" t="s">
        <v>547</v>
      </c>
      <c r="N21" s="278">
        <v>26.39</v>
      </c>
      <c r="O21" s="278" t="s">
        <v>547</v>
      </c>
      <c r="Q21" s="123"/>
      <c r="R21" s="123"/>
      <c r="S21" s="123"/>
      <c r="T21" s="123"/>
      <c r="U21" s="123"/>
      <c r="V21" s="123"/>
      <c r="W21" s="123"/>
      <c r="X21" s="123"/>
      <c r="Y21" s="123"/>
      <c r="Z21" s="123"/>
      <c r="AA21" s="123"/>
      <c r="AB21" s="123"/>
    </row>
    <row r="22" spans="2:28" x14ac:dyDescent="0.2">
      <c r="B22" s="135" t="s">
        <v>290</v>
      </c>
      <c r="C22" s="56" t="s">
        <v>230</v>
      </c>
      <c r="D22" s="125">
        <v>2908.21</v>
      </c>
      <c r="E22" s="278">
        <v>428.63</v>
      </c>
      <c r="F22" s="278">
        <v>624.56000000000006</v>
      </c>
      <c r="G22" s="278">
        <v>159.4</v>
      </c>
      <c r="H22" s="278">
        <v>171.49</v>
      </c>
      <c r="I22" s="278">
        <v>285.90000000000003</v>
      </c>
      <c r="J22" s="278">
        <v>63.48</v>
      </c>
      <c r="K22" s="278">
        <v>250.67000000000002</v>
      </c>
      <c r="L22" s="278">
        <v>255.28000000000003</v>
      </c>
      <c r="M22" s="278">
        <v>174.31</v>
      </c>
      <c r="N22" s="278">
        <v>148.25000000000003</v>
      </c>
      <c r="O22" s="278">
        <v>346.32000000000005</v>
      </c>
      <c r="Q22" s="123"/>
      <c r="R22" s="123"/>
      <c r="S22" s="123"/>
      <c r="T22" s="123"/>
      <c r="U22" s="123"/>
      <c r="V22" s="123"/>
      <c r="W22" s="123"/>
      <c r="X22" s="123"/>
      <c r="Y22" s="123"/>
      <c r="Z22" s="123"/>
      <c r="AA22" s="123"/>
      <c r="AB22" s="123"/>
    </row>
    <row r="23" spans="2:28" x14ac:dyDescent="0.2">
      <c r="B23" s="135">
        <v>35</v>
      </c>
      <c r="C23" s="56" t="s">
        <v>231</v>
      </c>
      <c r="D23" s="125">
        <v>3602.98</v>
      </c>
      <c r="E23" s="278">
        <v>945.06000000000006</v>
      </c>
      <c r="F23" s="278">
        <v>916.13999999999987</v>
      </c>
      <c r="G23" s="278">
        <v>100.69</v>
      </c>
      <c r="H23" s="278">
        <v>45.28</v>
      </c>
      <c r="I23" s="278" t="s">
        <v>547</v>
      </c>
      <c r="J23" s="278">
        <v>129.23000000000002</v>
      </c>
      <c r="K23" s="278">
        <v>158.22</v>
      </c>
      <c r="L23" s="278">
        <v>50.88</v>
      </c>
      <c r="M23" s="278" t="s">
        <v>547</v>
      </c>
      <c r="N23" s="278">
        <v>133.76999999999998</v>
      </c>
      <c r="O23" s="278">
        <v>1038.5199999999998</v>
      </c>
      <c r="Q23" s="123"/>
      <c r="R23" s="123"/>
      <c r="S23" s="123"/>
      <c r="T23" s="123"/>
      <c r="U23" s="123"/>
      <c r="V23" s="123"/>
      <c r="W23" s="123"/>
      <c r="X23" s="123"/>
      <c r="Y23" s="123"/>
      <c r="Z23" s="123"/>
      <c r="AA23" s="123"/>
      <c r="AB23" s="123"/>
    </row>
    <row r="24" spans="2:28" x14ac:dyDescent="0.2">
      <c r="B24" s="135" t="s">
        <v>291</v>
      </c>
      <c r="C24" s="56" t="s">
        <v>292</v>
      </c>
      <c r="D24" s="125">
        <v>1504.55</v>
      </c>
      <c r="E24" s="278">
        <v>110.61000000000001</v>
      </c>
      <c r="F24" s="278">
        <v>397.59</v>
      </c>
      <c r="G24" s="278">
        <v>120.5</v>
      </c>
      <c r="H24" s="278">
        <v>86.22999999999999</v>
      </c>
      <c r="I24" s="278">
        <v>28.78</v>
      </c>
      <c r="J24" s="278">
        <v>31.750000000000004</v>
      </c>
      <c r="K24" s="278">
        <v>68.929999999999993</v>
      </c>
      <c r="L24" s="278">
        <v>194.56</v>
      </c>
      <c r="M24" s="278">
        <v>186.89999999999998</v>
      </c>
      <c r="N24" s="278">
        <v>187.55</v>
      </c>
      <c r="O24" s="278">
        <v>91.14</v>
      </c>
      <c r="Q24" s="123"/>
      <c r="R24" s="123"/>
      <c r="S24" s="123"/>
      <c r="T24" s="123"/>
      <c r="U24" s="123"/>
      <c r="V24" s="123"/>
      <c r="W24" s="123"/>
      <c r="X24" s="123"/>
      <c r="Y24" s="123"/>
      <c r="Z24" s="123"/>
      <c r="AA24" s="123"/>
      <c r="AB24" s="123"/>
    </row>
    <row r="25" spans="2:28" x14ac:dyDescent="0.2">
      <c r="B25" s="135" t="s">
        <v>293</v>
      </c>
      <c r="C25" s="56" t="s">
        <v>294</v>
      </c>
      <c r="D25" s="125">
        <v>7269.82</v>
      </c>
      <c r="E25" s="278">
        <v>1040.1500000000001</v>
      </c>
      <c r="F25" s="278">
        <v>1147.71</v>
      </c>
      <c r="G25" s="278">
        <v>935.7</v>
      </c>
      <c r="H25" s="278">
        <v>453.40999999999997</v>
      </c>
      <c r="I25" s="278">
        <v>412.40999999999997</v>
      </c>
      <c r="J25" s="278">
        <v>605.88</v>
      </c>
      <c r="K25" s="278">
        <v>450.14</v>
      </c>
      <c r="L25" s="278">
        <v>267.39999999999998</v>
      </c>
      <c r="M25" s="278">
        <v>473.27000000000004</v>
      </c>
      <c r="N25" s="278">
        <v>918.42</v>
      </c>
      <c r="O25" s="278">
        <v>565.39</v>
      </c>
      <c r="Q25" s="123"/>
      <c r="R25" s="123"/>
      <c r="S25" s="123"/>
      <c r="T25" s="123"/>
      <c r="U25" s="123"/>
      <c r="V25" s="123"/>
      <c r="W25" s="123"/>
      <c r="X25" s="123"/>
      <c r="Y25" s="123"/>
      <c r="Z25" s="123"/>
      <c r="AA25" s="123"/>
      <c r="AB25" s="123"/>
    </row>
    <row r="26" spans="2:28" x14ac:dyDescent="0.2">
      <c r="B26" s="135">
        <v>43</v>
      </c>
      <c r="C26" s="56" t="s">
        <v>236</v>
      </c>
      <c r="D26" s="125">
        <v>16455.740000000002</v>
      </c>
      <c r="E26" s="278">
        <v>1763.3700000000003</v>
      </c>
      <c r="F26" s="278">
        <v>3443.1599999999994</v>
      </c>
      <c r="G26" s="278">
        <v>1577.1399999999999</v>
      </c>
      <c r="H26" s="278">
        <v>934.41999999999985</v>
      </c>
      <c r="I26" s="278">
        <v>855.55</v>
      </c>
      <c r="J26" s="278">
        <v>989.14999999999975</v>
      </c>
      <c r="K26" s="278">
        <v>1549.67</v>
      </c>
      <c r="L26" s="278">
        <v>1020.56</v>
      </c>
      <c r="M26" s="278">
        <v>1174.8900000000001</v>
      </c>
      <c r="N26" s="278">
        <v>2268.37</v>
      </c>
      <c r="O26" s="278">
        <v>879.4899999999999</v>
      </c>
      <c r="Q26" s="123"/>
      <c r="R26" s="123"/>
      <c r="S26" s="123"/>
      <c r="T26" s="123"/>
      <c r="U26" s="123"/>
      <c r="V26" s="123"/>
      <c r="W26" s="123"/>
      <c r="X26" s="123"/>
      <c r="Y26" s="123"/>
      <c r="Z26" s="123"/>
      <c r="AA26" s="123"/>
      <c r="AB26" s="123"/>
    </row>
    <row r="27" spans="2:28" x14ac:dyDescent="0.2">
      <c r="B27" s="425" t="s">
        <v>42</v>
      </c>
      <c r="C27" s="425"/>
      <c r="D27" s="260">
        <v>175721.22</v>
      </c>
      <c r="E27" s="260">
        <v>34718.340000000004</v>
      </c>
      <c r="F27" s="260">
        <v>41379.339999999989</v>
      </c>
      <c r="G27" s="260">
        <v>13833.91</v>
      </c>
      <c r="H27" s="260">
        <v>15428.759999999997</v>
      </c>
      <c r="I27" s="260">
        <v>6807.3799999999992</v>
      </c>
      <c r="J27" s="260">
        <v>5274.9799999999987</v>
      </c>
      <c r="K27" s="260">
        <v>18099.62</v>
      </c>
      <c r="L27" s="260">
        <v>5970.7</v>
      </c>
      <c r="M27" s="260">
        <v>11428.169999999996</v>
      </c>
      <c r="N27" s="260">
        <v>16169.179999999998</v>
      </c>
      <c r="O27" s="260">
        <v>6611.23</v>
      </c>
      <c r="Q27" s="123"/>
      <c r="R27" s="123"/>
      <c r="S27" s="123"/>
      <c r="T27" s="123"/>
      <c r="U27" s="123"/>
      <c r="V27" s="123"/>
      <c r="W27" s="123"/>
      <c r="X27" s="123"/>
      <c r="Y27" s="123"/>
      <c r="Z27" s="123"/>
      <c r="AA27" s="123"/>
      <c r="AB27" s="123"/>
    </row>
    <row r="28" spans="2:28" x14ac:dyDescent="0.2">
      <c r="B28" s="135">
        <v>45</v>
      </c>
      <c r="C28" s="56" t="s">
        <v>238</v>
      </c>
      <c r="D28" s="125">
        <v>6863.13</v>
      </c>
      <c r="E28" s="278">
        <v>726.67</v>
      </c>
      <c r="F28" s="278">
        <v>1343.5799999999997</v>
      </c>
      <c r="G28" s="278">
        <v>678.4799999999999</v>
      </c>
      <c r="H28" s="278">
        <v>877.91</v>
      </c>
      <c r="I28" s="278">
        <v>272.69000000000005</v>
      </c>
      <c r="J28" s="278">
        <v>240.68999999999997</v>
      </c>
      <c r="K28" s="278">
        <v>729.98</v>
      </c>
      <c r="L28" s="278">
        <v>343.78</v>
      </c>
      <c r="M28" s="278">
        <v>203.12</v>
      </c>
      <c r="N28" s="278">
        <v>1170.8800000000001</v>
      </c>
      <c r="O28" s="278">
        <v>275.28999999999991</v>
      </c>
      <c r="Q28" s="123"/>
      <c r="R28" s="123"/>
      <c r="S28" s="123"/>
      <c r="T28" s="123"/>
      <c r="U28" s="123"/>
      <c r="V28" s="123"/>
      <c r="W28" s="123"/>
      <c r="X28" s="123"/>
      <c r="Y28" s="123"/>
      <c r="Z28" s="123"/>
      <c r="AA28" s="123"/>
      <c r="AB28" s="123"/>
    </row>
    <row r="29" spans="2:28" x14ac:dyDescent="0.2">
      <c r="B29" s="135">
        <v>46</v>
      </c>
      <c r="C29" s="56" t="s">
        <v>239</v>
      </c>
      <c r="D29" s="125">
        <v>16024.12</v>
      </c>
      <c r="E29" s="278">
        <v>1869.6999999999998</v>
      </c>
      <c r="F29" s="278">
        <v>4215.5499999999993</v>
      </c>
      <c r="G29" s="278">
        <v>1410.7900000000002</v>
      </c>
      <c r="H29" s="278">
        <v>1185.4500000000003</v>
      </c>
      <c r="I29" s="278">
        <v>415.69999999999993</v>
      </c>
      <c r="J29" s="278">
        <v>418.42000000000007</v>
      </c>
      <c r="K29" s="278">
        <v>2300.89</v>
      </c>
      <c r="L29" s="278">
        <v>651.22</v>
      </c>
      <c r="M29" s="278">
        <v>978.54000000000019</v>
      </c>
      <c r="N29" s="278">
        <v>1943.17</v>
      </c>
      <c r="O29" s="278">
        <v>634.65000000000009</v>
      </c>
      <c r="Q29" s="123"/>
      <c r="R29" s="123"/>
      <c r="S29" s="123"/>
      <c r="T29" s="123"/>
      <c r="U29" s="123"/>
      <c r="V29" s="123"/>
      <c r="W29" s="123"/>
      <c r="X29" s="123"/>
      <c r="Y29" s="123"/>
      <c r="Z29" s="123"/>
      <c r="AA29" s="123"/>
      <c r="AB29" s="123"/>
    </row>
    <row r="30" spans="2:28" x14ac:dyDescent="0.2">
      <c r="B30" s="135">
        <v>47</v>
      </c>
      <c r="C30" s="56" t="s">
        <v>240</v>
      </c>
      <c r="D30" s="125">
        <v>15980.03</v>
      </c>
      <c r="E30" s="278">
        <v>3062.54</v>
      </c>
      <c r="F30" s="278">
        <v>4501.45</v>
      </c>
      <c r="G30" s="278">
        <v>1483.6699999999996</v>
      </c>
      <c r="H30" s="278">
        <v>834.1500000000002</v>
      </c>
      <c r="I30" s="278">
        <v>690.71</v>
      </c>
      <c r="J30" s="278">
        <v>605.93000000000006</v>
      </c>
      <c r="K30" s="278">
        <v>1183.01</v>
      </c>
      <c r="L30" s="278">
        <v>501.78999999999996</v>
      </c>
      <c r="M30" s="278">
        <v>771.01999999999987</v>
      </c>
      <c r="N30" s="278">
        <v>1901.7200000000003</v>
      </c>
      <c r="O30" s="278">
        <v>444.14000000000004</v>
      </c>
      <c r="Q30" s="123"/>
      <c r="R30" s="123"/>
      <c r="S30" s="123"/>
      <c r="T30" s="123"/>
      <c r="U30" s="123"/>
      <c r="V30" s="123"/>
      <c r="W30" s="123"/>
      <c r="X30" s="123"/>
      <c r="Y30" s="123"/>
      <c r="Z30" s="123"/>
      <c r="AA30" s="123"/>
      <c r="AB30" s="123"/>
    </row>
    <row r="31" spans="2:28" x14ac:dyDescent="0.2">
      <c r="B31" s="135">
        <v>49</v>
      </c>
      <c r="C31" s="56" t="s">
        <v>241</v>
      </c>
      <c r="D31" s="125">
        <v>6761.53</v>
      </c>
      <c r="E31" s="278">
        <v>639.00000000000011</v>
      </c>
      <c r="F31" s="278">
        <v>1267.92</v>
      </c>
      <c r="G31" s="278">
        <v>565.55999999999995</v>
      </c>
      <c r="H31" s="278">
        <v>844.19000000000017</v>
      </c>
      <c r="I31" s="278">
        <v>182.27</v>
      </c>
      <c r="J31" s="278">
        <v>234.32999999999998</v>
      </c>
      <c r="K31" s="278">
        <v>1164.4100000000001</v>
      </c>
      <c r="L31" s="278">
        <v>207.21</v>
      </c>
      <c r="M31" s="278">
        <v>264.19</v>
      </c>
      <c r="N31" s="278">
        <v>975.75</v>
      </c>
      <c r="O31" s="278">
        <v>416.71</v>
      </c>
      <c r="Q31" s="123"/>
      <c r="R31" s="123"/>
      <c r="S31" s="123"/>
      <c r="T31" s="123"/>
      <c r="U31" s="123"/>
      <c r="V31" s="123"/>
      <c r="W31" s="123"/>
      <c r="X31" s="123"/>
      <c r="Y31" s="123"/>
      <c r="Z31" s="123"/>
      <c r="AA31" s="123"/>
      <c r="AB31" s="123"/>
    </row>
    <row r="32" spans="2:28" x14ac:dyDescent="0.2">
      <c r="B32" s="135" t="s">
        <v>295</v>
      </c>
      <c r="C32" s="56" t="s">
        <v>243</v>
      </c>
      <c r="D32" s="125">
        <v>510.55</v>
      </c>
      <c r="E32" s="278">
        <v>0</v>
      </c>
      <c r="F32" s="278" t="s">
        <v>547</v>
      </c>
      <c r="G32" s="278" t="s">
        <v>547</v>
      </c>
      <c r="H32" s="278" t="s">
        <v>547</v>
      </c>
      <c r="I32" s="278" t="s">
        <v>547</v>
      </c>
      <c r="J32" s="278" t="s">
        <v>547</v>
      </c>
      <c r="K32" s="278" t="s">
        <v>547</v>
      </c>
      <c r="L32" s="278">
        <v>0</v>
      </c>
      <c r="M32" s="278">
        <v>481.23</v>
      </c>
      <c r="N32" s="278" t="s">
        <v>547</v>
      </c>
      <c r="O32" s="278" t="s">
        <v>547</v>
      </c>
      <c r="Q32" s="123"/>
      <c r="R32" s="123"/>
      <c r="S32" s="123"/>
      <c r="T32" s="123"/>
      <c r="U32" s="123"/>
      <c r="V32" s="123"/>
      <c r="W32" s="123"/>
      <c r="X32" s="123"/>
      <c r="Y32" s="123"/>
      <c r="Z32" s="123"/>
      <c r="AA32" s="123"/>
      <c r="AB32" s="123"/>
    </row>
    <row r="33" spans="2:28" x14ac:dyDescent="0.2">
      <c r="B33" s="135">
        <v>52</v>
      </c>
      <c r="C33" s="56" t="s">
        <v>244</v>
      </c>
      <c r="D33" s="125">
        <v>7131.83</v>
      </c>
      <c r="E33" s="278">
        <v>615.77</v>
      </c>
      <c r="F33" s="278">
        <v>647.82999999999993</v>
      </c>
      <c r="G33" s="278">
        <v>713.86</v>
      </c>
      <c r="H33" s="278">
        <v>250.69</v>
      </c>
      <c r="I33" s="278">
        <v>466.00000000000006</v>
      </c>
      <c r="J33" s="278">
        <v>196.79999999999998</v>
      </c>
      <c r="K33" s="278">
        <v>2548.4499999999998</v>
      </c>
      <c r="L33" s="278">
        <v>55.59</v>
      </c>
      <c r="M33" s="278">
        <v>1116.53</v>
      </c>
      <c r="N33" s="278">
        <v>453.44000000000005</v>
      </c>
      <c r="O33" s="278">
        <v>66.86999999999999</v>
      </c>
      <c r="Q33" s="123"/>
      <c r="R33" s="123"/>
      <c r="S33" s="123"/>
      <c r="T33" s="123"/>
      <c r="U33" s="123"/>
      <c r="V33" s="123"/>
      <c r="W33" s="123"/>
      <c r="X33" s="123"/>
      <c r="Y33" s="123"/>
      <c r="Z33" s="123"/>
      <c r="AA33" s="123"/>
      <c r="AB33" s="123"/>
    </row>
    <row r="34" spans="2:28" x14ac:dyDescent="0.2">
      <c r="B34" s="135">
        <v>53</v>
      </c>
      <c r="C34" s="56" t="s">
        <v>245</v>
      </c>
      <c r="D34" s="125">
        <v>2100.37</v>
      </c>
      <c r="E34" s="278">
        <v>651.6400000000001</v>
      </c>
      <c r="F34" s="278">
        <v>524.67000000000019</v>
      </c>
      <c r="G34" s="278">
        <v>136.18</v>
      </c>
      <c r="H34" s="278">
        <v>75.73</v>
      </c>
      <c r="I34" s="278">
        <v>106.60000000000001</v>
      </c>
      <c r="J34" s="278">
        <v>56.730000000000004</v>
      </c>
      <c r="K34" s="278">
        <v>118.22</v>
      </c>
      <c r="L34" s="278">
        <v>70.92</v>
      </c>
      <c r="M34" s="278">
        <v>159.36000000000001</v>
      </c>
      <c r="N34" s="278">
        <v>106.22999999999999</v>
      </c>
      <c r="O34" s="278">
        <v>94.08</v>
      </c>
      <c r="Q34" s="123"/>
      <c r="R34" s="123"/>
      <c r="S34" s="123"/>
      <c r="T34" s="123"/>
      <c r="U34" s="123"/>
      <c r="V34" s="123"/>
      <c r="W34" s="123"/>
      <c r="X34" s="123"/>
      <c r="Y34" s="123"/>
      <c r="Z34" s="123"/>
      <c r="AA34" s="123"/>
      <c r="AB34" s="123"/>
    </row>
    <row r="35" spans="2:28" x14ac:dyDescent="0.2">
      <c r="B35" s="135">
        <v>55</v>
      </c>
      <c r="C35" s="56" t="s">
        <v>246</v>
      </c>
      <c r="D35" s="125">
        <v>1621.9</v>
      </c>
      <c r="E35" s="278">
        <v>145.13</v>
      </c>
      <c r="F35" s="278">
        <v>321.30999999999989</v>
      </c>
      <c r="G35" s="278">
        <v>95.88</v>
      </c>
      <c r="H35" s="278">
        <v>96.169999999999987</v>
      </c>
      <c r="I35" s="278">
        <v>94.110000000000014</v>
      </c>
      <c r="J35" s="278">
        <v>32.550000000000004</v>
      </c>
      <c r="K35" s="278">
        <v>368.53000000000003</v>
      </c>
      <c r="L35" s="278">
        <v>52.33</v>
      </c>
      <c r="M35" s="278">
        <v>217.42000000000002</v>
      </c>
      <c r="N35" s="278">
        <v>79.8</v>
      </c>
      <c r="O35" s="278">
        <v>118.71</v>
      </c>
      <c r="Q35" s="123"/>
      <c r="R35" s="123"/>
      <c r="S35" s="123"/>
      <c r="T35" s="123"/>
      <c r="U35" s="123"/>
      <c r="V35" s="123"/>
      <c r="W35" s="123"/>
      <c r="X35" s="123"/>
      <c r="Y35" s="123"/>
      <c r="Z35" s="123"/>
      <c r="AA35" s="123"/>
      <c r="AB35" s="123"/>
    </row>
    <row r="36" spans="2:28" x14ac:dyDescent="0.2">
      <c r="B36" s="135">
        <v>56</v>
      </c>
      <c r="C36" s="56" t="s">
        <v>247</v>
      </c>
      <c r="D36" s="125">
        <v>5885.28</v>
      </c>
      <c r="E36" s="278">
        <v>939.75</v>
      </c>
      <c r="F36" s="278">
        <v>1490.3499999999997</v>
      </c>
      <c r="G36" s="278">
        <v>476.1699999999999</v>
      </c>
      <c r="H36" s="278">
        <v>503.46999999999986</v>
      </c>
      <c r="I36" s="278">
        <v>269.62</v>
      </c>
      <c r="J36" s="278">
        <v>165.23000000000002</v>
      </c>
      <c r="K36" s="278">
        <v>474.51999999999992</v>
      </c>
      <c r="L36" s="278">
        <v>364.57000000000005</v>
      </c>
      <c r="M36" s="278">
        <v>357.28999999999996</v>
      </c>
      <c r="N36" s="278">
        <v>594.29999999999995</v>
      </c>
      <c r="O36" s="278">
        <v>250.02</v>
      </c>
      <c r="Q36" s="123"/>
      <c r="R36" s="123"/>
      <c r="S36" s="123"/>
      <c r="T36" s="123"/>
      <c r="U36" s="123"/>
      <c r="V36" s="123"/>
      <c r="W36" s="123"/>
      <c r="X36" s="123"/>
      <c r="Y36" s="123"/>
      <c r="Z36" s="123"/>
      <c r="AA36" s="123"/>
      <c r="AB36" s="123"/>
    </row>
    <row r="37" spans="2:28" x14ac:dyDescent="0.2">
      <c r="B37" s="135" t="s">
        <v>296</v>
      </c>
      <c r="C37" s="56" t="s">
        <v>249</v>
      </c>
      <c r="D37" s="125">
        <v>1010.19</v>
      </c>
      <c r="E37" s="278">
        <v>377.31</v>
      </c>
      <c r="F37" s="278">
        <v>123.71999999999998</v>
      </c>
      <c r="G37" s="278">
        <v>47.94</v>
      </c>
      <c r="H37" s="278">
        <v>23.360000000000003</v>
      </c>
      <c r="I37" s="278">
        <v>87.05</v>
      </c>
      <c r="J37" s="278">
        <v>23.279999999999998</v>
      </c>
      <c r="K37" s="278">
        <v>29.53</v>
      </c>
      <c r="L37" s="278">
        <v>14.5</v>
      </c>
      <c r="M37" s="278">
        <v>39.15</v>
      </c>
      <c r="N37" s="278">
        <v>194.48</v>
      </c>
      <c r="O37" s="278">
        <v>49.919999999999995</v>
      </c>
      <c r="Q37" s="123"/>
      <c r="R37" s="123"/>
      <c r="S37" s="123"/>
      <c r="T37" s="123"/>
      <c r="U37" s="123"/>
      <c r="V37" s="123"/>
      <c r="W37" s="123"/>
      <c r="X37" s="123"/>
      <c r="Y37" s="123"/>
      <c r="Z37" s="123"/>
      <c r="AA37" s="123"/>
      <c r="AB37" s="123"/>
    </row>
    <row r="38" spans="2:28" x14ac:dyDescent="0.2">
      <c r="B38" s="135">
        <v>61</v>
      </c>
      <c r="C38" s="56" t="s">
        <v>250</v>
      </c>
      <c r="D38" s="125">
        <v>616</v>
      </c>
      <c r="E38" s="278">
        <v>117.04</v>
      </c>
      <c r="F38" s="278">
        <v>355.35999999999996</v>
      </c>
      <c r="G38" s="278">
        <v>13.41</v>
      </c>
      <c r="H38" s="278">
        <v>10.059999999999999</v>
      </c>
      <c r="I38" s="278" t="s">
        <v>547</v>
      </c>
      <c r="J38" s="278" t="s">
        <v>547</v>
      </c>
      <c r="K38" s="278">
        <v>7.83</v>
      </c>
      <c r="L38" s="278" t="s">
        <v>547</v>
      </c>
      <c r="M38" s="278">
        <v>0</v>
      </c>
      <c r="N38" s="278">
        <v>105.61</v>
      </c>
      <c r="O38" s="278">
        <v>0</v>
      </c>
      <c r="Q38" s="123"/>
      <c r="R38" s="123"/>
      <c r="S38" s="123"/>
      <c r="T38" s="123"/>
      <c r="U38" s="123"/>
      <c r="V38" s="123"/>
      <c r="W38" s="123"/>
      <c r="X38" s="123"/>
      <c r="Y38" s="123"/>
      <c r="Z38" s="123"/>
      <c r="AA38" s="123"/>
      <c r="AB38" s="123"/>
    </row>
    <row r="39" spans="2:28" x14ac:dyDescent="0.2">
      <c r="B39" s="135" t="s">
        <v>297</v>
      </c>
      <c r="C39" s="56" t="s">
        <v>252</v>
      </c>
      <c r="D39" s="125">
        <v>4612.88</v>
      </c>
      <c r="E39" s="278">
        <v>569.50999999999988</v>
      </c>
      <c r="F39" s="278">
        <v>1695.94</v>
      </c>
      <c r="G39" s="278">
        <v>347.89</v>
      </c>
      <c r="H39" s="278">
        <v>376.55999999999989</v>
      </c>
      <c r="I39" s="278">
        <v>103.92999999999999</v>
      </c>
      <c r="J39" s="278">
        <v>50.689999999999991</v>
      </c>
      <c r="K39" s="278">
        <v>834.98000000000013</v>
      </c>
      <c r="L39" s="278">
        <v>79.94</v>
      </c>
      <c r="M39" s="278">
        <v>160.26000000000005</v>
      </c>
      <c r="N39" s="278">
        <v>288.14999999999998</v>
      </c>
      <c r="O39" s="278">
        <v>105.11</v>
      </c>
      <c r="Q39" s="123"/>
      <c r="R39" s="123"/>
      <c r="S39" s="123"/>
      <c r="T39" s="123"/>
      <c r="U39" s="123"/>
      <c r="V39" s="123"/>
      <c r="W39" s="123"/>
      <c r="X39" s="123"/>
      <c r="Y39" s="123"/>
      <c r="Z39" s="123"/>
      <c r="AA39" s="123"/>
      <c r="AB39" s="123"/>
    </row>
    <row r="40" spans="2:28" x14ac:dyDescent="0.2">
      <c r="B40" s="135">
        <v>64</v>
      </c>
      <c r="C40" s="56" t="s">
        <v>253</v>
      </c>
      <c r="D40" s="125">
        <v>3679.42</v>
      </c>
      <c r="E40" s="278">
        <v>938.53000000000009</v>
      </c>
      <c r="F40" s="278">
        <v>633.80000000000007</v>
      </c>
      <c r="G40" s="278">
        <v>257.18</v>
      </c>
      <c r="H40" s="278">
        <v>296.24</v>
      </c>
      <c r="I40" s="278">
        <v>106.44999999999999</v>
      </c>
      <c r="J40" s="278">
        <v>121.41000000000001</v>
      </c>
      <c r="K40" s="278">
        <v>318.32</v>
      </c>
      <c r="L40" s="278">
        <v>103.83999999999999</v>
      </c>
      <c r="M40" s="278">
        <v>151.13000000000002</v>
      </c>
      <c r="N40" s="278">
        <v>564.55999999999995</v>
      </c>
      <c r="O40" s="278">
        <v>187.96</v>
      </c>
      <c r="Q40" s="123"/>
      <c r="R40" s="123"/>
      <c r="S40" s="123"/>
      <c r="T40" s="123"/>
      <c r="U40" s="123"/>
      <c r="V40" s="123"/>
      <c r="W40" s="123"/>
      <c r="X40" s="123"/>
      <c r="Y40" s="123"/>
      <c r="Z40" s="123"/>
      <c r="AA40" s="123"/>
      <c r="AB40" s="123"/>
    </row>
    <row r="41" spans="2:28" x14ac:dyDescent="0.2">
      <c r="B41" s="135">
        <v>65</v>
      </c>
      <c r="C41" s="56" t="s">
        <v>254</v>
      </c>
      <c r="D41" s="125">
        <v>1068.8599999999999</v>
      </c>
      <c r="E41" s="278">
        <v>697.38000000000011</v>
      </c>
      <c r="F41" s="278">
        <v>101.45</v>
      </c>
      <c r="G41" s="278">
        <v>21.560000000000002</v>
      </c>
      <c r="H41" s="278">
        <v>180.65</v>
      </c>
      <c r="I41" s="278" t="s">
        <v>547</v>
      </c>
      <c r="J41" s="278">
        <v>12.98</v>
      </c>
      <c r="K41" s="278">
        <v>4.92</v>
      </c>
      <c r="L41" s="278" t="s">
        <v>547</v>
      </c>
      <c r="M41" s="278" t="s">
        <v>547</v>
      </c>
      <c r="N41" s="278">
        <v>21.45</v>
      </c>
      <c r="O41" s="278" t="s">
        <v>547</v>
      </c>
      <c r="Q41" s="123"/>
      <c r="R41" s="123"/>
      <c r="S41" s="123"/>
      <c r="T41" s="123"/>
      <c r="U41" s="123"/>
      <c r="V41" s="123"/>
      <c r="W41" s="123"/>
      <c r="X41" s="123"/>
      <c r="Y41" s="123"/>
      <c r="Z41" s="123"/>
      <c r="AA41" s="123"/>
      <c r="AB41" s="123"/>
    </row>
    <row r="42" spans="2:28" x14ac:dyDescent="0.2">
      <c r="B42" s="135">
        <v>66</v>
      </c>
      <c r="C42" s="56" t="s">
        <v>255</v>
      </c>
      <c r="D42" s="125">
        <v>2141.89</v>
      </c>
      <c r="E42" s="278">
        <v>923.01999999999987</v>
      </c>
      <c r="F42" s="278">
        <v>383.04999999999995</v>
      </c>
      <c r="G42" s="278">
        <v>148.64999999999998</v>
      </c>
      <c r="H42" s="278">
        <v>115.4</v>
      </c>
      <c r="I42" s="278">
        <v>86.960000000000022</v>
      </c>
      <c r="J42" s="278">
        <v>56.510000000000005</v>
      </c>
      <c r="K42" s="278">
        <v>88.77</v>
      </c>
      <c r="L42" s="278">
        <v>53.169999999999995</v>
      </c>
      <c r="M42" s="278">
        <v>94.480000000000018</v>
      </c>
      <c r="N42" s="278">
        <v>166.6</v>
      </c>
      <c r="O42" s="278">
        <v>25.29</v>
      </c>
      <c r="Q42" s="123"/>
      <c r="R42" s="123"/>
      <c r="S42" s="123"/>
      <c r="T42" s="123"/>
      <c r="U42" s="123"/>
      <c r="V42" s="123"/>
      <c r="W42" s="123"/>
      <c r="X42" s="123"/>
      <c r="Y42" s="123"/>
      <c r="Z42" s="123"/>
      <c r="AA42" s="123"/>
      <c r="AB42" s="123"/>
    </row>
    <row r="43" spans="2:28" x14ac:dyDescent="0.2">
      <c r="B43" s="135">
        <v>68</v>
      </c>
      <c r="C43" s="56" t="s">
        <v>256</v>
      </c>
      <c r="D43" s="125">
        <v>2185.59</v>
      </c>
      <c r="E43" s="278">
        <v>366.27000000000004</v>
      </c>
      <c r="F43" s="278">
        <v>663.53</v>
      </c>
      <c r="G43" s="278">
        <v>209.31999999999996</v>
      </c>
      <c r="H43" s="278">
        <v>105.66999999999999</v>
      </c>
      <c r="I43" s="278">
        <v>91.34</v>
      </c>
      <c r="J43" s="278">
        <v>91.239999999999981</v>
      </c>
      <c r="K43" s="278">
        <v>245.79000000000002</v>
      </c>
      <c r="L43" s="278">
        <v>82.92</v>
      </c>
      <c r="M43" s="278">
        <v>108.13999999999999</v>
      </c>
      <c r="N43" s="278">
        <v>171.03</v>
      </c>
      <c r="O43" s="278">
        <v>50.32</v>
      </c>
      <c r="Q43" s="123"/>
      <c r="R43" s="123"/>
      <c r="S43" s="123"/>
      <c r="T43" s="123"/>
      <c r="U43" s="123"/>
      <c r="V43" s="123"/>
      <c r="W43" s="123"/>
      <c r="X43" s="123"/>
      <c r="Y43" s="123"/>
      <c r="Z43" s="123"/>
      <c r="AA43" s="123"/>
      <c r="AB43" s="123"/>
    </row>
    <row r="44" spans="2:28" x14ac:dyDescent="0.2">
      <c r="B44" s="135">
        <v>69</v>
      </c>
      <c r="C44" s="56" t="s">
        <v>257</v>
      </c>
      <c r="D44" s="125">
        <v>2599.61</v>
      </c>
      <c r="E44" s="278">
        <v>593.78</v>
      </c>
      <c r="F44" s="278">
        <v>705.61999999999989</v>
      </c>
      <c r="G44" s="278">
        <v>211.47999999999996</v>
      </c>
      <c r="H44" s="278">
        <v>113.54999999999998</v>
      </c>
      <c r="I44" s="278">
        <v>106.22999999999999</v>
      </c>
      <c r="J44" s="278">
        <v>114.89999999999999</v>
      </c>
      <c r="K44" s="278">
        <v>216.77</v>
      </c>
      <c r="L44" s="278">
        <v>88.390000000000015</v>
      </c>
      <c r="M44" s="278">
        <v>150.82</v>
      </c>
      <c r="N44" s="278">
        <v>198.64000000000001</v>
      </c>
      <c r="O44" s="278">
        <v>99.54</v>
      </c>
      <c r="Q44" s="123"/>
      <c r="R44" s="123"/>
      <c r="S44" s="123"/>
      <c r="T44" s="123"/>
      <c r="U44" s="123"/>
      <c r="V44" s="123"/>
      <c r="W44" s="123"/>
      <c r="X44" s="123"/>
      <c r="Y44" s="123"/>
      <c r="Z44" s="123"/>
      <c r="AA44" s="123"/>
      <c r="AB44" s="123"/>
    </row>
    <row r="45" spans="2:28" x14ac:dyDescent="0.2">
      <c r="B45" s="135">
        <v>70</v>
      </c>
      <c r="C45" s="56" t="s">
        <v>258</v>
      </c>
      <c r="D45" s="125">
        <v>3847.04</v>
      </c>
      <c r="E45" s="278">
        <v>634.41999999999985</v>
      </c>
      <c r="F45" s="278">
        <v>1596.2599999999998</v>
      </c>
      <c r="G45" s="278">
        <v>232.71000000000004</v>
      </c>
      <c r="H45" s="278">
        <v>247.81</v>
      </c>
      <c r="I45" s="278">
        <v>78.53</v>
      </c>
      <c r="J45" s="278">
        <v>99.589999999999989</v>
      </c>
      <c r="K45" s="278">
        <v>321.40999999999997</v>
      </c>
      <c r="L45" s="278">
        <v>89.49</v>
      </c>
      <c r="M45" s="278">
        <v>149.48000000000002</v>
      </c>
      <c r="N45" s="278">
        <v>295.97999999999996</v>
      </c>
      <c r="O45" s="278">
        <v>101.39000000000001</v>
      </c>
      <c r="Q45" s="123"/>
      <c r="R45" s="123"/>
      <c r="S45" s="123"/>
      <c r="T45" s="123"/>
      <c r="U45" s="123"/>
      <c r="V45" s="123"/>
      <c r="W45" s="123"/>
      <c r="X45" s="123"/>
      <c r="Y45" s="123"/>
      <c r="Z45" s="123"/>
      <c r="AA45" s="123"/>
      <c r="AB45" s="123"/>
    </row>
    <row r="46" spans="2:28" x14ac:dyDescent="0.2">
      <c r="B46" s="135">
        <v>71</v>
      </c>
      <c r="C46" s="56" t="s">
        <v>259</v>
      </c>
      <c r="D46" s="125">
        <v>7252.57</v>
      </c>
      <c r="E46" s="278">
        <v>1462.5400000000002</v>
      </c>
      <c r="F46" s="278">
        <v>1899.0900000000004</v>
      </c>
      <c r="G46" s="278">
        <v>480.40999999999997</v>
      </c>
      <c r="H46" s="278">
        <v>744.80000000000018</v>
      </c>
      <c r="I46" s="278">
        <v>256.37</v>
      </c>
      <c r="J46" s="278">
        <v>399.05</v>
      </c>
      <c r="K46" s="278">
        <v>827.99</v>
      </c>
      <c r="L46" s="278">
        <v>177.78</v>
      </c>
      <c r="M46" s="278">
        <v>375.33</v>
      </c>
      <c r="N46" s="278">
        <v>415.86</v>
      </c>
      <c r="O46" s="278">
        <v>213.37999999999997</v>
      </c>
      <c r="Q46" s="123"/>
      <c r="R46" s="123"/>
      <c r="S46" s="123"/>
      <c r="T46" s="123"/>
      <c r="U46" s="123"/>
      <c r="V46" s="123"/>
      <c r="W46" s="123"/>
      <c r="X46" s="123"/>
      <c r="Y46" s="123"/>
      <c r="Z46" s="123"/>
      <c r="AA46" s="123"/>
      <c r="AB46" s="123"/>
    </row>
    <row r="47" spans="2:28" x14ac:dyDescent="0.2">
      <c r="B47" s="135">
        <v>72</v>
      </c>
      <c r="C47" s="56" t="s">
        <v>260</v>
      </c>
      <c r="D47" s="125">
        <v>3256.71</v>
      </c>
      <c r="E47" s="278">
        <v>231.17</v>
      </c>
      <c r="F47" s="278">
        <v>1185.7199999999998</v>
      </c>
      <c r="G47" s="278">
        <v>7.09</v>
      </c>
      <c r="H47" s="278">
        <v>937.63</v>
      </c>
      <c r="I47" s="278" t="s">
        <v>547</v>
      </c>
      <c r="J47" s="278">
        <v>149.59999999999997</v>
      </c>
      <c r="K47" s="278">
        <v>92.51</v>
      </c>
      <c r="L47" s="278" t="s">
        <v>547</v>
      </c>
      <c r="M47" s="278">
        <v>635.05999999999995</v>
      </c>
      <c r="N47" s="278" t="s">
        <v>547</v>
      </c>
      <c r="O47" s="278">
        <v>0</v>
      </c>
      <c r="Q47" s="123"/>
      <c r="R47" s="123"/>
      <c r="S47" s="123"/>
      <c r="T47" s="123"/>
      <c r="U47" s="123"/>
      <c r="V47" s="123"/>
      <c r="W47" s="123"/>
      <c r="X47" s="123"/>
      <c r="Y47" s="123"/>
      <c r="Z47" s="123"/>
      <c r="AA47" s="123"/>
      <c r="AB47" s="123"/>
    </row>
    <row r="48" spans="2:28" x14ac:dyDescent="0.2">
      <c r="B48" s="135" t="s">
        <v>298</v>
      </c>
      <c r="C48" s="56" t="s">
        <v>262</v>
      </c>
      <c r="D48" s="125">
        <v>2320.27</v>
      </c>
      <c r="E48" s="278">
        <v>422.49</v>
      </c>
      <c r="F48" s="278">
        <v>588.37000000000012</v>
      </c>
      <c r="G48" s="278">
        <v>199.56000000000003</v>
      </c>
      <c r="H48" s="278">
        <v>189.74</v>
      </c>
      <c r="I48" s="278">
        <v>119.23</v>
      </c>
      <c r="J48" s="278">
        <v>61.540000000000006</v>
      </c>
      <c r="K48" s="278">
        <v>160.41000000000003</v>
      </c>
      <c r="L48" s="278">
        <v>53.089999999999996</v>
      </c>
      <c r="M48" s="278">
        <v>128.19</v>
      </c>
      <c r="N48" s="278">
        <v>346.67999999999995</v>
      </c>
      <c r="O48" s="278">
        <v>51.039999999999992</v>
      </c>
      <c r="Q48" s="123"/>
      <c r="R48" s="123"/>
      <c r="S48" s="123"/>
      <c r="T48" s="123"/>
      <c r="U48" s="123"/>
      <c r="V48" s="123"/>
      <c r="W48" s="123"/>
      <c r="X48" s="123"/>
      <c r="Y48" s="123"/>
      <c r="Z48" s="123"/>
      <c r="AA48" s="123"/>
      <c r="AB48" s="123"/>
    </row>
    <row r="49" spans="2:29" x14ac:dyDescent="0.2">
      <c r="B49" s="135" t="s">
        <v>299</v>
      </c>
      <c r="C49" s="56" t="s">
        <v>264</v>
      </c>
      <c r="D49" s="125">
        <v>8567.34</v>
      </c>
      <c r="E49" s="278">
        <v>1292.6200000000001</v>
      </c>
      <c r="F49" s="278">
        <v>2369.7500000000005</v>
      </c>
      <c r="G49" s="278">
        <v>940.15</v>
      </c>
      <c r="H49" s="278">
        <v>971.54999999999984</v>
      </c>
      <c r="I49" s="278">
        <v>373.08000000000004</v>
      </c>
      <c r="J49" s="278">
        <v>292.74999999999994</v>
      </c>
      <c r="K49" s="278">
        <v>483.58999999999992</v>
      </c>
      <c r="L49" s="278">
        <v>361.34000000000003</v>
      </c>
      <c r="M49" s="278">
        <v>497.11000000000007</v>
      </c>
      <c r="N49" s="278">
        <v>730.72</v>
      </c>
      <c r="O49" s="278">
        <v>254.64000000000004</v>
      </c>
      <c r="Q49" s="123"/>
      <c r="R49" s="123"/>
      <c r="S49" s="123"/>
      <c r="T49" s="123"/>
      <c r="U49" s="123"/>
      <c r="V49" s="123"/>
      <c r="W49" s="123"/>
      <c r="X49" s="123"/>
      <c r="Y49" s="123"/>
      <c r="Z49" s="123"/>
      <c r="AA49" s="123"/>
      <c r="AB49" s="123"/>
    </row>
    <row r="50" spans="2:29" x14ac:dyDescent="0.2">
      <c r="B50" s="135">
        <v>78</v>
      </c>
      <c r="C50" s="56" t="s">
        <v>265</v>
      </c>
      <c r="D50" s="125">
        <v>6943.52</v>
      </c>
      <c r="E50" s="278">
        <v>2499.5</v>
      </c>
      <c r="F50" s="278">
        <v>1855.27</v>
      </c>
      <c r="G50" s="278">
        <v>270.82</v>
      </c>
      <c r="H50" s="278">
        <v>232.96</v>
      </c>
      <c r="I50" s="278" t="s">
        <v>547</v>
      </c>
      <c r="J50" s="278">
        <v>70.809999999999988</v>
      </c>
      <c r="K50" s="278">
        <v>827.26</v>
      </c>
      <c r="L50" s="278" t="s">
        <v>547</v>
      </c>
      <c r="M50" s="278">
        <v>246.42000000000002</v>
      </c>
      <c r="N50" s="278">
        <v>341.28</v>
      </c>
      <c r="O50" s="278">
        <v>576.5</v>
      </c>
      <c r="Q50" s="123"/>
      <c r="R50" s="123"/>
      <c r="S50" s="123"/>
      <c r="T50" s="123"/>
      <c r="U50" s="123"/>
      <c r="V50" s="123"/>
      <c r="W50" s="123"/>
      <c r="X50" s="123"/>
      <c r="Y50" s="123"/>
      <c r="Z50" s="123"/>
      <c r="AA50" s="123"/>
      <c r="AB50" s="123"/>
    </row>
    <row r="51" spans="2:29" x14ac:dyDescent="0.2">
      <c r="B51" s="135">
        <v>84</v>
      </c>
      <c r="C51" s="56" t="s">
        <v>266</v>
      </c>
      <c r="D51" s="125">
        <v>7568.65</v>
      </c>
      <c r="E51" s="278">
        <v>2786.1500000000005</v>
      </c>
      <c r="F51" s="278">
        <v>1044.04</v>
      </c>
      <c r="G51" s="278">
        <v>533.70000000000005</v>
      </c>
      <c r="H51" s="278">
        <v>487.46000000000009</v>
      </c>
      <c r="I51" s="278">
        <v>195.12</v>
      </c>
      <c r="J51" s="278">
        <v>170.85000000000002</v>
      </c>
      <c r="K51" s="278">
        <v>1102.6500000000003</v>
      </c>
      <c r="L51" s="278">
        <v>149.10000000000002</v>
      </c>
      <c r="M51" s="278">
        <v>414.55999999999995</v>
      </c>
      <c r="N51" s="278">
        <v>486.15</v>
      </c>
      <c r="O51" s="278">
        <v>198.88</v>
      </c>
      <c r="Q51" s="123"/>
      <c r="R51" s="123"/>
      <c r="S51" s="123"/>
      <c r="T51" s="123"/>
      <c r="U51" s="123"/>
      <c r="V51" s="123"/>
      <c r="W51" s="123"/>
      <c r="X51" s="123"/>
      <c r="Y51" s="123"/>
      <c r="Z51" s="123"/>
      <c r="AA51" s="123"/>
      <c r="AB51" s="123"/>
    </row>
    <row r="52" spans="2:29" x14ac:dyDescent="0.2">
      <c r="B52" s="135">
        <v>85</v>
      </c>
      <c r="C52" s="56" t="s">
        <v>267</v>
      </c>
      <c r="D52" s="125">
        <v>12154.82</v>
      </c>
      <c r="E52" s="278">
        <v>2230.2200000000003</v>
      </c>
      <c r="F52" s="278">
        <v>2616.33</v>
      </c>
      <c r="G52" s="278">
        <v>1134.3500000000001</v>
      </c>
      <c r="H52" s="278">
        <v>1681.42</v>
      </c>
      <c r="I52" s="278">
        <v>556.67999999999995</v>
      </c>
      <c r="J52" s="278">
        <v>387.15999999999997</v>
      </c>
      <c r="K52" s="278">
        <v>1021.4599999999999</v>
      </c>
      <c r="L52" s="278">
        <v>463.91999999999996</v>
      </c>
      <c r="M52" s="278">
        <v>629.68999999999994</v>
      </c>
      <c r="N52" s="278">
        <v>997.23</v>
      </c>
      <c r="O52" s="278">
        <v>436.37999999999994</v>
      </c>
      <c r="Q52" s="123"/>
      <c r="R52" s="123"/>
      <c r="S52" s="123"/>
      <c r="T52" s="123"/>
      <c r="U52" s="123"/>
      <c r="V52" s="123"/>
      <c r="W52" s="123"/>
      <c r="X52" s="123"/>
      <c r="Y52" s="123"/>
      <c r="Z52" s="123"/>
      <c r="AA52" s="123"/>
      <c r="AB52" s="123"/>
    </row>
    <row r="53" spans="2:29" x14ac:dyDescent="0.2">
      <c r="B53" s="135">
        <v>86</v>
      </c>
      <c r="C53" s="56" t="s">
        <v>268</v>
      </c>
      <c r="D53" s="125">
        <v>19066.080000000002</v>
      </c>
      <c r="E53" s="278">
        <v>5747.4100000000008</v>
      </c>
      <c r="F53" s="278">
        <v>4362.2700000000004</v>
      </c>
      <c r="G53" s="278">
        <v>761.35</v>
      </c>
      <c r="H53" s="278">
        <v>1647.83</v>
      </c>
      <c r="I53" s="278">
        <v>631.71999999999991</v>
      </c>
      <c r="J53" s="278">
        <v>485.58000000000004</v>
      </c>
      <c r="K53" s="278">
        <v>688.1</v>
      </c>
      <c r="L53" s="278">
        <v>831.79000000000008</v>
      </c>
      <c r="M53" s="278">
        <v>1697.5699999999997</v>
      </c>
      <c r="N53" s="278">
        <v>1209.96</v>
      </c>
      <c r="O53" s="278">
        <v>1002.5000000000001</v>
      </c>
      <c r="Q53" s="123"/>
      <c r="R53" s="123"/>
      <c r="S53" s="123"/>
      <c r="T53" s="123"/>
      <c r="U53" s="123"/>
      <c r="V53" s="123"/>
      <c r="W53" s="123"/>
      <c r="X53" s="123"/>
      <c r="Y53" s="123"/>
      <c r="Z53" s="123"/>
      <c r="AA53" s="123"/>
      <c r="AB53" s="123"/>
    </row>
    <row r="54" spans="2:29" x14ac:dyDescent="0.2">
      <c r="B54" s="135">
        <v>87</v>
      </c>
      <c r="C54" s="56" t="s">
        <v>269</v>
      </c>
      <c r="D54" s="125">
        <v>9696.89</v>
      </c>
      <c r="E54" s="278">
        <v>1319.61</v>
      </c>
      <c r="F54" s="278">
        <v>1396.19</v>
      </c>
      <c r="G54" s="278">
        <v>1223.68</v>
      </c>
      <c r="H54" s="278">
        <v>1005.6799999999997</v>
      </c>
      <c r="I54" s="278">
        <v>972.43000000000018</v>
      </c>
      <c r="J54" s="278">
        <v>299.83</v>
      </c>
      <c r="K54" s="278">
        <v>909.83</v>
      </c>
      <c r="L54" s="278">
        <v>672.41000000000008</v>
      </c>
      <c r="M54" s="278">
        <v>514</v>
      </c>
      <c r="N54" s="278">
        <v>1034.99</v>
      </c>
      <c r="O54" s="278">
        <v>348.19</v>
      </c>
      <c r="Q54" s="123"/>
      <c r="R54" s="123"/>
      <c r="S54" s="123"/>
      <c r="T54" s="123"/>
      <c r="U54" s="123"/>
      <c r="V54" s="123"/>
      <c r="W54" s="123"/>
      <c r="X54" s="123"/>
      <c r="Y54" s="123"/>
      <c r="Z54" s="123"/>
      <c r="AA54" s="123"/>
      <c r="AB54" s="123"/>
    </row>
    <row r="55" spans="2:29" x14ac:dyDescent="0.2">
      <c r="B55" s="135">
        <v>88</v>
      </c>
      <c r="C55" s="56" t="s">
        <v>300</v>
      </c>
      <c r="D55" s="125">
        <v>4300.3100000000004</v>
      </c>
      <c r="E55" s="278">
        <v>838.04</v>
      </c>
      <c r="F55" s="278">
        <v>1191.2300000000002</v>
      </c>
      <c r="G55" s="278">
        <v>459.60999999999996</v>
      </c>
      <c r="H55" s="278">
        <v>321.99000000000007</v>
      </c>
      <c r="I55" s="278">
        <v>127.13</v>
      </c>
      <c r="J55" s="278">
        <v>87.87</v>
      </c>
      <c r="K55" s="278">
        <v>238.46</v>
      </c>
      <c r="L55" s="278">
        <v>96.71</v>
      </c>
      <c r="M55" s="278">
        <v>285.49000000000007</v>
      </c>
      <c r="N55" s="278">
        <v>567.75</v>
      </c>
      <c r="O55" s="278">
        <v>86.079999999999984</v>
      </c>
      <c r="Q55" s="123"/>
      <c r="R55" s="123"/>
      <c r="S55" s="123"/>
      <c r="T55" s="123"/>
      <c r="U55" s="123"/>
      <c r="V55" s="123"/>
      <c r="W55" s="123"/>
      <c r="X55" s="123"/>
      <c r="Y55" s="123"/>
      <c r="Z55" s="123"/>
      <c r="AA55" s="123"/>
      <c r="AB55" s="123"/>
    </row>
    <row r="56" spans="2:29" x14ac:dyDescent="0.2">
      <c r="B56" s="135" t="s">
        <v>301</v>
      </c>
      <c r="C56" s="56" t="s">
        <v>272</v>
      </c>
      <c r="D56" s="125">
        <v>2606.62</v>
      </c>
      <c r="E56" s="278">
        <v>593.39999999999986</v>
      </c>
      <c r="F56" s="278">
        <v>776.70000000000027</v>
      </c>
      <c r="G56" s="278">
        <v>199.62</v>
      </c>
      <c r="H56" s="278">
        <v>179.41</v>
      </c>
      <c r="I56" s="278">
        <v>80.23</v>
      </c>
      <c r="J56" s="278">
        <v>108.80999999999999</v>
      </c>
      <c r="K56" s="278">
        <v>183.08</v>
      </c>
      <c r="L56" s="278">
        <v>89.149999999999991</v>
      </c>
      <c r="M56" s="278">
        <v>131.87</v>
      </c>
      <c r="N56" s="278">
        <v>165.52</v>
      </c>
      <c r="O56" s="278">
        <v>98.88</v>
      </c>
      <c r="Q56" s="123"/>
      <c r="R56" s="123"/>
      <c r="S56" s="123"/>
      <c r="T56" s="123"/>
      <c r="U56" s="123"/>
      <c r="V56" s="123"/>
      <c r="W56" s="123"/>
      <c r="X56" s="123"/>
      <c r="Y56" s="123"/>
      <c r="Z56" s="123"/>
      <c r="AA56" s="123"/>
      <c r="AB56" s="123"/>
    </row>
    <row r="57" spans="2:29" ht="13.5" thickBot="1" x14ac:dyDescent="0.25">
      <c r="B57" s="216" t="s">
        <v>302</v>
      </c>
      <c r="C57" s="211" t="s">
        <v>274</v>
      </c>
      <c r="D57" s="217">
        <v>7347.22</v>
      </c>
      <c r="E57" s="284">
        <v>1427.7299999999998</v>
      </c>
      <c r="F57" s="284">
        <v>1518.3200000000004</v>
      </c>
      <c r="G57" s="284">
        <v>570.65</v>
      </c>
      <c r="H57" s="284">
        <v>891.01</v>
      </c>
      <c r="I57" s="284">
        <v>314.61999999999995</v>
      </c>
      <c r="J57" s="284">
        <v>239.10000000000002</v>
      </c>
      <c r="K57" s="284">
        <v>590.18999999999994</v>
      </c>
      <c r="L57" s="284">
        <v>285.08999999999997</v>
      </c>
      <c r="M57" s="284">
        <v>466.11999999999995</v>
      </c>
      <c r="N57" s="284">
        <v>625.16999999999996</v>
      </c>
      <c r="O57" s="284">
        <v>419.18000000000006</v>
      </c>
      <c r="Q57" s="123"/>
      <c r="R57" s="123"/>
      <c r="S57" s="123"/>
      <c r="T57" s="123"/>
      <c r="U57" s="123"/>
      <c r="V57" s="123"/>
      <c r="W57" s="123"/>
      <c r="X57" s="123"/>
      <c r="Y57" s="123"/>
      <c r="Z57" s="123"/>
      <c r="AA57" s="123"/>
      <c r="AB57" s="123"/>
    </row>
    <row r="59" spans="2:29" s="295" customFormat="1" ht="11.25" x14ac:dyDescent="0.2">
      <c r="B59" s="292" t="s">
        <v>627</v>
      </c>
      <c r="D59" s="296"/>
      <c r="E59" s="296"/>
      <c r="F59" s="296"/>
      <c r="G59" s="296"/>
      <c r="H59" s="296"/>
      <c r="I59" s="296"/>
      <c r="J59" s="296"/>
      <c r="K59" s="296"/>
      <c r="L59" s="296"/>
      <c r="M59" s="296"/>
      <c r="N59" s="296"/>
      <c r="O59" s="296"/>
    </row>
    <row r="60" spans="2:29" x14ac:dyDescent="0.2">
      <c r="B60" s="309"/>
    </row>
    <row r="62" spans="2:29" x14ac:dyDescent="0.2">
      <c r="B62" s="431">
        <v>2017</v>
      </c>
      <c r="C62" s="432"/>
      <c r="D62" s="426" t="s">
        <v>48</v>
      </c>
      <c r="E62" s="418" t="s">
        <v>194</v>
      </c>
      <c r="F62" s="419"/>
      <c r="G62" s="419"/>
      <c r="H62" s="419"/>
      <c r="I62" s="419"/>
      <c r="J62" s="419"/>
      <c r="K62" s="419"/>
      <c r="L62" s="419"/>
      <c r="M62" s="419"/>
      <c r="N62" s="419"/>
      <c r="O62" s="420"/>
    </row>
    <row r="63" spans="2:29" x14ac:dyDescent="0.2">
      <c r="B63" s="421" t="s">
        <v>616</v>
      </c>
      <c r="C63" s="422"/>
      <c r="D63" s="427"/>
      <c r="E63" s="133" t="s">
        <v>178</v>
      </c>
      <c r="F63" s="133" t="s">
        <v>179</v>
      </c>
      <c r="G63" s="133" t="s">
        <v>180</v>
      </c>
      <c r="H63" s="133" t="s">
        <v>181</v>
      </c>
      <c r="I63" s="133" t="s">
        <v>182</v>
      </c>
      <c r="J63" s="133" t="s">
        <v>183</v>
      </c>
      <c r="K63" s="133" t="s">
        <v>184</v>
      </c>
      <c r="L63" s="133" t="s">
        <v>185</v>
      </c>
      <c r="M63" s="133" t="s">
        <v>186</v>
      </c>
      <c r="N63" s="133" t="s">
        <v>187</v>
      </c>
      <c r="O63" s="133" t="s">
        <v>188</v>
      </c>
    </row>
    <row r="64" spans="2:29" x14ac:dyDescent="0.2">
      <c r="B64" s="430" t="s">
        <v>0</v>
      </c>
      <c r="C64" s="430"/>
      <c r="D64" s="118">
        <v>267499.11</v>
      </c>
      <c r="E64" s="118">
        <v>44767.090000000004</v>
      </c>
      <c r="F64" s="118">
        <v>61237.599999999991</v>
      </c>
      <c r="G64" s="118">
        <v>21869.310000000005</v>
      </c>
      <c r="H64" s="118">
        <v>21250.14</v>
      </c>
      <c r="I64" s="118">
        <v>11537.52</v>
      </c>
      <c r="J64" s="118">
        <v>11246.399999999998</v>
      </c>
      <c r="K64" s="118">
        <v>26280.359999999997</v>
      </c>
      <c r="L64" s="118">
        <v>11395.200000000003</v>
      </c>
      <c r="M64" s="118">
        <v>20130.089999999997</v>
      </c>
      <c r="N64" s="118">
        <v>25900.360000000004</v>
      </c>
      <c r="O64" s="118">
        <v>11885.13</v>
      </c>
      <c r="Q64" s="123"/>
      <c r="R64" s="123"/>
      <c r="S64" s="123"/>
      <c r="T64" s="123"/>
      <c r="U64" s="123"/>
      <c r="V64" s="123"/>
      <c r="W64" s="123"/>
      <c r="X64" s="123"/>
      <c r="Y64" s="123"/>
      <c r="Z64" s="123"/>
      <c r="AA64" s="123"/>
      <c r="AB64" s="123"/>
      <c r="AC64" s="136"/>
    </row>
    <row r="65" spans="2:28" x14ac:dyDescent="0.2">
      <c r="B65" s="425" t="s">
        <v>40</v>
      </c>
      <c r="C65" s="425"/>
      <c r="D65" s="260">
        <v>6614.77</v>
      </c>
      <c r="E65" s="261">
        <v>381.75</v>
      </c>
      <c r="F65" s="261">
        <v>779.30000000000007</v>
      </c>
      <c r="G65" s="261">
        <v>626.32000000000005</v>
      </c>
      <c r="H65" s="261">
        <v>650.44000000000005</v>
      </c>
      <c r="I65" s="261">
        <v>444.4899999999999</v>
      </c>
      <c r="J65" s="261">
        <v>629.49999999999989</v>
      </c>
      <c r="K65" s="261">
        <v>443.36</v>
      </c>
      <c r="L65" s="261">
        <v>1029.7399999999998</v>
      </c>
      <c r="M65" s="261">
        <v>363.65999999999997</v>
      </c>
      <c r="N65" s="261">
        <v>649.67999999999995</v>
      </c>
      <c r="O65" s="261">
        <v>616.50999999999988</v>
      </c>
      <c r="Q65" s="123"/>
      <c r="R65" s="123"/>
      <c r="S65" s="123"/>
      <c r="T65" s="123"/>
      <c r="U65" s="123"/>
      <c r="V65" s="123"/>
      <c r="W65" s="123"/>
      <c r="X65" s="123"/>
      <c r="Y65" s="123"/>
      <c r="Z65" s="123"/>
      <c r="AA65" s="123"/>
      <c r="AB65" s="123"/>
    </row>
    <row r="66" spans="2:28" x14ac:dyDescent="0.2">
      <c r="B66" s="121" t="s">
        <v>280</v>
      </c>
      <c r="C66" s="56" t="s">
        <v>281</v>
      </c>
      <c r="D66" s="125">
        <v>6614.77</v>
      </c>
      <c r="E66" s="278">
        <v>381.75</v>
      </c>
      <c r="F66" s="278">
        <v>779.30000000000007</v>
      </c>
      <c r="G66" s="278">
        <v>626.32000000000005</v>
      </c>
      <c r="H66" s="278">
        <v>650.44000000000005</v>
      </c>
      <c r="I66" s="278">
        <v>444.4899999999999</v>
      </c>
      <c r="J66" s="278">
        <v>629.49999999999989</v>
      </c>
      <c r="K66" s="278">
        <v>443.36</v>
      </c>
      <c r="L66" s="278">
        <v>1029.7399999999998</v>
      </c>
      <c r="M66" s="278">
        <v>363.65999999999997</v>
      </c>
      <c r="N66" s="278">
        <v>649.67999999999995</v>
      </c>
      <c r="O66" s="278">
        <v>616.50999999999988</v>
      </c>
      <c r="Q66" s="123"/>
      <c r="R66" s="123"/>
      <c r="S66" s="123"/>
      <c r="T66" s="123"/>
      <c r="U66" s="123"/>
      <c r="V66" s="123"/>
      <c r="W66" s="123"/>
      <c r="X66" s="123"/>
      <c r="Y66" s="123"/>
      <c r="Z66" s="123"/>
      <c r="AA66" s="123"/>
      <c r="AB66" s="123"/>
    </row>
    <row r="67" spans="2:28" x14ac:dyDescent="0.2">
      <c r="B67" s="425" t="s">
        <v>41</v>
      </c>
      <c r="C67" s="425"/>
      <c r="D67" s="260">
        <v>85828.29</v>
      </c>
      <c r="E67" s="261">
        <v>9761.0600000000013</v>
      </c>
      <c r="F67" s="261">
        <v>18970.870000000003</v>
      </c>
      <c r="G67" s="261">
        <v>7349.5800000000008</v>
      </c>
      <c r="H67" s="261">
        <v>5344.4800000000005</v>
      </c>
      <c r="I67" s="261">
        <v>4331.3999999999996</v>
      </c>
      <c r="J67" s="261">
        <v>5438.59</v>
      </c>
      <c r="K67" s="261">
        <v>7962.49</v>
      </c>
      <c r="L67" s="261">
        <v>4459.4699999999993</v>
      </c>
      <c r="M67" s="261">
        <v>8512.17</v>
      </c>
      <c r="N67" s="261">
        <v>9044.8499999999985</v>
      </c>
      <c r="O67" s="261">
        <v>4653.24</v>
      </c>
      <c r="Q67" s="123"/>
      <c r="R67" s="123"/>
      <c r="S67" s="123"/>
      <c r="T67" s="123"/>
      <c r="U67" s="123"/>
      <c r="V67" s="123"/>
      <c r="W67" s="123"/>
      <c r="X67" s="123"/>
      <c r="Y67" s="123"/>
      <c r="Z67" s="123"/>
      <c r="AA67" s="123"/>
      <c r="AB67" s="123"/>
    </row>
    <row r="68" spans="2:28" x14ac:dyDescent="0.2">
      <c r="B68" s="135" t="s">
        <v>282</v>
      </c>
      <c r="C68" s="56" t="s">
        <v>210</v>
      </c>
      <c r="D68" s="125">
        <v>431.12</v>
      </c>
      <c r="E68" s="278" t="s">
        <v>547</v>
      </c>
      <c r="F68" s="278">
        <v>68.849999999999994</v>
      </c>
      <c r="G68" s="278" t="s">
        <v>547</v>
      </c>
      <c r="H68" s="278" t="s">
        <v>547</v>
      </c>
      <c r="I68" s="278" t="s">
        <v>547</v>
      </c>
      <c r="J68" s="278" t="s">
        <v>547</v>
      </c>
      <c r="K68" s="278">
        <v>105.49</v>
      </c>
      <c r="L68" s="278">
        <v>0</v>
      </c>
      <c r="M68" s="278" t="s">
        <v>547</v>
      </c>
      <c r="N68" s="278">
        <v>27.119999999999997</v>
      </c>
      <c r="O68" s="278" t="s">
        <v>547</v>
      </c>
      <c r="Q68" s="123"/>
      <c r="R68" s="123"/>
      <c r="S68" s="123"/>
      <c r="T68" s="123"/>
      <c r="U68" s="123"/>
      <c r="V68" s="123"/>
      <c r="W68" s="123"/>
      <c r="X68" s="123"/>
      <c r="Y68" s="123"/>
      <c r="Z68" s="123"/>
      <c r="AA68" s="123"/>
      <c r="AB68" s="123"/>
    </row>
    <row r="69" spans="2:28" x14ac:dyDescent="0.2">
      <c r="B69" s="135" t="s">
        <v>283</v>
      </c>
      <c r="C69" s="56" t="s">
        <v>212</v>
      </c>
      <c r="D69" s="125">
        <v>6467.93</v>
      </c>
      <c r="E69" s="278">
        <v>2085.5300000000002</v>
      </c>
      <c r="F69" s="278">
        <v>1206.8899999999999</v>
      </c>
      <c r="G69" s="278">
        <v>270.95999999999998</v>
      </c>
      <c r="H69" s="278">
        <v>258.11</v>
      </c>
      <c r="I69" s="278">
        <v>192.54999999999998</v>
      </c>
      <c r="J69" s="278">
        <v>148.16999999999999</v>
      </c>
      <c r="K69" s="278">
        <v>818.9</v>
      </c>
      <c r="L69" s="278">
        <v>344.46999999999997</v>
      </c>
      <c r="M69" s="278">
        <v>358.87</v>
      </c>
      <c r="N69" s="278">
        <v>467.26</v>
      </c>
      <c r="O69" s="278">
        <v>316.25</v>
      </c>
      <c r="Q69" s="123"/>
      <c r="R69" s="123"/>
      <c r="S69" s="123"/>
      <c r="T69" s="123"/>
      <c r="U69" s="123"/>
      <c r="V69" s="123"/>
      <c r="W69" s="123"/>
      <c r="X69" s="123"/>
      <c r="Y69" s="123"/>
      <c r="Z69" s="123"/>
      <c r="AA69" s="123"/>
      <c r="AB69" s="123"/>
    </row>
    <row r="70" spans="2:28" x14ac:dyDescent="0.2">
      <c r="B70" s="135" t="s">
        <v>284</v>
      </c>
      <c r="C70" s="56" t="s">
        <v>214</v>
      </c>
      <c r="D70" s="125">
        <v>766.33</v>
      </c>
      <c r="E70" s="278">
        <v>122.44</v>
      </c>
      <c r="F70" s="278">
        <v>66.48</v>
      </c>
      <c r="G70" s="278">
        <v>131.91</v>
      </c>
      <c r="H70" s="278">
        <v>27.919999999999995</v>
      </c>
      <c r="I70" s="278">
        <v>75.28</v>
      </c>
      <c r="J70" s="278">
        <v>6.28</v>
      </c>
      <c r="K70" s="278">
        <v>121.44</v>
      </c>
      <c r="L70" s="278">
        <v>5.5600000000000005</v>
      </c>
      <c r="M70" s="278">
        <v>15.540000000000003</v>
      </c>
      <c r="N70" s="278">
        <v>177.29</v>
      </c>
      <c r="O70" s="278">
        <v>16.28</v>
      </c>
      <c r="Q70" s="123"/>
      <c r="R70" s="123"/>
      <c r="S70" s="123"/>
      <c r="T70" s="123"/>
      <c r="U70" s="123"/>
      <c r="V70" s="123"/>
      <c r="W70" s="123"/>
      <c r="X70" s="123"/>
      <c r="Y70" s="123"/>
      <c r="Z70" s="123"/>
      <c r="AA70" s="123"/>
      <c r="AB70" s="123"/>
    </row>
    <row r="71" spans="2:28" x14ac:dyDescent="0.2">
      <c r="B71" s="135" t="s">
        <v>285</v>
      </c>
      <c r="C71" s="56" t="s">
        <v>216</v>
      </c>
      <c r="D71" s="125">
        <v>5645.19</v>
      </c>
      <c r="E71" s="278">
        <v>732.18000000000018</v>
      </c>
      <c r="F71" s="278">
        <v>825.22</v>
      </c>
      <c r="G71" s="278">
        <v>701.54999999999984</v>
      </c>
      <c r="H71" s="278">
        <v>464.75000000000006</v>
      </c>
      <c r="I71" s="278">
        <v>312.14000000000004</v>
      </c>
      <c r="J71" s="278">
        <v>155.07000000000005</v>
      </c>
      <c r="K71" s="278">
        <v>671.75</v>
      </c>
      <c r="L71" s="278">
        <v>231.07</v>
      </c>
      <c r="M71" s="278">
        <v>318.22000000000003</v>
      </c>
      <c r="N71" s="278">
        <v>948.98000000000013</v>
      </c>
      <c r="O71" s="278">
        <v>284.20000000000005</v>
      </c>
      <c r="Q71" s="123"/>
      <c r="R71" s="123"/>
      <c r="S71" s="123"/>
      <c r="T71" s="123"/>
      <c r="U71" s="123"/>
      <c r="V71" s="123"/>
      <c r="W71" s="123"/>
      <c r="X71" s="123"/>
      <c r="Y71" s="123"/>
      <c r="Z71" s="123"/>
      <c r="AA71" s="123"/>
      <c r="AB71" s="123"/>
    </row>
    <row r="72" spans="2:28" x14ac:dyDescent="0.2">
      <c r="B72" s="135" t="s">
        <v>286</v>
      </c>
      <c r="C72" s="56" t="s">
        <v>218</v>
      </c>
      <c r="D72" s="125">
        <v>3400.59</v>
      </c>
      <c r="E72" s="278">
        <v>516.22</v>
      </c>
      <c r="F72" s="278">
        <v>228.29000000000002</v>
      </c>
      <c r="G72" s="278">
        <v>616.85</v>
      </c>
      <c r="H72" s="278">
        <v>22.2</v>
      </c>
      <c r="I72" s="278" t="s">
        <v>547</v>
      </c>
      <c r="J72" s="278">
        <v>574.24</v>
      </c>
      <c r="K72" s="278">
        <v>187.90000000000003</v>
      </c>
      <c r="L72" s="278">
        <v>250.26</v>
      </c>
      <c r="M72" s="278" t="s">
        <v>547</v>
      </c>
      <c r="N72" s="278">
        <v>883.02</v>
      </c>
      <c r="O72" s="278">
        <v>26.990000000000002</v>
      </c>
      <c r="Q72" s="123"/>
      <c r="R72" s="123"/>
      <c r="S72" s="123"/>
      <c r="T72" s="123"/>
      <c r="U72" s="123"/>
      <c r="V72" s="123"/>
      <c r="W72" s="123"/>
      <c r="X72" s="123"/>
      <c r="Y72" s="123"/>
      <c r="Z72" s="123"/>
      <c r="AA72" s="123"/>
      <c r="AB72" s="123"/>
    </row>
    <row r="73" spans="2:28" x14ac:dyDescent="0.2">
      <c r="B73" s="135">
        <v>21</v>
      </c>
      <c r="C73" s="56" t="s">
        <v>219</v>
      </c>
      <c r="D73" s="125">
        <v>5954.01</v>
      </c>
      <c r="E73" s="278">
        <v>0</v>
      </c>
      <c r="F73" s="278" t="s">
        <v>547</v>
      </c>
      <c r="G73" s="278" t="s">
        <v>547</v>
      </c>
      <c r="H73" s="278" t="s">
        <v>547</v>
      </c>
      <c r="I73" s="278">
        <v>0</v>
      </c>
      <c r="J73" s="278" t="s">
        <v>547</v>
      </c>
      <c r="K73" s="278">
        <v>0</v>
      </c>
      <c r="L73" s="278">
        <v>0</v>
      </c>
      <c r="M73" s="278">
        <v>4587.67</v>
      </c>
      <c r="N73" s="278">
        <v>121.4</v>
      </c>
      <c r="O73" s="278">
        <v>0</v>
      </c>
      <c r="Q73" s="123"/>
      <c r="R73" s="123"/>
      <c r="S73" s="123"/>
      <c r="T73" s="123"/>
      <c r="U73" s="123"/>
      <c r="V73" s="123"/>
      <c r="W73" s="123"/>
      <c r="X73" s="123"/>
      <c r="Y73" s="123"/>
      <c r="Z73" s="123"/>
      <c r="AA73" s="123"/>
      <c r="AB73" s="123"/>
    </row>
    <row r="74" spans="2:28" x14ac:dyDescent="0.2">
      <c r="B74" s="135" t="s">
        <v>287</v>
      </c>
      <c r="C74" s="56" t="s">
        <v>221</v>
      </c>
      <c r="D74" s="125">
        <v>4992.1000000000004</v>
      </c>
      <c r="E74" s="278">
        <v>112.11</v>
      </c>
      <c r="F74" s="278">
        <v>805.77999999999986</v>
      </c>
      <c r="G74" s="278">
        <v>866.99</v>
      </c>
      <c r="H74" s="278">
        <v>339.46</v>
      </c>
      <c r="I74" s="278">
        <v>632.30999999999995</v>
      </c>
      <c r="J74" s="278">
        <v>340.91</v>
      </c>
      <c r="K74" s="278">
        <v>579.29</v>
      </c>
      <c r="L74" s="278">
        <v>818.89</v>
      </c>
      <c r="M74" s="278">
        <v>192.11</v>
      </c>
      <c r="N74" s="278">
        <v>214.41000000000003</v>
      </c>
      <c r="O74" s="278">
        <v>89.839999999999989</v>
      </c>
      <c r="Q74" s="123"/>
      <c r="R74" s="123"/>
      <c r="S74" s="123"/>
      <c r="T74" s="123"/>
      <c r="U74" s="123"/>
      <c r="V74" s="123"/>
      <c r="W74" s="123"/>
      <c r="X74" s="123"/>
      <c r="Y74" s="123"/>
      <c r="Z74" s="123"/>
      <c r="AA74" s="123"/>
      <c r="AB74" s="123"/>
    </row>
    <row r="75" spans="2:28" x14ac:dyDescent="0.2">
      <c r="B75" s="135" t="s">
        <v>288</v>
      </c>
      <c r="C75" s="56" t="s">
        <v>223</v>
      </c>
      <c r="D75" s="125">
        <v>7559.75</v>
      </c>
      <c r="E75" s="278">
        <v>717.56000000000006</v>
      </c>
      <c r="F75" s="278">
        <v>784.92000000000007</v>
      </c>
      <c r="G75" s="278">
        <v>755.80000000000007</v>
      </c>
      <c r="H75" s="278">
        <v>669.46000000000015</v>
      </c>
      <c r="I75" s="278">
        <v>874.17000000000019</v>
      </c>
      <c r="J75" s="278">
        <v>366.45000000000005</v>
      </c>
      <c r="K75" s="278">
        <v>729.81</v>
      </c>
      <c r="L75" s="278">
        <v>575.53000000000009</v>
      </c>
      <c r="M75" s="278">
        <v>313.85000000000002</v>
      </c>
      <c r="N75" s="278">
        <v>1256.2099999999998</v>
      </c>
      <c r="O75" s="278">
        <v>516.00000000000011</v>
      </c>
      <c r="Q75" s="123"/>
      <c r="R75" s="123"/>
      <c r="S75" s="123"/>
      <c r="T75" s="123"/>
      <c r="U75" s="123"/>
      <c r="V75" s="123"/>
      <c r="W75" s="123"/>
      <c r="X75" s="123"/>
      <c r="Y75" s="123"/>
      <c r="Z75" s="123"/>
      <c r="AA75" s="123"/>
      <c r="AB75" s="123"/>
    </row>
    <row r="76" spans="2:28" x14ac:dyDescent="0.2">
      <c r="B76" s="135">
        <v>26</v>
      </c>
      <c r="C76" s="56" t="s">
        <v>224</v>
      </c>
      <c r="D76" s="125">
        <v>5713.51</v>
      </c>
      <c r="E76" s="278">
        <v>337.92</v>
      </c>
      <c r="F76" s="278">
        <v>4169.34</v>
      </c>
      <c r="G76" s="278">
        <v>114.86000000000001</v>
      </c>
      <c r="H76" s="278">
        <v>141.31000000000003</v>
      </c>
      <c r="I76" s="278">
        <v>2.87</v>
      </c>
      <c r="J76" s="278" t="s">
        <v>547</v>
      </c>
      <c r="K76" s="278">
        <v>572.41</v>
      </c>
      <c r="L76" s="278">
        <v>38.58</v>
      </c>
      <c r="M76" s="278" t="s">
        <v>547</v>
      </c>
      <c r="N76" s="278">
        <v>184.76999999999998</v>
      </c>
      <c r="O76" s="278">
        <v>141.97000000000003</v>
      </c>
      <c r="Q76" s="123"/>
      <c r="R76" s="123"/>
      <c r="S76" s="123"/>
      <c r="T76" s="123"/>
      <c r="U76" s="123"/>
      <c r="V76" s="123"/>
      <c r="W76" s="123"/>
      <c r="X76" s="123"/>
      <c r="Y76" s="123"/>
      <c r="Z76" s="123"/>
      <c r="AA76" s="123"/>
      <c r="AB76" s="123"/>
    </row>
    <row r="77" spans="2:28" x14ac:dyDescent="0.2">
      <c r="B77" s="135">
        <v>27</v>
      </c>
      <c r="C77" s="56" t="s">
        <v>225</v>
      </c>
      <c r="D77" s="125">
        <v>7465.48</v>
      </c>
      <c r="E77" s="278">
        <v>924.02</v>
      </c>
      <c r="F77" s="278">
        <v>3724.93</v>
      </c>
      <c r="G77" s="278">
        <v>306.33</v>
      </c>
      <c r="H77" s="278">
        <v>1474.93</v>
      </c>
      <c r="I77" s="278">
        <v>25.259999999999998</v>
      </c>
      <c r="J77" s="278">
        <v>0</v>
      </c>
      <c r="K77" s="278">
        <v>256.57</v>
      </c>
      <c r="L77" s="278">
        <v>98.11999999999999</v>
      </c>
      <c r="M77" s="278">
        <v>148.66999999999999</v>
      </c>
      <c r="N77" s="278">
        <v>359.64</v>
      </c>
      <c r="O77" s="278">
        <v>147.01999999999998</v>
      </c>
      <c r="Q77" s="123"/>
      <c r="R77" s="123"/>
      <c r="S77" s="123"/>
      <c r="T77" s="123"/>
      <c r="U77" s="123"/>
      <c r="V77" s="123"/>
      <c r="W77" s="123"/>
      <c r="X77" s="123"/>
      <c r="Y77" s="123"/>
      <c r="Z77" s="123"/>
      <c r="AA77" s="123"/>
      <c r="AB77" s="123"/>
    </row>
    <row r="78" spans="2:28" x14ac:dyDescent="0.2">
      <c r="B78" s="135">
        <v>28</v>
      </c>
      <c r="C78" s="56" t="s">
        <v>226</v>
      </c>
      <c r="D78" s="125">
        <v>5643.96</v>
      </c>
      <c r="E78" s="278">
        <v>253.84000000000003</v>
      </c>
      <c r="F78" s="278">
        <v>582.44000000000005</v>
      </c>
      <c r="G78" s="278">
        <v>549.88</v>
      </c>
      <c r="H78" s="278">
        <v>221.98000000000002</v>
      </c>
      <c r="I78" s="278">
        <v>473.48</v>
      </c>
      <c r="J78" s="278">
        <v>371.72999999999996</v>
      </c>
      <c r="K78" s="278">
        <v>1415.5600000000002</v>
      </c>
      <c r="L78" s="278">
        <v>322.18</v>
      </c>
      <c r="M78" s="278">
        <v>450.16000000000008</v>
      </c>
      <c r="N78" s="278">
        <v>870.49</v>
      </c>
      <c r="O78" s="278">
        <v>132.24</v>
      </c>
      <c r="Q78" s="123"/>
      <c r="R78" s="123"/>
      <c r="S78" s="123"/>
      <c r="T78" s="123"/>
      <c r="U78" s="123"/>
      <c r="V78" s="123"/>
      <c r="W78" s="123"/>
      <c r="X78" s="123"/>
      <c r="Y78" s="123"/>
      <c r="Z78" s="123"/>
      <c r="AA78" s="123"/>
      <c r="AB78" s="123"/>
    </row>
    <row r="79" spans="2:28" x14ac:dyDescent="0.2">
      <c r="B79" s="135" t="s">
        <v>289</v>
      </c>
      <c r="C79" s="56" t="s">
        <v>228</v>
      </c>
      <c r="D79" s="125">
        <v>178.43</v>
      </c>
      <c r="E79" s="278" t="s">
        <v>547</v>
      </c>
      <c r="F79" s="278" t="s">
        <v>547</v>
      </c>
      <c r="G79" s="278" t="s">
        <v>547</v>
      </c>
      <c r="H79" s="278">
        <v>0</v>
      </c>
      <c r="I79" s="278" t="s">
        <v>547</v>
      </c>
      <c r="J79" s="278" t="s">
        <v>547</v>
      </c>
      <c r="K79" s="278">
        <v>6.8599999999999994</v>
      </c>
      <c r="L79" s="278">
        <v>12.620000000000001</v>
      </c>
      <c r="M79" s="278" t="s">
        <v>547</v>
      </c>
      <c r="N79" s="278">
        <v>24.09</v>
      </c>
      <c r="O79" s="278" t="s">
        <v>547</v>
      </c>
      <c r="Q79" s="123"/>
      <c r="R79" s="123"/>
      <c r="S79" s="123"/>
      <c r="T79" s="123"/>
      <c r="U79" s="123"/>
      <c r="V79" s="123"/>
      <c r="W79" s="123"/>
      <c r="X79" s="123"/>
      <c r="Y79" s="123"/>
      <c r="Z79" s="123"/>
      <c r="AA79" s="123"/>
      <c r="AB79" s="123"/>
    </row>
    <row r="80" spans="2:28" x14ac:dyDescent="0.2">
      <c r="B80" s="135" t="s">
        <v>290</v>
      </c>
      <c r="C80" s="56" t="s">
        <v>230</v>
      </c>
      <c r="D80" s="125">
        <v>2921.12</v>
      </c>
      <c r="E80" s="278">
        <v>445.68</v>
      </c>
      <c r="F80" s="278">
        <v>636.66999999999996</v>
      </c>
      <c r="G80" s="278">
        <v>162.26999999999998</v>
      </c>
      <c r="H80" s="278">
        <v>122.42999999999996</v>
      </c>
      <c r="I80" s="278">
        <v>279.96999999999997</v>
      </c>
      <c r="J80" s="278">
        <v>72.400000000000006</v>
      </c>
      <c r="K80" s="278">
        <v>252.22000000000003</v>
      </c>
      <c r="L80" s="278">
        <v>247.54</v>
      </c>
      <c r="M80" s="278">
        <v>174.51</v>
      </c>
      <c r="N80" s="278">
        <v>164.89</v>
      </c>
      <c r="O80" s="278">
        <v>362.45000000000005</v>
      </c>
      <c r="Q80" s="123"/>
      <c r="R80" s="123"/>
      <c r="S80" s="123"/>
      <c r="T80" s="123"/>
      <c r="U80" s="123"/>
      <c r="V80" s="123"/>
      <c r="W80" s="123"/>
      <c r="X80" s="123"/>
      <c r="Y80" s="123"/>
      <c r="Z80" s="123"/>
      <c r="AA80" s="123"/>
      <c r="AB80" s="123"/>
    </row>
    <row r="81" spans="2:28" x14ac:dyDescent="0.2">
      <c r="B81" s="135">
        <v>35</v>
      </c>
      <c r="C81" s="56" t="s">
        <v>231</v>
      </c>
      <c r="D81" s="125">
        <v>3445.75</v>
      </c>
      <c r="E81" s="278">
        <v>352.6</v>
      </c>
      <c r="F81" s="278">
        <v>898.43</v>
      </c>
      <c r="G81" s="278">
        <v>96.37</v>
      </c>
      <c r="H81" s="278">
        <v>33.71</v>
      </c>
      <c r="I81" s="278" t="s">
        <v>547</v>
      </c>
      <c r="J81" s="278">
        <v>576.39</v>
      </c>
      <c r="K81" s="278">
        <v>171.06</v>
      </c>
      <c r="L81" s="278">
        <v>51.400000000000006</v>
      </c>
      <c r="M81" s="278" t="s">
        <v>547</v>
      </c>
      <c r="N81" s="278">
        <v>123.97</v>
      </c>
      <c r="O81" s="278">
        <v>1059.4699999999998</v>
      </c>
      <c r="Q81" s="123"/>
      <c r="R81" s="123"/>
      <c r="S81" s="123"/>
      <c r="T81" s="123"/>
      <c r="U81" s="123"/>
      <c r="V81" s="123"/>
      <c r="W81" s="123"/>
      <c r="X81" s="123"/>
      <c r="Y81" s="123"/>
      <c r="Z81" s="123"/>
      <c r="AA81" s="123"/>
      <c r="AB81" s="123"/>
    </row>
    <row r="82" spans="2:28" x14ac:dyDescent="0.2">
      <c r="B82" s="135" t="s">
        <v>291</v>
      </c>
      <c r="C82" s="56" t="s">
        <v>292</v>
      </c>
      <c r="D82" s="125">
        <v>1468.91</v>
      </c>
      <c r="E82" s="278">
        <v>112.43</v>
      </c>
      <c r="F82" s="278">
        <v>408.34999999999997</v>
      </c>
      <c r="G82" s="278">
        <v>120.44999999999999</v>
      </c>
      <c r="H82" s="278">
        <v>88.34</v>
      </c>
      <c r="I82" s="278">
        <v>24.090000000000003</v>
      </c>
      <c r="J82" s="278">
        <v>26.19</v>
      </c>
      <c r="K82" s="278">
        <v>62.74</v>
      </c>
      <c r="L82" s="278">
        <v>187.70000000000002</v>
      </c>
      <c r="M82" s="278">
        <v>167.34</v>
      </c>
      <c r="N82" s="278">
        <v>183.25</v>
      </c>
      <c r="O82" s="278">
        <v>88.06</v>
      </c>
      <c r="Q82" s="123"/>
      <c r="R82" s="123"/>
      <c r="S82" s="123"/>
      <c r="T82" s="123"/>
      <c r="U82" s="123"/>
      <c r="V82" s="123"/>
      <c r="W82" s="123"/>
      <c r="X82" s="123"/>
      <c r="Y82" s="123"/>
      <c r="Z82" s="123"/>
      <c r="AA82" s="123"/>
      <c r="AB82" s="123"/>
    </row>
    <row r="83" spans="2:28" x14ac:dyDescent="0.2">
      <c r="B83" s="135" t="s">
        <v>293</v>
      </c>
      <c r="C83" s="56" t="s">
        <v>294</v>
      </c>
      <c r="D83" s="125">
        <v>7394.21</v>
      </c>
      <c r="E83" s="278">
        <v>1101.8799999999999</v>
      </c>
      <c r="F83" s="278">
        <v>1125.6600000000001</v>
      </c>
      <c r="G83" s="278">
        <v>936.98000000000013</v>
      </c>
      <c r="H83" s="278">
        <v>465.84999999999997</v>
      </c>
      <c r="I83" s="278">
        <v>410.97</v>
      </c>
      <c r="J83" s="278">
        <v>619.90000000000009</v>
      </c>
      <c r="K83" s="278">
        <v>457.28999999999996</v>
      </c>
      <c r="L83" s="278">
        <v>286.11</v>
      </c>
      <c r="M83" s="278">
        <v>511.37000000000006</v>
      </c>
      <c r="N83" s="278">
        <v>915.02</v>
      </c>
      <c r="O83" s="278">
        <v>563.15000000000009</v>
      </c>
      <c r="Q83" s="123"/>
      <c r="R83" s="123"/>
      <c r="S83" s="123"/>
      <c r="T83" s="123"/>
      <c r="U83" s="123"/>
      <c r="V83" s="123"/>
      <c r="W83" s="123"/>
      <c r="X83" s="123"/>
      <c r="Y83" s="123"/>
      <c r="Z83" s="123"/>
      <c r="AA83" s="123"/>
      <c r="AB83" s="123"/>
    </row>
    <row r="84" spans="2:28" x14ac:dyDescent="0.2">
      <c r="B84" s="135">
        <v>43</v>
      </c>
      <c r="C84" s="56" t="s">
        <v>236</v>
      </c>
      <c r="D84" s="125">
        <v>16379.9</v>
      </c>
      <c r="E84" s="278">
        <v>1886.3200000000004</v>
      </c>
      <c r="F84" s="278">
        <v>3389.56</v>
      </c>
      <c r="G84" s="278">
        <v>1591.7700000000002</v>
      </c>
      <c r="H84" s="278">
        <v>931.86</v>
      </c>
      <c r="I84" s="278">
        <v>881.5300000000002</v>
      </c>
      <c r="J84" s="278">
        <v>1019.29</v>
      </c>
      <c r="K84" s="278">
        <v>1553.2</v>
      </c>
      <c r="L84" s="278">
        <v>989.43999999999994</v>
      </c>
      <c r="M84" s="278">
        <v>1151.56</v>
      </c>
      <c r="N84" s="278">
        <v>2123.04</v>
      </c>
      <c r="O84" s="278">
        <v>862.31000000000006</v>
      </c>
      <c r="Q84" s="123"/>
      <c r="R84" s="123"/>
      <c r="S84" s="123"/>
      <c r="T84" s="123"/>
      <c r="U84" s="123"/>
      <c r="V84" s="123"/>
      <c r="W84" s="123"/>
      <c r="X84" s="123"/>
      <c r="Y84" s="123"/>
      <c r="Z84" s="123"/>
      <c r="AA84" s="123"/>
      <c r="AB84" s="123"/>
    </row>
    <row r="85" spans="2:28" x14ac:dyDescent="0.2">
      <c r="B85" s="425" t="s">
        <v>42</v>
      </c>
      <c r="C85" s="425"/>
      <c r="D85" s="260">
        <v>175056.09</v>
      </c>
      <c r="E85" s="260">
        <v>34624.269999999997</v>
      </c>
      <c r="F85" s="260">
        <v>41487.409999999996</v>
      </c>
      <c r="G85" s="260">
        <v>13893.46</v>
      </c>
      <c r="H85" s="260">
        <v>15255.179999999998</v>
      </c>
      <c r="I85" s="260">
        <v>6761.5</v>
      </c>
      <c r="J85" s="260">
        <v>5178.24</v>
      </c>
      <c r="K85" s="260">
        <v>17874.539999999997</v>
      </c>
      <c r="L85" s="260">
        <v>5905.9100000000008</v>
      </c>
      <c r="M85" s="260">
        <v>11254.340000000002</v>
      </c>
      <c r="N85" s="260">
        <v>16205.690000000006</v>
      </c>
      <c r="O85" s="260">
        <v>6615.3499999999995</v>
      </c>
      <c r="Q85" s="123"/>
      <c r="R85" s="123"/>
      <c r="S85" s="123"/>
      <c r="T85" s="123"/>
      <c r="U85" s="123"/>
      <c r="V85" s="123"/>
      <c r="W85" s="123"/>
      <c r="X85" s="123"/>
      <c r="Y85" s="123"/>
      <c r="Z85" s="123"/>
      <c r="AA85" s="123"/>
      <c r="AB85" s="123"/>
    </row>
    <row r="86" spans="2:28" x14ac:dyDescent="0.2">
      <c r="B86" s="135">
        <v>45</v>
      </c>
      <c r="C86" s="56" t="s">
        <v>238</v>
      </c>
      <c r="D86" s="125">
        <v>6898.55</v>
      </c>
      <c r="E86" s="278">
        <v>720.76</v>
      </c>
      <c r="F86" s="278">
        <v>1462.1399999999999</v>
      </c>
      <c r="G86" s="278">
        <v>690.66</v>
      </c>
      <c r="H86" s="278">
        <v>802.18000000000006</v>
      </c>
      <c r="I86" s="278">
        <v>273.70999999999998</v>
      </c>
      <c r="J86" s="278">
        <v>227.39999999999995</v>
      </c>
      <c r="K86" s="278">
        <v>736.94999999999982</v>
      </c>
      <c r="L86" s="278">
        <v>331.46999999999997</v>
      </c>
      <c r="M86" s="278">
        <v>222.33999999999997</v>
      </c>
      <c r="N86" s="278">
        <v>1157.5899999999999</v>
      </c>
      <c r="O86" s="278">
        <v>273.28999999999996</v>
      </c>
      <c r="Q86" s="123"/>
      <c r="R86" s="123"/>
      <c r="S86" s="123"/>
      <c r="T86" s="123"/>
      <c r="U86" s="123"/>
      <c r="V86" s="123"/>
      <c r="W86" s="123"/>
      <c r="X86" s="123"/>
      <c r="Y86" s="123"/>
      <c r="Z86" s="123"/>
      <c r="AA86" s="123"/>
      <c r="AB86" s="123"/>
    </row>
    <row r="87" spans="2:28" x14ac:dyDescent="0.2">
      <c r="B87" s="135">
        <v>46</v>
      </c>
      <c r="C87" s="56" t="s">
        <v>239</v>
      </c>
      <c r="D87" s="125">
        <v>16069.43</v>
      </c>
      <c r="E87" s="278">
        <v>1831.9599999999996</v>
      </c>
      <c r="F87" s="278">
        <v>4222.079999999999</v>
      </c>
      <c r="G87" s="278">
        <v>1476.1700000000003</v>
      </c>
      <c r="H87" s="278">
        <v>1247.4599999999998</v>
      </c>
      <c r="I87" s="278">
        <v>421.87999999999994</v>
      </c>
      <c r="J87" s="278">
        <v>446.65000000000003</v>
      </c>
      <c r="K87" s="278">
        <v>2226.4</v>
      </c>
      <c r="L87" s="278">
        <v>630.56000000000006</v>
      </c>
      <c r="M87" s="278">
        <v>976.33</v>
      </c>
      <c r="N87" s="278">
        <v>1963.4800000000005</v>
      </c>
      <c r="O87" s="278">
        <v>626.44000000000005</v>
      </c>
      <c r="Q87" s="123"/>
      <c r="R87" s="123"/>
      <c r="S87" s="123"/>
      <c r="T87" s="123"/>
      <c r="U87" s="123"/>
      <c r="V87" s="123"/>
      <c r="W87" s="123"/>
      <c r="X87" s="123"/>
      <c r="Y87" s="123"/>
      <c r="Z87" s="123"/>
      <c r="AA87" s="123"/>
      <c r="AB87" s="123"/>
    </row>
    <row r="88" spans="2:28" x14ac:dyDescent="0.2">
      <c r="B88" s="135">
        <v>47</v>
      </c>
      <c r="C88" s="56" t="s">
        <v>240</v>
      </c>
      <c r="D88" s="125">
        <v>16402.96</v>
      </c>
      <c r="E88" s="278">
        <v>3073.41</v>
      </c>
      <c r="F88" s="278">
        <v>4937.41</v>
      </c>
      <c r="G88" s="278">
        <v>1507.82</v>
      </c>
      <c r="H88" s="278">
        <v>818.63</v>
      </c>
      <c r="I88" s="278">
        <v>700.46</v>
      </c>
      <c r="J88" s="278">
        <v>550.9</v>
      </c>
      <c r="K88" s="278">
        <v>1200.6500000000001</v>
      </c>
      <c r="L88" s="278">
        <v>531.45000000000005</v>
      </c>
      <c r="M88" s="278">
        <v>786.09</v>
      </c>
      <c r="N88" s="278">
        <v>1842.3200000000002</v>
      </c>
      <c r="O88" s="278">
        <v>453.86000000000007</v>
      </c>
      <c r="Q88" s="123"/>
      <c r="R88" s="123"/>
      <c r="S88" s="123"/>
      <c r="T88" s="123"/>
      <c r="U88" s="123"/>
      <c r="V88" s="123"/>
      <c r="W88" s="123"/>
      <c r="X88" s="123"/>
      <c r="Y88" s="123"/>
      <c r="Z88" s="123"/>
      <c r="AA88" s="123"/>
      <c r="AB88" s="123"/>
    </row>
    <row r="89" spans="2:28" x14ac:dyDescent="0.2">
      <c r="B89" s="135">
        <v>49</v>
      </c>
      <c r="C89" s="56" t="s">
        <v>241</v>
      </c>
      <c r="D89" s="125">
        <v>6768.82</v>
      </c>
      <c r="E89" s="278">
        <v>645.6400000000001</v>
      </c>
      <c r="F89" s="278">
        <v>1299.43</v>
      </c>
      <c r="G89" s="278">
        <v>565.53</v>
      </c>
      <c r="H89" s="278">
        <v>807.47000000000014</v>
      </c>
      <c r="I89" s="278">
        <v>175.04</v>
      </c>
      <c r="J89" s="278">
        <v>233.01000000000002</v>
      </c>
      <c r="K89" s="278">
        <v>1102.9600000000003</v>
      </c>
      <c r="L89" s="278">
        <v>235.29999999999995</v>
      </c>
      <c r="M89" s="278">
        <v>268.07</v>
      </c>
      <c r="N89" s="278">
        <v>1012.7200000000001</v>
      </c>
      <c r="O89" s="278">
        <v>423.7</v>
      </c>
      <c r="Q89" s="123"/>
      <c r="R89" s="123"/>
      <c r="S89" s="123"/>
      <c r="T89" s="123"/>
      <c r="U89" s="123"/>
      <c r="V89" s="123"/>
      <c r="W89" s="123"/>
      <c r="X89" s="123"/>
      <c r="Y89" s="123"/>
      <c r="Z89" s="123"/>
      <c r="AA89" s="123"/>
      <c r="AB89" s="123"/>
    </row>
    <row r="90" spans="2:28" x14ac:dyDescent="0.2">
      <c r="B90" s="135" t="s">
        <v>295</v>
      </c>
      <c r="C90" s="56" t="s">
        <v>243</v>
      </c>
      <c r="D90" s="125">
        <v>444.71</v>
      </c>
      <c r="E90" s="278" t="s">
        <v>547</v>
      </c>
      <c r="F90" s="278" t="s">
        <v>547</v>
      </c>
      <c r="G90" s="278" t="s">
        <v>547</v>
      </c>
      <c r="H90" s="278" t="s">
        <v>547</v>
      </c>
      <c r="I90" s="278" t="s">
        <v>547</v>
      </c>
      <c r="J90" s="278" t="s">
        <v>547</v>
      </c>
      <c r="K90" s="278" t="s">
        <v>547</v>
      </c>
      <c r="L90" s="278">
        <v>0</v>
      </c>
      <c r="M90" s="278">
        <v>421.81000000000006</v>
      </c>
      <c r="N90" s="278" t="s">
        <v>547</v>
      </c>
      <c r="O90" s="278" t="s">
        <v>547</v>
      </c>
      <c r="Q90" s="123"/>
      <c r="R90" s="123"/>
      <c r="S90" s="123"/>
      <c r="T90" s="123"/>
      <c r="U90" s="123"/>
      <c r="V90" s="123"/>
      <c r="W90" s="123"/>
      <c r="X90" s="123"/>
      <c r="Y90" s="123"/>
      <c r="Z90" s="123"/>
      <c r="AA90" s="123"/>
      <c r="AB90" s="123"/>
    </row>
    <row r="91" spans="2:28" x14ac:dyDescent="0.2">
      <c r="B91" s="135">
        <v>52</v>
      </c>
      <c r="C91" s="56" t="s">
        <v>244</v>
      </c>
      <c r="D91" s="125">
        <v>7141.81</v>
      </c>
      <c r="E91" s="278">
        <v>625.26</v>
      </c>
      <c r="F91" s="278">
        <v>616.63000000000011</v>
      </c>
      <c r="G91" s="278">
        <v>677.39</v>
      </c>
      <c r="H91" s="278">
        <v>369.69000000000005</v>
      </c>
      <c r="I91" s="278">
        <v>442.41000000000008</v>
      </c>
      <c r="J91" s="278">
        <v>192.75</v>
      </c>
      <c r="K91" s="278">
        <v>2407.7599999999998</v>
      </c>
      <c r="L91" s="278">
        <v>67.28</v>
      </c>
      <c r="M91" s="278">
        <v>1106.49</v>
      </c>
      <c r="N91" s="278">
        <v>565.72</v>
      </c>
      <c r="O91" s="278">
        <v>70.420000000000016</v>
      </c>
      <c r="Q91" s="123"/>
      <c r="R91" s="123"/>
      <c r="S91" s="123"/>
      <c r="T91" s="123"/>
      <c r="U91" s="123"/>
      <c r="V91" s="123"/>
      <c r="W91" s="123"/>
      <c r="X91" s="123"/>
      <c r="Y91" s="123"/>
      <c r="Z91" s="123"/>
      <c r="AA91" s="123"/>
      <c r="AB91" s="123"/>
    </row>
    <row r="92" spans="2:28" x14ac:dyDescent="0.2">
      <c r="B92" s="135">
        <v>53</v>
      </c>
      <c r="C92" s="56" t="s">
        <v>245</v>
      </c>
      <c r="D92" s="125">
        <v>2237.0100000000002</v>
      </c>
      <c r="E92" s="278">
        <v>776.13999999999987</v>
      </c>
      <c r="F92" s="278">
        <v>498.69</v>
      </c>
      <c r="G92" s="278">
        <v>137.69999999999999</v>
      </c>
      <c r="H92" s="278">
        <v>85.730000000000018</v>
      </c>
      <c r="I92" s="278">
        <v>109.38</v>
      </c>
      <c r="J92" s="278">
        <v>64.2</v>
      </c>
      <c r="K92" s="278">
        <v>129.31</v>
      </c>
      <c r="L92" s="278">
        <v>76.349999999999994</v>
      </c>
      <c r="M92" s="278">
        <v>144.46</v>
      </c>
      <c r="N92" s="278">
        <v>112.66</v>
      </c>
      <c r="O92" s="278">
        <v>102.41999999999999</v>
      </c>
      <c r="Q92" s="123"/>
      <c r="R92" s="123"/>
      <c r="S92" s="123"/>
      <c r="T92" s="123"/>
      <c r="U92" s="123"/>
      <c r="V92" s="123"/>
      <c r="W92" s="123"/>
      <c r="X92" s="123"/>
      <c r="Y92" s="123"/>
      <c r="Z92" s="123"/>
      <c r="AA92" s="123"/>
      <c r="AB92" s="123"/>
    </row>
    <row r="93" spans="2:28" x14ac:dyDescent="0.2">
      <c r="B93" s="135">
        <v>55</v>
      </c>
      <c r="C93" s="56" t="s">
        <v>246</v>
      </c>
      <c r="D93" s="125">
        <v>1627.91</v>
      </c>
      <c r="E93" s="278">
        <v>142.07999999999998</v>
      </c>
      <c r="F93" s="278">
        <v>305.99</v>
      </c>
      <c r="G93" s="278">
        <v>94.63</v>
      </c>
      <c r="H93" s="278">
        <v>94.19</v>
      </c>
      <c r="I93" s="278">
        <v>107.25999999999999</v>
      </c>
      <c r="J93" s="278">
        <v>35.619999999999997</v>
      </c>
      <c r="K93" s="278">
        <v>343.68</v>
      </c>
      <c r="L93" s="278">
        <v>55.68</v>
      </c>
      <c r="M93" s="278">
        <v>214.53</v>
      </c>
      <c r="N93" s="278">
        <v>85.43</v>
      </c>
      <c r="O93" s="278">
        <v>148.86000000000001</v>
      </c>
      <c r="Q93" s="123"/>
      <c r="R93" s="123"/>
      <c r="S93" s="123"/>
      <c r="T93" s="123"/>
      <c r="U93" s="123"/>
      <c r="V93" s="123"/>
      <c r="W93" s="123"/>
      <c r="X93" s="123"/>
      <c r="Y93" s="123"/>
      <c r="Z93" s="123"/>
      <c r="AA93" s="123"/>
      <c r="AB93" s="123"/>
    </row>
    <row r="94" spans="2:28" x14ac:dyDescent="0.2">
      <c r="B94" s="135">
        <v>56</v>
      </c>
      <c r="C94" s="56" t="s">
        <v>247</v>
      </c>
      <c r="D94" s="125">
        <v>5843.08</v>
      </c>
      <c r="E94" s="278">
        <v>960.9899999999999</v>
      </c>
      <c r="F94" s="278">
        <v>1511.99</v>
      </c>
      <c r="G94" s="278">
        <v>486.8599999999999</v>
      </c>
      <c r="H94" s="278">
        <v>517.45000000000005</v>
      </c>
      <c r="I94" s="278">
        <v>236.97000000000003</v>
      </c>
      <c r="J94" s="278">
        <v>179.66</v>
      </c>
      <c r="K94" s="278">
        <v>472.22999999999996</v>
      </c>
      <c r="L94" s="278">
        <v>353.68</v>
      </c>
      <c r="M94" s="278">
        <v>335.78999999999996</v>
      </c>
      <c r="N94" s="278">
        <v>571.27</v>
      </c>
      <c r="O94" s="278">
        <v>216.25</v>
      </c>
      <c r="Q94" s="123"/>
      <c r="R94" s="123"/>
      <c r="S94" s="123"/>
      <c r="T94" s="123"/>
      <c r="U94" s="123"/>
      <c r="V94" s="123"/>
      <c r="W94" s="123"/>
      <c r="X94" s="123"/>
      <c r="Y94" s="123"/>
      <c r="Z94" s="123"/>
      <c r="AA94" s="123"/>
      <c r="AB94" s="123"/>
    </row>
    <row r="95" spans="2:28" x14ac:dyDescent="0.2">
      <c r="B95" s="135" t="s">
        <v>296</v>
      </c>
      <c r="C95" s="56" t="s">
        <v>249</v>
      </c>
      <c r="D95" s="125">
        <v>1095.1099999999999</v>
      </c>
      <c r="E95" s="278">
        <v>388.50999999999993</v>
      </c>
      <c r="F95" s="278">
        <v>151.66000000000003</v>
      </c>
      <c r="G95" s="278">
        <v>53.58</v>
      </c>
      <c r="H95" s="278">
        <v>27.63</v>
      </c>
      <c r="I95" s="278">
        <v>93.24</v>
      </c>
      <c r="J95" s="278">
        <v>27.439999999999998</v>
      </c>
      <c r="K95" s="278">
        <v>33.839999999999996</v>
      </c>
      <c r="L95" s="278">
        <v>18</v>
      </c>
      <c r="M95" s="278">
        <v>51.32</v>
      </c>
      <c r="N95" s="278">
        <v>198.1</v>
      </c>
      <c r="O95" s="278">
        <v>51.759999999999991</v>
      </c>
      <c r="Q95" s="123"/>
      <c r="R95" s="123"/>
      <c r="S95" s="123"/>
      <c r="T95" s="123"/>
      <c r="U95" s="123"/>
      <c r="V95" s="123"/>
      <c r="W95" s="123"/>
      <c r="X95" s="123"/>
      <c r="Y95" s="123"/>
      <c r="Z95" s="123"/>
      <c r="AA95" s="123"/>
      <c r="AB95" s="123"/>
    </row>
    <row r="96" spans="2:28" x14ac:dyDescent="0.2">
      <c r="B96" s="135">
        <v>61</v>
      </c>
      <c r="C96" s="56" t="s">
        <v>250</v>
      </c>
      <c r="D96" s="125">
        <v>491.72</v>
      </c>
      <c r="E96" s="278">
        <v>110.39</v>
      </c>
      <c r="F96" s="278">
        <v>287.57000000000005</v>
      </c>
      <c r="G96" s="278">
        <v>15.540000000000001</v>
      </c>
      <c r="H96" s="278">
        <v>9.23</v>
      </c>
      <c r="I96" s="278" t="s">
        <v>547</v>
      </c>
      <c r="J96" s="278" t="s">
        <v>547</v>
      </c>
      <c r="K96" s="278">
        <v>7.16</v>
      </c>
      <c r="L96" s="278" t="s">
        <v>547</v>
      </c>
      <c r="M96" s="278">
        <v>0</v>
      </c>
      <c r="N96" s="278">
        <v>57.280000000000008</v>
      </c>
      <c r="O96" s="278">
        <v>0</v>
      </c>
      <c r="Q96" s="123"/>
      <c r="R96" s="123"/>
      <c r="S96" s="123"/>
      <c r="T96" s="123"/>
      <c r="U96" s="123"/>
      <c r="V96" s="123"/>
      <c r="W96" s="123"/>
      <c r="X96" s="123"/>
      <c r="Y96" s="123"/>
      <c r="Z96" s="123"/>
      <c r="AA96" s="123"/>
      <c r="AB96" s="123"/>
    </row>
    <row r="97" spans="2:28" x14ac:dyDescent="0.2">
      <c r="B97" s="135" t="s">
        <v>297</v>
      </c>
      <c r="C97" s="56" t="s">
        <v>252</v>
      </c>
      <c r="D97" s="125">
        <v>4547.5600000000004</v>
      </c>
      <c r="E97" s="278">
        <v>561.43999999999994</v>
      </c>
      <c r="F97" s="278">
        <v>1603.82</v>
      </c>
      <c r="G97" s="278">
        <v>363.64000000000004</v>
      </c>
      <c r="H97" s="278">
        <v>409.90000000000003</v>
      </c>
      <c r="I97" s="278">
        <v>114.72</v>
      </c>
      <c r="J97" s="278">
        <v>57.809999999999995</v>
      </c>
      <c r="K97" s="278">
        <v>800.06000000000006</v>
      </c>
      <c r="L97" s="278">
        <v>86.740000000000009</v>
      </c>
      <c r="M97" s="278">
        <v>157.16</v>
      </c>
      <c r="N97" s="278">
        <v>296.12</v>
      </c>
      <c r="O97" s="278">
        <v>96.1</v>
      </c>
      <c r="Q97" s="123"/>
      <c r="R97" s="123"/>
      <c r="S97" s="123"/>
      <c r="T97" s="123"/>
      <c r="U97" s="123"/>
      <c r="V97" s="123"/>
      <c r="W97" s="123"/>
      <c r="X97" s="123"/>
      <c r="Y97" s="123"/>
      <c r="Z97" s="123"/>
      <c r="AA97" s="123"/>
      <c r="AB97" s="123"/>
    </row>
    <row r="98" spans="2:28" x14ac:dyDescent="0.2">
      <c r="B98" s="135">
        <v>64</v>
      </c>
      <c r="C98" s="56" t="s">
        <v>253</v>
      </c>
      <c r="D98" s="125">
        <v>3615.95</v>
      </c>
      <c r="E98" s="278">
        <v>937.02000000000021</v>
      </c>
      <c r="F98" s="278">
        <v>645.9799999999999</v>
      </c>
      <c r="G98" s="278">
        <v>257.95</v>
      </c>
      <c r="H98" s="278">
        <v>292.05999999999995</v>
      </c>
      <c r="I98" s="278">
        <v>104.17</v>
      </c>
      <c r="J98" s="278">
        <v>114.84000000000002</v>
      </c>
      <c r="K98" s="278">
        <v>333.39999999999992</v>
      </c>
      <c r="L98" s="278">
        <v>108.57000000000001</v>
      </c>
      <c r="M98" s="278">
        <v>145.97</v>
      </c>
      <c r="N98" s="278">
        <v>472.91999999999996</v>
      </c>
      <c r="O98" s="278">
        <v>203.02999999999997</v>
      </c>
      <c r="Q98" s="123"/>
      <c r="R98" s="123"/>
      <c r="S98" s="123"/>
      <c r="T98" s="123"/>
      <c r="U98" s="123"/>
      <c r="V98" s="123"/>
      <c r="W98" s="123"/>
      <c r="X98" s="123"/>
      <c r="Y98" s="123"/>
      <c r="Z98" s="123"/>
      <c r="AA98" s="123"/>
      <c r="AB98" s="123"/>
    </row>
    <row r="99" spans="2:28" x14ac:dyDescent="0.2">
      <c r="B99" s="135">
        <v>65</v>
      </c>
      <c r="C99" s="56" t="s">
        <v>254</v>
      </c>
      <c r="D99" s="125">
        <v>1110.25</v>
      </c>
      <c r="E99" s="278">
        <v>712.07</v>
      </c>
      <c r="F99" s="278">
        <v>118.56999999999998</v>
      </c>
      <c r="G99" s="278">
        <v>20.18</v>
      </c>
      <c r="H99" s="278">
        <v>186.08</v>
      </c>
      <c r="I99" s="278" t="s">
        <v>547</v>
      </c>
      <c r="J99" s="278">
        <v>11.15</v>
      </c>
      <c r="K99" s="278" t="s">
        <v>547</v>
      </c>
      <c r="L99" s="278" t="s">
        <v>547</v>
      </c>
      <c r="M99" s="278" t="s">
        <v>547</v>
      </c>
      <c r="N99" s="278">
        <v>21.62</v>
      </c>
      <c r="O99" s="278" t="s">
        <v>547</v>
      </c>
      <c r="Q99" s="123"/>
      <c r="R99" s="123"/>
      <c r="S99" s="123"/>
      <c r="T99" s="123"/>
      <c r="U99" s="123"/>
      <c r="V99" s="123"/>
      <c r="W99" s="123"/>
      <c r="X99" s="123"/>
      <c r="Y99" s="123"/>
      <c r="Z99" s="123"/>
      <c r="AA99" s="123"/>
      <c r="AB99" s="123"/>
    </row>
    <row r="100" spans="2:28" x14ac:dyDescent="0.2">
      <c r="B100" s="135">
        <v>66</v>
      </c>
      <c r="C100" s="56" t="s">
        <v>255</v>
      </c>
      <c r="D100" s="125">
        <v>2125.2600000000002</v>
      </c>
      <c r="E100" s="278">
        <v>878.21000000000015</v>
      </c>
      <c r="F100" s="278">
        <v>412.03</v>
      </c>
      <c r="G100" s="278">
        <v>164.82</v>
      </c>
      <c r="H100" s="278">
        <v>116.59999999999998</v>
      </c>
      <c r="I100" s="278">
        <v>89.77</v>
      </c>
      <c r="J100" s="278">
        <v>57.14</v>
      </c>
      <c r="K100" s="278">
        <v>75.430000000000007</v>
      </c>
      <c r="L100" s="278">
        <v>51.08</v>
      </c>
      <c r="M100" s="278">
        <v>87.01</v>
      </c>
      <c r="N100" s="278">
        <v>170.18</v>
      </c>
      <c r="O100" s="278">
        <v>22.990000000000002</v>
      </c>
      <c r="Q100" s="123"/>
      <c r="R100" s="123"/>
      <c r="S100" s="123"/>
      <c r="T100" s="123"/>
      <c r="U100" s="123"/>
      <c r="V100" s="123"/>
      <c r="W100" s="123"/>
      <c r="X100" s="123"/>
      <c r="Y100" s="123"/>
      <c r="Z100" s="123"/>
      <c r="AA100" s="123"/>
      <c r="AB100" s="123"/>
    </row>
    <row r="101" spans="2:28" x14ac:dyDescent="0.2">
      <c r="B101" s="135">
        <v>68</v>
      </c>
      <c r="C101" s="56" t="s">
        <v>256</v>
      </c>
      <c r="D101" s="125">
        <v>2178.83</v>
      </c>
      <c r="E101" s="278">
        <v>347.03000000000003</v>
      </c>
      <c r="F101" s="278">
        <v>658.83999999999992</v>
      </c>
      <c r="G101" s="278">
        <v>205.61999999999998</v>
      </c>
      <c r="H101" s="278">
        <v>115.63000000000001</v>
      </c>
      <c r="I101" s="278">
        <v>74.440000000000012</v>
      </c>
      <c r="J101" s="278">
        <v>76.90000000000002</v>
      </c>
      <c r="K101" s="278">
        <v>302.85000000000002</v>
      </c>
      <c r="L101" s="278">
        <v>80.009999999999991</v>
      </c>
      <c r="M101" s="278">
        <v>102.38999999999999</v>
      </c>
      <c r="N101" s="278">
        <v>169.47000000000003</v>
      </c>
      <c r="O101" s="278">
        <v>45.680000000000007</v>
      </c>
      <c r="Q101" s="123"/>
      <c r="R101" s="123"/>
      <c r="S101" s="123"/>
      <c r="T101" s="123"/>
      <c r="U101" s="123"/>
      <c r="V101" s="123"/>
      <c r="W101" s="123"/>
      <c r="X101" s="123"/>
      <c r="Y101" s="123"/>
      <c r="Z101" s="123"/>
      <c r="AA101" s="123"/>
      <c r="AB101" s="123"/>
    </row>
    <row r="102" spans="2:28" x14ac:dyDescent="0.2">
      <c r="B102" s="135">
        <v>69</v>
      </c>
      <c r="C102" s="56" t="s">
        <v>257</v>
      </c>
      <c r="D102" s="125">
        <v>2590.8000000000002</v>
      </c>
      <c r="E102" s="278">
        <v>586.82999999999993</v>
      </c>
      <c r="F102" s="278">
        <v>717.12</v>
      </c>
      <c r="G102" s="278">
        <v>214.10000000000002</v>
      </c>
      <c r="H102" s="278">
        <v>121.78999999999999</v>
      </c>
      <c r="I102" s="278">
        <v>105.70000000000002</v>
      </c>
      <c r="J102" s="278">
        <v>110.13999999999997</v>
      </c>
      <c r="K102" s="278">
        <v>214.21</v>
      </c>
      <c r="L102" s="278">
        <v>92.109999999999985</v>
      </c>
      <c r="M102" s="278">
        <v>144.87</v>
      </c>
      <c r="N102" s="278">
        <v>184.84999999999997</v>
      </c>
      <c r="O102" s="278">
        <v>98.989999999999981</v>
      </c>
      <c r="Q102" s="123"/>
      <c r="R102" s="123"/>
      <c r="S102" s="123"/>
      <c r="T102" s="123"/>
      <c r="U102" s="123"/>
      <c r="V102" s="123"/>
      <c r="W102" s="123"/>
      <c r="X102" s="123"/>
      <c r="Y102" s="123"/>
      <c r="Z102" s="123"/>
      <c r="AA102" s="123"/>
      <c r="AB102" s="123"/>
    </row>
    <row r="103" spans="2:28" x14ac:dyDescent="0.2">
      <c r="B103" s="135">
        <v>70</v>
      </c>
      <c r="C103" s="56" t="s">
        <v>258</v>
      </c>
      <c r="D103" s="125">
        <v>3663.75</v>
      </c>
      <c r="E103" s="278">
        <v>663.69</v>
      </c>
      <c r="F103" s="278">
        <v>1498.04</v>
      </c>
      <c r="G103" s="278">
        <v>225.76999999999998</v>
      </c>
      <c r="H103" s="278">
        <v>227.12999999999994</v>
      </c>
      <c r="I103" s="278">
        <v>61.65</v>
      </c>
      <c r="J103" s="278">
        <v>99.390000000000029</v>
      </c>
      <c r="K103" s="278">
        <v>263.41999999999996</v>
      </c>
      <c r="L103" s="278">
        <v>80.709999999999994</v>
      </c>
      <c r="M103" s="278">
        <v>131.24999999999997</v>
      </c>
      <c r="N103" s="278">
        <v>306.87</v>
      </c>
      <c r="O103" s="278">
        <v>105.71000000000001</v>
      </c>
      <c r="Q103" s="123"/>
      <c r="R103" s="123"/>
      <c r="S103" s="123"/>
      <c r="T103" s="123"/>
      <c r="U103" s="123"/>
      <c r="V103" s="123"/>
      <c r="W103" s="123"/>
      <c r="X103" s="123"/>
      <c r="Y103" s="123"/>
      <c r="Z103" s="123"/>
      <c r="AA103" s="123"/>
      <c r="AB103" s="123"/>
    </row>
    <row r="104" spans="2:28" x14ac:dyDescent="0.2">
      <c r="B104" s="135">
        <v>71</v>
      </c>
      <c r="C104" s="56" t="s">
        <v>259</v>
      </c>
      <c r="D104" s="125">
        <v>7312.75</v>
      </c>
      <c r="E104" s="278">
        <v>1480.3900000000003</v>
      </c>
      <c r="F104" s="278">
        <v>1895.9399999999998</v>
      </c>
      <c r="G104" s="278">
        <v>510.05999999999995</v>
      </c>
      <c r="H104" s="278">
        <v>759.06000000000017</v>
      </c>
      <c r="I104" s="278">
        <v>258.04999999999995</v>
      </c>
      <c r="J104" s="278">
        <v>337.46</v>
      </c>
      <c r="K104" s="278">
        <v>872.49</v>
      </c>
      <c r="L104" s="278">
        <v>179.24000000000004</v>
      </c>
      <c r="M104" s="278">
        <v>398.09999999999997</v>
      </c>
      <c r="N104" s="278">
        <v>421.04999999999995</v>
      </c>
      <c r="O104" s="278">
        <v>200.84999999999994</v>
      </c>
      <c r="Q104" s="123"/>
      <c r="R104" s="123"/>
      <c r="S104" s="123"/>
      <c r="T104" s="123"/>
      <c r="U104" s="123"/>
      <c r="V104" s="123"/>
      <c r="W104" s="123"/>
      <c r="X104" s="123"/>
      <c r="Y104" s="123"/>
      <c r="Z104" s="123"/>
      <c r="AA104" s="123"/>
      <c r="AB104" s="123"/>
    </row>
    <row r="105" spans="2:28" x14ac:dyDescent="0.2">
      <c r="B105" s="135">
        <v>72</v>
      </c>
      <c r="C105" s="56" t="s">
        <v>260</v>
      </c>
      <c r="D105" s="125">
        <v>3225.81</v>
      </c>
      <c r="E105" s="278">
        <v>224.70000000000002</v>
      </c>
      <c r="F105" s="278">
        <v>1177.5700000000002</v>
      </c>
      <c r="G105" s="278">
        <v>6.99</v>
      </c>
      <c r="H105" s="278">
        <v>944.87</v>
      </c>
      <c r="I105" s="278" t="s">
        <v>547</v>
      </c>
      <c r="J105" s="278">
        <v>158.6</v>
      </c>
      <c r="K105" s="278">
        <v>91.43</v>
      </c>
      <c r="L105" s="278" t="s">
        <v>547</v>
      </c>
      <c r="M105" s="278">
        <v>603.33999999999992</v>
      </c>
      <c r="N105" s="278" t="s">
        <v>547</v>
      </c>
      <c r="O105" s="278" t="s">
        <v>547</v>
      </c>
      <c r="Q105" s="123"/>
      <c r="R105" s="123"/>
      <c r="S105" s="123"/>
      <c r="T105" s="123"/>
      <c r="U105" s="123"/>
      <c r="V105" s="123"/>
      <c r="W105" s="123"/>
      <c r="X105" s="123"/>
      <c r="Y105" s="123"/>
      <c r="Z105" s="123"/>
      <c r="AA105" s="123"/>
      <c r="AB105" s="123"/>
    </row>
    <row r="106" spans="2:28" x14ac:dyDescent="0.2">
      <c r="B106" s="135" t="s">
        <v>298</v>
      </c>
      <c r="C106" s="56" t="s">
        <v>262</v>
      </c>
      <c r="D106" s="125">
        <v>2323.58</v>
      </c>
      <c r="E106" s="278">
        <v>417.74999999999994</v>
      </c>
      <c r="F106" s="278">
        <v>583</v>
      </c>
      <c r="G106" s="278">
        <v>184.56000000000003</v>
      </c>
      <c r="H106" s="278">
        <v>150.47999999999999</v>
      </c>
      <c r="I106" s="278">
        <v>122.32000000000002</v>
      </c>
      <c r="J106" s="278">
        <v>70.03</v>
      </c>
      <c r="K106" s="278">
        <v>225.69000000000003</v>
      </c>
      <c r="L106" s="278">
        <v>56.070000000000007</v>
      </c>
      <c r="M106" s="278">
        <v>130.99</v>
      </c>
      <c r="N106" s="278">
        <v>314.51000000000005</v>
      </c>
      <c r="O106" s="278">
        <v>68.170000000000016</v>
      </c>
      <c r="Q106" s="123"/>
      <c r="R106" s="123"/>
      <c r="S106" s="123"/>
      <c r="T106" s="123"/>
      <c r="U106" s="123"/>
      <c r="V106" s="123"/>
      <c r="W106" s="123"/>
      <c r="X106" s="123"/>
      <c r="Y106" s="123"/>
      <c r="Z106" s="123"/>
      <c r="AA106" s="123"/>
      <c r="AB106" s="123"/>
    </row>
    <row r="107" spans="2:28" x14ac:dyDescent="0.2">
      <c r="B107" s="135" t="s">
        <v>299</v>
      </c>
      <c r="C107" s="56" t="s">
        <v>264</v>
      </c>
      <c r="D107" s="125">
        <v>8460.7099999999991</v>
      </c>
      <c r="E107" s="278">
        <v>1238.5099999999998</v>
      </c>
      <c r="F107" s="278">
        <v>2329.5700000000002</v>
      </c>
      <c r="G107" s="278">
        <v>920.96999999999991</v>
      </c>
      <c r="H107" s="278">
        <v>934.42</v>
      </c>
      <c r="I107" s="278">
        <v>370.46999999999997</v>
      </c>
      <c r="J107" s="278">
        <v>286.61</v>
      </c>
      <c r="K107" s="278">
        <v>506.04999999999995</v>
      </c>
      <c r="L107" s="278">
        <v>354.71</v>
      </c>
      <c r="M107" s="278">
        <v>510.08999999999992</v>
      </c>
      <c r="N107" s="278">
        <v>733</v>
      </c>
      <c r="O107" s="278">
        <v>276.31</v>
      </c>
      <c r="Q107" s="123"/>
      <c r="R107" s="123"/>
      <c r="S107" s="123"/>
      <c r="T107" s="123"/>
      <c r="U107" s="123"/>
      <c r="V107" s="123"/>
      <c r="W107" s="123"/>
      <c r="X107" s="123"/>
      <c r="Y107" s="123"/>
      <c r="Z107" s="123"/>
      <c r="AA107" s="123"/>
      <c r="AB107" s="123"/>
    </row>
    <row r="108" spans="2:28" x14ac:dyDescent="0.2">
      <c r="B108" s="135">
        <v>78</v>
      </c>
      <c r="C108" s="56" t="s">
        <v>265</v>
      </c>
      <c r="D108" s="125">
        <v>7029.83</v>
      </c>
      <c r="E108" s="278">
        <v>2482.4700000000003</v>
      </c>
      <c r="F108" s="278">
        <v>1969.2</v>
      </c>
      <c r="G108" s="278">
        <v>325.14</v>
      </c>
      <c r="H108" s="278">
        <v>217.10000000000002</v>
      </c>
      <c r="I108" s="278">
        <v>0</v>
      </c>
      <c r="J108" s="278" t="s">
        <v>547</v>
      </c>
      <c r="K108" s="278">
        <v>754.43000000000006</v>
      </c>
      <c r="L108" s="278">
        <v>6.79</v>
      </c>
      <c r="M108" s="278">
        <v>306.81000000000006</v>
      </c>
      <c r="N108" s="278">
        <v>326.14</v>
      </c>
      <c r="O108" s="278">
        <v>635.46</v>
      </c>
      <c r="Q108" s="123"/>
      <c r="R108" s="123"/>
      <c r="S108" s="123"/>
      <c r="T108" s="123"/>
      <c r="U108" s="123"/>
      <c r="V108" s="123"/>
      <c r="W108" s="123"/>
      <c r="X108" s="123"/>
      <c r="Y108" s="123"/>
      <c r="Z108" s="123"/>
      <c r="AA108" s="123"/>
      <c r="AB108" s="123"/>
    </row>
    <row r="109" spans="2:28" x14ac:dyDescent="0.2">
      <c r="B109" s="135">
        <v>84</v>
      </c>
      <c r="C109" s="56" t="s">
        <v>266</v>
      </c>
      <c r="D109" s="125">
        <v>7563.85</v>
      </c>
      <c r="E109" s="278">
        <v>2839.02</v>
      </c>
      <c r="F109" s="278">
        <v>964.66</v>
      </c>
      <c r="G109" s="278">
        <v>501.46999999999997</v>
      </c>
      <c r="H109" s="278">
        <v>451.96</v>
      </c>
      <c r="I109" s="278">
        <v>193.92</v>
      </c>
      <c r="J109" s="278">
        <v>164.89999999999998</v>
      </c>
      <c r="K109" s="278">
        <v>1247.6100000000001</v>
      </c>
      <c r="L109" s="278">
        <v>144.62</v>
      </c>
      <c r="M109" s="278">
        <v>398.63</v>
      </c>
      <c r="N109" s="278">
        <v>478.94</v>
      </c>
      <c r="O109" s="278">
        <v>178.12</v>
      </c>
      <c r="Q109" s="123"/>
      <c r="R109" s="123"/>
      <c r="S109" s="123"/>
      <c r="T109" s="123"/>
      <c r="U109" s="123"/>
      <c r="V109" s="123"/>
      <c r="W109" s="123"/>
      <c r="X109" s="123"/>
      <c r="Y109" s="123"/>
      <c r="Z109" s="123"/>
      <c r="AA109" s="123"/>
      <c r="AB109" s="123"/>
    </row>
    <row r="110" spans="2:28" x14ac:dyDescent="0.2">
      <c r="B110" s="135">
        <v>85</v>
      </c>
      <c r="C110" s="56" t="s">
        <v>267</v>
      </c>
      <c r="D110" s="125">
        <v>11927.16</v>
      </c>
      <c r="E110" s="278">
        <v>2160.2100000000005</v>
      </c>
      <c r="F110" s="278">
        <v>2572.98</v>
      </c>
      <c r="G110" s="278">
        <v>1111.97</v>
      </c>
      <c r="H110" s="278">
        <v>1645.33</v>
      </c>
      <c r="I110" s="278">
        <v>548.21</v>
      </c>
      <c r="J110" s="278">
        <v>407.81999999999988</v>
      </c>
      <c r="K110" s="278">
        <v>982.49000000000012</v>
      </c>
      <c r="L110" s="278">
        <v>457.15</v>
      </c>
      <c r="M110" s="278">
        <v>598.91999999999996</v>
      </c>
      <c r="N110" s="278">
        <v>998.84000000000015</v>
      </c>
      <c r="O110" s="278">
        <v>443.24000000000007</v>
      </c>
      <c r="Q110" s="123"/>
      <c r="R110" s="123"/>
      <c r="S110" s="123"/>
      <c r="T110" s="123"/>
      <c r="U110" s="123"/>
      <c r="V110" s="123"/>
      <c r="W110" s="123"/>
      <c r="X110" s="123"/>
      <c r="Y110" s="123"/>
      <c r="Z110" s="123"/>
      <c r="AA110" s="123"/>
      <c r="AB110" s="123"/>
    </row>
    <row r="111" spans="2:28" x14ac:dyDescent="0.2">
      <c r="B111" s="135">
        <v>86</v>
      </c>
      <c r="C111" s="56" t="s">
        <v>268</v>
      </c>
      <c r="D111" s="125">
        <v>18648.05</v>
      </c>
      <c r="E111" s="278">
        <v>5665.22</v>
      </c>
      <c r="F111" s="278">
        <v>4203.2099999999991</v>
      </c>
      <c r="G111" s="278">
        <v>758.17999999999984</v>
      </c>
      <c r="H111" s="278">
        <v>1493.59</v>
      </c>
      <c r="I111" s="278">
        <v>650.53</v>
      </c>
      <c r="J111" s="278">
        <v>518.21</v>
      </c>
      <c r="K111" s="278">
        <v>650.47999999999979</v>
      </c>
      <c r="L111" s="278">
        <v>803.37999999999988</v>
      </c>
      <c r="M111" s="278">
        <v>1646.7100000000003</v>
      </c>
      <c r="N111" s="278">
        <v>1306.4000000000001</v>
      </c>
      <c r="O111" s="278">
        <v>952.13999999999987</v>
      </c>
      <c r="Q111" s="123"/>
      <c r="R111" s="123"/>
      <c r="S111" s="123"/>
      <c r="T111" s="123"/>
      <c r="U111" s="123"/>
      <c r="V111" s="123"/>
      <c r="W111" s="123"/>
      <c r="X111" s="123"/>
      <c r="Y111" s="123"/>
      <c r="Z111" s="123"/>
      <c r="AA111" s="123"/>
      <c r="AB111" s="123"/>
    </row>
    <row r="112" spans="2:28" x14ac:dyDescent="0.2">
      <c r="B112" s="135">
        <v>87</v>
      </c>
      <c r="C112" s="56" t="s">
        <v>269</v>
      </c>
      <c r="D112" s="125">
        <v>9589.7800000000007</v>
      </c>
      <c r="E112" s="278">
        <v>1320.03</v>
      </c>
      <c r="F112" s="278">
        <v>1411.9399999999998</v>
      </c>
      <c r="G112" s="278">
        <v>1210.06</v>
      </c>
      <c r="H112" s="278">
        <v>1020.0799999999998</v>
      </c>
      <c r="I112" s="278">
        <v>967.03000000000009</v>
      </c>
      <c r="J112" s="278">
        <v>292.40000000000003</v>
      </c>
      <c r="K112" s="278">
        <v>824.47</v>
      </c>
      <c r="L112" s="278">
        <v>643.7700000000001</v>
      </c>
      <c r="M112" s="278">
        <v>489.39</v>
      </c>
      <c r="N112" s="278">
        <v>1073.1200000000001</v>
      </c>
      <c r="O112" s="278">
        <v>337.5</v>
      </c>
      <c r="Q112" s="123"/>
      <c r="R112" s="123"/>
      <c r="S112" s="123"/>
      <c r="T112" s="123"/>
      <c r="U112" s="123"/>
      <c r="V112" s="123"/>
      <c r="W112" s="123"/>
      <c r="X112" s="123"/>
      <c r="Y112" s="123"/>
      <c r="Z112" s="123"/>
      <c r="AA112" s="123"/>
      <c r="AB112" s="123"/>
    </row>
    <row r="113" spans="2:28" x14ac:dyDescent="0.2">
      <c r="B113" s="135">
        <v>88</v>
      </c>
      <c r="C113" s="56" t="s">
        <v>300</v>
      </c>
      <c r="D113" s="125">
        <v>4155.79</v>
      </c>
      <c r="E113" s="278">
        <v>846.93000000000006</v>
      </c>
      <c r="F113" s="278">
        <v>1175.2599999999995</v>
      </c>
      <c r="G113" s="278">
        <v>426.14000000000004</v>
      </c>
      <c r="H113" s="278">
        <v>305.05999999999995</v>
      </c>
      <c r="I113" s="278">
        <v>118.30999999999999</v>
      </c>
      <c r="J113" s="278">
        <v>66.559999999999988</v>
      </c>
      <c r="K113" s="278">
        <v>250.6</v>
      </c>
      <c r="L113" s="278">
        <v>94.220000000000013</v>
      </c>
      <c r="M113" s="278">
        <v>273.67</v>
      </c>
      <c r="N113" s="278">
        <v>535.61</v>
      </c>
      <c r="O113" s="278">
        <v>63.480000000000004</v>
      </c>
      <c r="Q113" s="123"/>
      <c r="R113" s="123"/>
      <c r="S113" s="123"/>
      <c r="T113" s="123"/>
      <c r="U113" s="123"/>
      <c r="V113" s="123"/>
      <c r="W113" s="123"/>
      <c r="X113" s="123"/>
      <c r="Y113" s="123"/>
      <c r="Z113" s="123"/>
      <c r="AA113" s="123"/>
      <c r="AB113" s="123"/>
    </row>
    <row r="114" spans="2:28" x14ac:dyDescent="0.2">
      <c r="B114" s="135" t="s">
        <v>301</v>
      </c>
      <c r="C114" s="56" t="s">
        <v>272</v>
      </c>
      <c r="D114" s="125">
        <v>2628.87</v>
      </c>
      <c r="E114" s="278">
        <v>595.6099999999999</v>
      </c>
      <c r="F114" s="278">
        <v>750.84999999999991</v>
      </c>
      <c r="G114" s="278">
        <v>202.76000000000002</v>
      </c>
      <c r="H114" s="278">
        <v>177.24000000000004</v>
      </c>
      <c r="I114" s="278">
        <v>84.05</v>
      </c>
      <c r="J114" s="278">
        <v>134.16000000000003</v>
      </c>
      <c r="K114" s="278">
        <v>196.87999999999997</v>
      </c>
      <c r="L114" s="278">
        <v>71.22</v>
      </c>
      <c r="M114" s="278">
        <v>131.85</v>
      </c>
      <c r="N114" s="278">
        <v>185.03</v>
      </c>
      <c r="O114" s="278">
        <v>99.200000000000017</v>
      </c>
      <c r="Q114" s="123"/>
      <c r="R114" s="123"/>
      <c r="S114" s="123"/>
      <c r="T114" s="123"/>
      <c r="U114" s="123"/>
      <c r="V114" s="123"/>
      <c r="W114" s="123"/>
      <c r="X114" s="123"/>
      <c r="Y114" s="123"/>
      <c r="Z114" s="123"/>
      <c r="AA114" s="123"/>
      <c r="AB114" s="123"/>
    </row>
    <row r="115" spans="2:28" ht="13.5" thickBot="1" x14ac:dyDescent="0.25">
      <c r="B115" s="216" t="s">
        <v>302</v>
      </c>
      <c r="C115" s="211" t="s">
        <v>274</v>
      </c>
      <c r="D115" s="217">
        <v>7336.4</v>
      </c>
      <c r="E115" s="284">
        <v>1391.46</v>
      </c>
      <c r="F115" s="284">
        <v>1499.68</v>
      </c>
      <c r="G115" s="284">
        <v>575.87000000000012</v>
      </c>
      <c r="H115" s="284">
        <v>906.77</v>
      </c>
      <c r="I115" s="284">
        <v>315.99</v>
      </c>
      <c r="J115" s="284">
        <v>249.14000000000001</v>
      </c>
      <c r="K115" s="284">
        <v>604.96</v>
      </c>
      <c r="L115" s="284">
        <v>284.19999999999993</v>
      </c>
      <c r="M115" s="284">
        <v>464.26</v>
      </c>
      <c r="N115" s="284">
        <v>629.34000000000015</v>
      </c>
      <c r="O115" s="284">
        <v>414.84000000000003</v>
      </c>
      <c r="Q115" s="123"/>
      <c r="R115" s="123"/>
      <c r="S115" s="123"/>
      <c r="T115" s="123"/>
      <c r="U115" s="123"/>
      <c r="V115" s="123"/>
      <c r="W115" s="123"/>
      <c r="X115" s="123"/>
      <c r="Y115" s="123"/>
      <c r="Z115" s="123"/>
      <c r="AA115" s="123"/>
      <c r="AB115" s="123"/>
    </row>
    <row r="117" spans="2:28" s="295" customFormat="1" ht="11.25" x14ac:dyDescent="0.2">
      <c r="B117" s="292" t="s">
        <v>627</v>
      </c>
      <c r="D117" s="296"/>
      <c r="E117" s="296"/>
      <c r="F117" s="296"/>
      <c r="G117" s="296"/>
      <c r="H117" s="296"/>
      <c r="I117" s="296"/>
      <c r="J117" s="296"/>
      <c r="K117" s="296"/>
      <c r="L117" s="296"/>
      <c r="M117" s="296"/>
      <c r="N117" s="296"/>
      <c r="O117" s="296"/>
    </row>
    <row r="118" spans="2:28" x14ac:dyDescent="0.2">
      <c r="Q118" s="136"/>
      <c r="R118" s="136"/>
      <c r="S118" s="136"/>
      <c r="T118" s="136"/>
      <c r="U118" s="136"/>
      <c r="V118" s="136"/>
      <c r="W118" s="136"/>
      <c r="X118" s="136"/>
      <c r="Y118" s="136"/>
      <c r="Z118" s="136"/>
      <c r="AA118" s="136"/>
      <c r="AB118" s="136"/>
    </row>
    <row r="119" spans="2:28" x14ac:dyDescent="0.2">
      <c r="Q119" s="136"/>
      <c r="R119" s="136"/>
      <c r="S119" s="136"/>
      <c r="T119" s="136"/>
      <c r="U119" s="136"/>
      <c r="V119" s="136"/>
      <c r="W119" s="136"/>
      <c r="X119" s="136"/>
      <c r="Y119" s="136"/>
      <c r="Z119" s="136"/>
      <c r="AA119" s="136"/>
      <c r="AB119" s="136"/>
    </row>
    <row r="120" spans="2:28" x14ac:dyDescent="0.2">
      <c r="B120" s="431">
        <v>2016</v>
      </c>
      <c r="C120" s="432"/>
      <c r="D120" s="426" t="s">
        <v>48</v>
      </c>
      <c r="E120" s="418" t="s">
        <v>194</v>
      </c>
      <c r="F120" s="419"/>
      <c r="G120" s="419"/>
      <c r="H120" s="419"/>
      <c r="I120" s="419"/>
      <c r="J120" s="419"/>
      <c r="K120" s="419"/>
      <c r="L120" s="419"/>
      <c r="M120" s="419"/>
      <c r="N120" s="419"/>
      <c r="O120" s="420"/>
      <c r="Q120" s="136"/>
      <c r="R120" s="136"/>
      <c r="S120" s="136"/>
      <c r="T120" s="136"/>
      <c r="U120" s="136"/>
      <c r="V120" s="136"/>
      <c r="W120" s="136"/>
      <c r="X120" s="136"/>
      <c r="Y120" s="136"/>
      <c r="Z120" s="136"/>
      <c r="AA120" s="136"/>
      <c r="AB120" s="136"/>
    </row>
    <row r="121" spans="2:28" x14ac:dyDescent="0.2">
      <c r="B121" s="421" t="s">
        <v>616</v>
      </c>
      <c r="C121" s="422"/>
      <c r="D121" s="427"/>
      <c r="E121" s="133" t="s">
        <v>178</v>
      </c>
      <c r="F121" s="133" t="s">
        <v>179</v>
      </c>
      <c r="G121" s="133" t="s">
        <v>180</v>
      </c>
      <c r="H121" s="133" t="s">
        <v>181</v>
      </c>
      <c r="I121" s="133" t="s">
        <v>182</v>
      </c>
      <c r="J121" s="133" t="s">
        <v>183</v>
      </c>
      <c r="K121" s="133" t="s">
        <v>184</v>
      </c>
      <c r="L121" s="133" t="s">
        <v>185</v>
      </c>
      <c r="M121" s="133" t="s">
        <v>186</v>
      </c>
      <c r="N121" s="133" t="s">
        <v>187</v>
      </c>
      <c r="O121" s="133" t="s">
        <v>188</v>
      </c>
      <c r="Q121" s="136"/>
      <c r="R121" s="136"/>
      <c r="S121" s="136"/>
      <c r="T121" s="136"/>
      <c r="U121" s="136"/>
      <c r="V121" s="136"/>
      <c r="W121" s="136"/>
      <c r="X121" s="136"/>
      <c r="Y121" s="136"/>
      <c r="Z121" s="136"/>
      <c r="AA121" s="136"/>
      <c r="AB121" s="136"/>
    </row>
    <row r="122" spans="2:28" x14ac:dyDescent="0.2">
      <c r="B122" s="430" t="s">
        <v>0</v>
      </c>
      <c r="C122" s="430"/>
      <c r="D122" s="118">
        <v>265251.36</v>
      </c>
      <c r="E122" s="118">
        <v>44588.54</v>
      </c>
      <c r="F122" s="118">
        <v>61001.050000000017</v>
      </c>
      <c r="G122" s="118">
        <v>21719.24</v>
      </c>
      <c r="H122" s="118">
        <v>21510.07</v>
      </c>
      <c r="I122" s="118">
        <v>11415.66</v>
      </c>
      <c r="J122" s="118">
        <v>11135.02</v>
      </c>
      <c r="K122" s="118">
        <v>25141.77</v>
      </c>
      <c r="L122" s="118">
        <v>11287.41</v>
      </c>
      <c r="M122" s="118">
        <v>19893.25</v>
      </c>
      <c r="N122" s="118">
        <v>25699.08</v>
      </c>
      <c r="O122" s="118">
        <v>11860.289999999997</v>
      </c>
    </row>
    <row r="123" spans="2:28" x14ac:dyDescent="0.2">
      <c r="B123" s="425" t="s">
        <v>40</v>
      </c>
      <c r="C123" s="425"/>
      <c r="D123" s="260">
        <v>6557.67</v>
      </c>
      <c r="E123" s="261">
        <v>362.03000000000003</v>
      </c>
      <c r="F123" s="261">
        <v>749.49000000000012</v>
      </c>
      <c r="G123" s="261">
        <v>601.87</v>
      </c>
      <c r="H123" s="261">
        <v>646.54999999999995</v>
      </c>
      <c r="I123" s="261">
        <v>448.28000000000003</v>
      </c>
      <c r="J123" s="261">
        <v>619.30999999999995</v>
      </c>
      <c r="K123" s="261">
        <v>445.36999999999995</v>
      </c>
      <c r="L123" s="261">
        <v>1021.7</v>
      </c>
      <c r="M123" s="261">
        <v>377.62000000000006</v>
      </c>
      <c r="N123" s="261">
        <v>680.82999999999993</v>
      </c>
      <c r="O123" s="261">
        <v>604.55999999999995</v>
      </c>
      <c r="Q123" s="136"/>
      <c r="R123" s="136"/>
      <c r="S123" s="136"/>
      <c r="T123" s="136"/>
      <c r="U123" s="136"/>
      <c r="V123" s="136"/>
      <c r="W123" s="136"/>
      <c r="X123" s="136"/>
      <c r="Y123" s="136"/>
      <c r="Z123" s="136"/>
      <c r="AA123" s="136"/>
      <c r="AB123" s="136"/>
    </row>
    <row r="124" spans="2:28" x14ac:dyDescent="0.2">
      <c r="B124" s="121" t="s">
        <v>280</v>
      </c>
      <c r="C124" s="56" t="s">
        <v>281</v>
      </c>
      <c r="D124" s="125">
        <v>6557.67</v>
      </c>
      <c r="E124" s="278">
        <v>362.03000000000003</v>
      </c>
      <c r="F124" s="278">
        <v>749.49000000000012</v>
      </c>
      <c r="G124" s="278">
        <v>601.87</v>
      </c>
      <c r="H124" s="278">
        <v>646.54999999999995</v>
      </c>
      <c r="I124" s="278">
        <v>448.28000000000003</v>
      </c>
      <c r="J124" s="278">
        <v>619.30999999999995</v>
      </c>
      <c r="K124" s="278">
        <v>445.36999999999995</v>
      </c>
      <c r="L124" s="278">
        <v>1021.7</v>
      </c>
      <c r="M124" s="278">
        <v>377.62000000000006</v>
      </c>
      <c r="N124" s="278">
        <v>680.82999999999993</v>
      </c>
      <c r="O124" s="278">
        <v>604.55999999999995</v>
      </c>
      <c r="Q124" s="136"/>
      <c r="R124" s="136"/>
      <c r="S124" s="136"/>
      <c r="T124" s="136"/>
      <c r="U124" s="136"/>
      <c r="V124" s="136"/>
      <c r="W124" s="136"/>
      <c r="X124" s="136"/>
      <c r="Y124" s="136"/>
      <c r="Z124" s="136"/>
      <c r="AA124" s="136"/>
      <c r="AB124" s="136"/>
    </row>
    <row r="125" spans="2:28" x14ac:dyDescent="0.2">
      <c r="B125" s="425" t="s">
        <v>41</v>
      </c>
      <c r="C125" s="425"/>
      <c r="D125" s="260">
        <v>87394.240000000005</v>
      </c>
      <c r="E125" s="261">
        <v>9873.1200000000026</v>
      </c>
      <c r="F125" s="261">
        <v>19855.589999999993</v>
      </c>
      <c r="G125" s="261">
        <v>7438.82</v>
      </c>
      <c r="H125" s="261">
        <v>5563.38</v>
      </c>
      <c r="I125" s="261">
        <v>4422.37</v>
      </c>
      <c r="J125" s="261">
        <v>5497.15</v>
      </c>
      <c r="K125" s="261">
        <v>7890.94</v>
      </c>
      <c r="L125" s="261">
        <v>4437.4399999999996</v>
      </c>
      <c r="M125" s="261">
        <v>8430.83</v>
      </c>
      <c r="N125" s="261">
        <v>9178.4</v>
      </c>
      <c r="O125" s="261">
        <v>4805.8200000000006</v>
      </c>
      <c r="Q125" s="136"/>
      <c r="R125" s="136"/>
      <c r="S125" s="136"/>
      <c r="T125" s="136"/>
      <c r="U125" s="136"/>
      <c r="V125" s="136"/>
      <c r="W125" s="136"/>
      <c r="X125" s="136"/>
      <c r="Y125" s="136"/>
      <c r="Z125" s="136"/>
      <c r="AA125" s="136"/>
      <c r="AB125" s="136"/>
    </row>
    <row r="126" spans="2:28" x14ac:dyDescent="0.2">
      <c r="B126" s="135" t="s">
        <v>282</v>
      </c>
      <c r="C126" s="56" t="s">
        <v>210</v>
      </c>
      <c r="D126" s="125">
        <v>401.8</v>
      </c>
      <c r="E126" s="278" t="s">
        <v>547</v>
      </c>
      <c r="F126" s="278">
        <v>56.24</v>
      </c>
      <c r="G126" s="278" t="s">
        <v>547</v>
      </c>
      <c r="H126" s="278" t="s">
        <v>547</v>
      </c>
      <c r="I126" s="278" t="s">
        <v>547</v>
      </c>
      <c r="J126" s="278" t="s">
        <v>547</v>
      </c>
      <c r="K126" s="278">
        <v>108.38000000000001</v>
      </c>
      <c r="L126" s="278">
        <v>0</v>
      </c>
      <c r="M126" s="278">
        <v>41.93</v>
      </c>
      <c r="N126" s="278">
        <v>23.94</v>
      </c>
      <c r="O126" s="278" t="s">
        <v>547</v>
      </c>
      <c r="Q126" s="136"/>
      <c r="R126" s="136"/>
      <c r="S126" s="136"/>
      <c r="T126" s="136"/>
      <c r="U126" s="136"/>
      <c r="V126" s="136"/>
      <c r="W126" s="136"/>
      <c r="X126" s="136"/>
      <c r="Y126" s="136"/>
      <c r="Z126" s="136"/>
      <c r="AA126" s="136"/>
      <c r="AB126" s="136"/>
    </row>
    <row r="127" spans="2:28" x14ac:dyDescent="0.2">
      <c r="B127" s="135" t="s">
        <v>283</v>
      </c>
      <c r="C127" s="56" t="s">
        <v>212</v>
      </c>
      <c r="D127" s="125">
        <v>6362.91</v>
      </c>
      <c r="E127" s="278">
        <v>1980.1999999999998</v>
      </c>
      <c r="F127" s="278">
        <v>1194.8700000000003</v>
      </c>
      <c r="G127" s="278">
        <v>240.78999999999996</v>
      </c>
      <c r="H127" s="278">
        <v>281.15000000000003</v>
      </c>
      <c r="I127" s="278">
        <v>194.13</v>
      </c>
      <c r="J127" s="278">
        <v>138.85000000000002</v>
      </c>
      <c r="K127" s="278">
        <v>811.43999999999983</v>
      </c>
      <c r="L127" s="278">
        <v>343.71999999999997</v>
      </c>
      <c r="M127" s="278">
        <v>373.82</v>
      </c>
      <c r="N127" s="278">
        <v>466.66</v>
      </c>
      <c r="O127" s="278">
        <v>337.28000000000003</v>
      </c>
      <c r="Q127" s="136"/>
      <c r="R127" s="136"/>
      <c r="S127" s="136"/>
      <c r="T127" s="136"/>
      <c r="U127" s="136"/>
      <c r="V127" s="136"/>
      <c r="W127" s="136"/>
      <c r="X127" s="136"/>
      <c r="Y127" s="136"/>
      <c r="Z127" s="136"/>
      <c r="AA127" s="136"/>
      <c r="AB127" s="136"/>
    </row>
    <row r="128" spans="2:28" x14ac:dyDescent="0.2">
      <c r="B128" s="135" t="s">
        <v>284</v>
      </c>
      <c r="C128" s="56" t="s">
        <v>214</v>
      </c>
      <c r="D128" s="125">
        <v>846.32</v>
      </c>
      <c r="E128" s="278">
        <v>125.58999999999999</v>
      </c>
      <c r="F128" s="278">
        <v>62.6</v>
      </c>
      <c r="G128" s="278">
        <v>132.04000000000002</v>
      </c>
      <c r="H128" s="278">
        <v>27.939999999999998</v>
      </c>
      <c r="I128" s="278">
        <v>84.809999999999988</v>
      </c>
      <c r="J128" s="278">
        <v>5.9</v>
      </c>
      <c r="K128" s="278">
        <v>134.86999999999998</v>
      </c>
      <c r="L128" s="278">
        <v>5.27</v>
      </c>
      <c r="M128" s="278">
        <v>16.84</v>
      </c>
      <c r="N128" s="278">
        <v>234.16000000000003</v>
      </c>
      <c r="O128" s="278">
        <v>16.25</v>
      </c>
      <c r="Q128" s="136"/>
      <c r="R128" s="136"/>
      <c r="S128" s="136"/>
      <c r="T128" s="136"/>
      <c r="U128" s="136"/>
      <c r="V128" s="136"/>
      <c r="W128" s="136"/>
      <c r="X128" s="136"/>
      <c r="Y128" s="136"/>
      <c r="Z128" s="136"/>
      <c r="AA128" s="136"/>
      <c r="AB128" s="136"/>
    </row>
    <row r="129" spans="2:28" x14ac:dyDescent="0.2">
      <c r="B129" s="135" t="s">
        <v>285</v>
      </c>
      <c r="C129" s="56" t="s">
        <v>216</v>
      </c>
      <c r="D129" s="125">
        <v>6189.05</v>
      </c>
      <c r="E129" s="278">
        <v>858.05000000000018</v>
      </c>
      <c r="F129" s="278">
        <v>885.4699999999998</v>
      </c>
      <c r="G129" s="278">
        <v>712.16</v>
      </c>
      <c r="H129" s="278">
        <v>562.54000000000008</v>
      </c>
      <c r="I129" s="278">
        <v>343.96000000000004</v>
      </c>
      <c r="J129" s="278">
        <v>161.27000000000001</v>
      </c>
      <c r="K129" s="278">
        <v>697.65000000000009</v>
      </c>
      <c r="L129" s="278">
        <v>249.23</v>
      </c>
      <c r="M129" s="278">
        <v>365.46999999999997</v>
      </c>
      <c r="N129" s="278">
        <v>1032.1200000000001</v>
      </c>
      <c r="O129" s="278">
        <v>320.99000000000007</v>
      </c>
      <c r="Q129" s="136"/>
      <c r="R129" s="136"/>
      <c r="S129" s="136"/>
      <c r="T129" s="136"/>
      <c r="U129" s="136"/>
      <c r="V129" s="136"/>
      <c r="W129" s="136"/>
      <c r="X129" s="136"/>
      <c r="Y129" s="136"/>
      <c r="Z129" s="136"/>
      <c r="AA129" s="136"/>
      <c r="AB129" s="136"/>
    </row>
    <row r="130" spans="2:28" x14ac:dyDescent="0.2">
      <c r="B130" s="135" t="s">
        <v>286</v>
      </c>
      <c r="C130" s="56" t="s">
        <v>218</v>
      </c>
      <c r="D130" s="125">
        <v>3444.74</v>
      </c>
      <c r="E130" s="278">
        <v>506.11000000000007</v>
      </c>
      <c r="F130" s="278">
        <v>238.17000000000002</v>
      </c>
      <c r="G130" s="278">
        <v>589.08999999999992</v>
      </c>
      <c r="H130" s="278" t="s">
        <v>547</v>
      </c>
      <c r="I130" s="278" t="s">
        <v>547</v>
      </c>
      <c r="J130" s="278">
        <v>609.54</v>
      </c>
      <c r="K130" s="278">
        <v>190.99</v>
      </c>
      <c r="L130" s="278">
        <v>257.11</v>
      </c>
      <c r="M130" s="278" t="s">
        <v>547</v>
      </c>
      <c r="N130" s="278">
        <v>876.84</v>
      </c>
      <c r="O130" s="278">
        <v>62.320000000000007</v>
      </c>
      <c r="Q130" s="136"/>
      <c r="R130" s="136"/>
      <c r="S130" s="136"/>
      <c r="T130" s="136"/>
      <c r="U130" s="136"/>
      <c r="V130" s="136"/>
      <c r="W130" s="136"/>
      <c r="X130" s="136"/>
      <c r="Y130" s="136"/>
      <c r="Z130" s="136"/>
      <c r="AA130" s="136"/>
      <c r="AB130" s="136"/>
    </row>
    <row r="131" spans="2:28" x14ac:dyDescent="0.2">
      <c r="B131" s="135">
        <v>21</v>
      </c>
      <c r="C131" s="56" t="s">
        <v>219</v>
      </c>
      <c r="D131" s="125">
        <v>5831.23</v>
      </c>
      <c r="E131" s="278">
        <v>0</v>
      </c>
      <c r="F131" s="278" t="s">
        <v>547</v>
      </c>
      <c r="G131" s="278" t="s">
        <v>547</v>
      </c>
      <c r="H131" s="278" t="s">
        <v>547</v>
      </c>
      <c r="I131" s="278">
        <v>0</v>
      </c>
      <c r="J131" s="278" t="s">
        <v>547</v>
      </c>
      <c r="K131" s="278">
        <v>0</v>
      </c>
      <c r="L131" s="278">
        <v>0</v>
      </c>
      <c r="M131" s="278">
        <v>4499.7699999999995</v>
      </c>
      <c r="N131" s="278">
        <v>134.57999999999998</v>
      </c>
      <c r="O131" s="278">
        <v>0</v>
      </c>
      <c r="Q131" s="136"/>
      <c r="R131" s="136"/>
      <c r="S131" s="136"/>
      <c r="T131" s="136"/>
      <c r="U131" s="136"/>
      <c r="V131" s="136"/>
      <c r="W131" s="136"/>
      <c r="X131" s="136"/>
      <c r="Y131" s="136"/>
      <c r="Z131" s="136"/>
      <c r="AA131" s="136"/>
      <c r="AB131" s="136"/>
    </row>
    <row r="132" spans="2:28" x14ac:dyDescent="0.2">
      <c r="B132" s="135" t="s">
        <v>287</v>
      </c>
      <c r="C132" s="56" t="s">
        <v>221</v>
      </c>
      <c r="D132" s="125">
        <v>5137.7700000000004</v>
      </c>
      <c r="E132" s="278">
        <v>119.08</v>
      </c>
      <c r="F132" s="278">
        <v>829.3599999999999</v>
      </c>
      <c r="G132" s="278">
        <v>912.19</v>
      </c>
      <c r="H132" s="278">
        <v>350.33</v>
      </c>
      <c r="I132" s="278">
        <v>668.68999999999994</v>
      </c>
      <c r="J132" s="278">
        <v>342.76000000000005</v>
      </c>
      <c r="K132" s="278">
        <v>576.02</v>
      </c>
      <c r="L132" s="278">
        <v>815.39</v>
      </c>
      <c r="M132" s="278">
        <v>191.41</v>
      </c>
      <c r="N132" s="278">
        <v>236.87</v>
      </c>
      <c r="O132" s="278">
        <v>95.61999999999999</v>
      </c>
      <c r="Q132" s="136"/>
      <c r="R132" s="136"/>
      <c r="S132" s="136"/>
      <c r="T132" s="136"/>
      <c r="U132" s="136"/>
      <c r="V132" s="136"/>
      <c r="W132" s="136"/>
      <c r="X132" s="136"/>
      <c r="Y132" s="136"/>
      <c r="Z132" s="136"/>
      <c r="AA132" s="136"/>
      <c r="AB132" s="136"/>
    </row>
    <row r="133" spans="2:28" x14ac:dyDescent="0.2">
      <c r="B133" s="135" t="s">
        <v>288</v>
      </c>
      <c r="C133" s="56" t="s">
        <v>223</v>
      </c>
      <c r="D133" s="125">
        <v>7716.33</v>
      </c>
      <c r="E133" s="278">
        <v>711.53</v>
      </c>
      <c r="F133" s="278">
        <v>894.75000000000011</v>
      </c>
      <c r="G133" s="278">
        <v>751.87</v>
      </c>
      <c r="H133" s="278">
        <v>672.13</v>
      </c>
      <c r="I133" s="278">
        <v>860.34</v>
      </c>
      <c r="J133" s="278">
        <v>373.84</v>
      </c>
      <c r="K133" s="278">
        <v>701.74</v>
      </c>
      <c r="L133" s="278">
        <v>584.45999999999992</v>
      </c>
      <c r="M133" s="278">
        <v>308.29000000000008</v>
      </c>
      <c r="N133" s="278">
        <v>1298.56</v>
      </c>
      <c r="O133" s="278">
        <v>558.77999999999986</v>
      </c>
      <c r="Q133" s="136"/>
      <c r="R133" s="136"/>
      <c r="S133" s="136"/>
      <c r="T133" s="136"/>
      <c r="U133" s="136"/>
      <c r="V133" s="136"/>
      <c r="W133" s="136"/>
      <c r="X133" s="136"/>
      <c r="Y133" s="136"/>
      <c r="Z133" s="136"/>
      <c r="AA133" s="136"/>
      <c r="AB133" s="136"/>
    </row>
    <row r="134" spans="2:28" x14ac:dyDescent="0.2">
      <c r="B134" s="135">
        <v>26</v>
      </c>
      <c r="C134" s="56" t="s">
        <v>224</v>
      </c>
      <c r="D134" s="125">
        <v>5727.68</v>
      </c>
      <c r="E134" s="278">
        <v>337.73</v>
      </c>
      <c r="F134" s="278">
        <v>4188.79</v>
      </c>
      <c r="G134" s="278">
        <v>117.21</v>
      </c>
      <c r="H134" s="278">
        <v>139.97</v>
      </c>
      <c r="I134" s="278">
        <v>3.54</v>
      </c>
      <c r="J134" s="278" t="s">
        <v>547</v>
      </c>
      <c r="K134" s="278">
        <v>571.85</v>
      </c>
      <c r="L134" s="278">
        <v>35.64</v>
      </c>
      <c r="M134" s="278">
        <v>11.2</v>
      </c>
      <c r="N134" s="278">
        <v>164.32999999999998</v>
      </c>
      <c r="O134" s="278">
        <v>156.69</v>
      </c>
      <c r="Q134" s="136"/>
      <c r="R134" s="136"/>
      <c r="S134" s="136"/>
      <c r="T134" s="136"/>
      <c r="U134" s="136"/>
      <c r="V134" s="136"/>
      <c r="W134" s="136"/>
      <c r="X134" s="136"/>
      <c r="Y134" s="136"/>
      <c r="Z134" s="136"/>
      <c r="AA134" s="136"/>
      <c r="AB134" s="136"/>
    </row>
    <row r="135" spans="2:28" x14ac:dyDescent="0.2">
      <c r="B135" s="135">
        <v>27</v>
      </c>
      <c r="C135" s="56" t="s">
        <v>225</v>
      </c>
      <c r="D135" s="125">
        <v>8299.3700000000008</v>
      </c>
      <c r="E135" s="278">
        <v>992.93</v>
      </c>
      <c r="F135" s="278">
        <v>4419.67</v>
      </c>
      <c r="G135" s="278">
        <v>339.85999999999996</v>
      </c>
      <c r="H135" s="278">
        <v>1561.41</v>
      </c>
      <c r="I135" s="278">
        <v>25.999999999999996</v>
      </c>
      <c r="J135" s="278">
        <v>0</v>
      </c>
      <c r="K135" s="278">
        <v>232.44</v>
      </c>
      <c r="L135" s="278">
        <v>98.67</v>
      </c>
      <c r="M135" s="278">
        <v>134.84</v>
      </c>
      <c r="N135" s="278">
        <v>341.65999999999997</v>
      </c>
      <c r="O135" s="278">
        <v>151.88999999999999</v>
      </c>
      <c r="Q135" s="136"/>
      <c r="R135" s="136"/>
      <c r="S135" s="136"/>
      <c r="T135" s="136"/>
      <c r="U135" s="136"/>
      <c r="V135" s="136"/>
      <c r="W135" s="136"/>
      <c r="X135" s="136"/>
      <c r="Y135" s="136"/>
      <c r="Z135" s="136"/>
      <c r="AA135" s="136"/>
      <c r="AB135" s="136"/>
    </row>
    <row r="136" spans="2:28" x14ac:dyDescent="0.2">
      <c r="B136" s="135">
        <v>28</v>
      </c>
      <c r="C136" s="56" t="s">
        <v>226</v>
      </c>
      <c r="D136" s="125">
        <v>5678.44</v>
      </c>
      <c r="E136" s="278">
        <v>199.76000000000005</v>
      </c>
      <c r="F136" s="278">
        <v>632.06000000000006</v>
      </c>
      <c r="G136" s="278">
        <v>565.08999999999992</v>
      </c>
      <c r="H136" s="278">
        <v>214.77999999999997</v>
      </c>
      <c r="I136" s="278">
        <v>478.03000000000003</v>
      </c>
      <c r="J136" s="278">
        <v>384.55</v>
      </c>
      <c r="K136" s="278">
        <v>1383.6100000000001</v>
      </c>
      <c r="L136" s="278">
        <v>374.62</v>
      </c>
      <c r="M136" s="278">
        <v>456.09000000000003</v>
      </c>
      <c r="N136" s="278">
        <v>865.9</v>
      </c>
      <c r="O136" s="278">
        <v>123.95</v>
      </c>
      <c r="Q136" s="136"/>
      <c r="R136" s="136"/>
      <c r="S136" s="136"/>
      <c r="T136" s="136"/>
      <c r="U136" s="136"/>
      <c r="V136" s="136"/>
      <c r="W136" s="136"/>
      <c r="X136" s="136"/>
      <c r="Y136" s="136"/>
      <c r="Z136" s="136"/>
      <c r="AA136" s="136"/>
      <c r="AB136" s="136"/>
    </row>
    <row r="137" spans="2:28" x14ac:dyDescent="0.2">
      <c r="B137" s="135" t="s">
        <v>289</v>
      </c>
      <c r="C137" s="56" t="s">
        <v>228</v>
      </c>
      <c r="D137" s="125">
        <v>187.47</v>
      </c>
      <c r="E137" s="278" t="s">
        <v>547</v>
      </c>
      <c r="F137" s="278">
        <v>32.270000000000003</v>
      </c>
      <c r="G137" s="278" t="s">
        <v>547</v>
      </c>
      <c r="H137" s="278">
        <v>0</v>
      </c>
      <c r="I137" s="278" t="s">
        <v>547</v>
      </c>
      <c r="J137" s="278" t="s">
        <v>547</v>
      </c>
      <c r="K137" s="278">
        <v>7.08</v>
      </c>
      <c r="L137" s="278">
        <v>12.040000000000001</v>
      </c>
      <c r="M137" s="278" t="s">
        <v>547</v>
      </c>
      <c r="N137" s="278">
        <v>27.1</v>
      </c>
      <c r="O137" s="278" t="s">
        <v>547</v>
      </c>
      <c r="Q137" s="136"/>
      <c r="R137" s="136"/>
      <c r="S137" s="136"/>
      <c r="T137" s="136"/>
      <c r="U137" s="136"/>
      <c r="V137" s="136"/>
      <c r="W137" s="136"/>
      <c r="X137" s="136"/>
      <c r="Y137" s="136"/>
      <c r="Z137" s="136"/>
      <c r="AA137" s="136"/>
      <c r="AB137" s="136"/>
    </row>
    <row r="138" spans="2:28" x14ac:dyDescent="0.2">
      <c r="B138" s="135" t="s">
        <v>290</v>
      </c>
      <c r="C138" s="56" t="s">
        <v>230</v>
      </c>
      <c r="D138" s="125">
        <v>2942.76</v>
      </c>
      <c r="E138" s="278">
        <v>449.63</v>
      </c>
      <c r="F138" s="278">
        <v>628.67000000000007</v>
      </c>
      <c r="G138" s="278">
        <v>170.72</v>
      </c>
      <c r="H138" s="278">
        <v>142.96999999999997</v>
      </c>
      <c r="I138" s="278">
        <v>288.08</v>
      </c>
      <c r="J138" s="278">
        <v>83.169999999999987</v>
      </c>
      <c r="K138" s="278">
        <v>224.31</v>
      </c>
      <c r="L138" s="278">
        <v>231.79000000000002</v>
      </c>
      <c r="M138" s="278">
        <v>172.08</v>
      </c>
      <c r="N138" s="278">
        <v>162.97000000000003</v>
      </c>
      <c r="O138" s="278">
        <v>388.27</v>
      </c>
      <c r="Q138" s="136"/>
      <c r="R138" s="136"/>
      <c r="S138" s="136"/>
      <c r="T138" s="136"/>
      <c r="U138" s="136"/>
      <c r="V138" s="136"/>
      <c r="W138" s="136"/>
      <c r="X138" s="136"/>
      <c r="Y138" s="136"/>
      <c r="Z138" s="136"/>
      <c r="AA138" s="136"/>
      <c r="AB138" s="136"/>
    </row>
    <row r="139" spans="2:28" x14ac:dyDescent="0.2">
      <c r="B139" s="135">
        <v>35</v>
      </c>
      <c r="C139" s="56" t="s">
        <v>231</v>
      </c>
      <c r="D139" s="125">
        <v>3227.34</v>
      </c>
      <c r="E139" s="278">
        <v>347.66999999999996</v>
      </c>
      <c r="F139" s="278">
        <v>678.53</v>
      </c>
      <c r="G139" s="278">
        <v>95.83</v>
      </c>
      <c r="H139" s="278">
        <v>33.299999999999997</v>
      </c>
      <c r="I139" s="278" t="s">
        <v>547</v>
      </c>
      <c r="J139" s="278">
        <v>579.2700000000001</v>
      </c>
      <c r="K139" s="278">
        <v>169.10000000000002</v>
      </c>
      <c r="L139" s="278">
        <v>51.010000000000005</v>
      </c>
      <c r="M139" s="278">
        <v>38.47</v>
      </c>
      <c r="N139" s="278">
        <v>125.16999999999999</v>
      </c>
      <c r="O139" s="278">
        <v>1069.3599999999999</v>
      </c>
      <c r="Q139" s="136"/>
      <c r="R139" s="136"/>
      <c r="S139" s="136"/>
      <c r="T139" s="136"/>
      <c r="U139" s="136"/>
      <c r="V139" s="136"/>
      <c r="W139" s="136"/>
      <c r="X139" s="136"/>
      <c r="Y139" s="136"/>
      <c r="Z139" s="136"/>
      <c r="AA139" s="136"/>
      <c r="AB139" s="136"/>
    </row>
    <row r="140" spans="2:28" x14ac:dyDescent="0.2">
      <c r="B140" s="135" t="s">
        <v>291</v>
      </c>
      <c r="C140" s="56" t="s">
        <v>292</v>
      </c>
      <c r="D140" s="125">
        <v>1464.33</v>
      </c>
      <c r="E140" s="278">
        <v>110.22</v>
      </c>
      <c r="F140" s="278">
        <v>429.42</v>
      </c>
      <c r="G140" s="278">
        <v>122.53</v>
      </c>
      <c r="H140" s="278">
        <v>85.69</v>
      </c>
      <c r="I140" s="278">
        <v>22.549999999999997</v>
      </c>
      <c r="J140" s="278">
        <v>27.74</v>
      </c>
      <c r="K140" s="278">
        <v>62.939999999999991</v>
      </c>
      <c r="L140" s="278">
        <v>176.95</v>
      </c>
      <c r="M140" s="278">
        <v>145.42000000000002</v>
      </c>
      <c r="N140" s="278">
        <v>186.88</v>
      </c>
      <c r="O140" s="278">
        <v>94.02000000000001</v>
      </c>
      <c r="Q140" s="136"/>
      <c r="R140" s="136"/>
      <c r="S140" s="136"/>
      <c r="T140" s="136"/>
      <c r="U140" s="136"/>
      <c r="V140" s="136"/>
      <c r="W140" s="136"/>
      <c r="X140" s="136"/>
      <c r="Y140" s="136"/>
      <c r="Z140" s="136"/>
      <c r="AA140" s="136"/>
      <c r="AB140" s="136"/>
    </row>
    <row r="141" spans="2:28" x14ac:dyDescent="0.2">
      <c r="B141" s="135" t="s">
        <v>293</v>
      </c>
      <c r="C141" s="56" t="s">
        <v>294</v>
      </c>
      <c r="D141" s="125">
        <v>7583.28</v>
      </c>
      <c r="E141" s="278">
        <v>1183.94</v>
      </c>
      <c r="F141" s="278">
        <v>1154.43</v>
      </c>
      <c r="G141" s="278">
        <v>939.12000000000012</v>
      </c>
      <c r="H141" s="278">
        <v>474.54999999999995</v>
      </c>
      <c r="I141" s="278">
        <v>433.89</v>
      </c>
      <c r="J141" s="278">
        <v>606.18999999999994</v>
      </c>
      <c r="K141" s="278">
        <v>471.62000000000006</v>
      </c>
      <c r="L141" s="278">
        <v>314.14999999999998</v>
      </c>
      <c r="M141" s="278">
        <v>537.12999999999988</v>
      </c>
      <c r="N141" s="278">
        <v>906.99</v>
      </c>
      <c r="O141" s="278">
        <v>561.23</v>
      </c>
      <c r="Q141" s="136"/>
      <c r="R141" s="136"/>
      <c r="S141" s="136"/>
      <c r="T141" s="136"/>
      <c r="U141" s="136"/>
      <c r="V141" s="136"/>
      <c r="W141" s="136"/>
      <c r="X141" s="136"/>
      <c r="Y141" s="136"/>
      <c r="Z141" s="136"/>
      <c r="AA141" s="136"/>
      <c r="AB141" s="136"/>
    </row>
    <row r="142" spans="2:28" x14ac:dyDescent="0.2">
      <c r="B142" s="135">
        <v>43</v>
      </c>
      <c r="C142" s="56" t="s">
        <v>236</v>
      </c>
      <c r="D142" s="125">
        <v>16353.42</v>
      </c>
      <c r="E142" s="278">
        <v>1892.9699999999998</v>
      </c>
      <c r="F142" s="278">
        <v>3511.69</v>
      </c>
      <c r="G142" s="278">
        <v>1627.48</v>
      </c>
      <c r="H142" s="278">
        <v>918.01999999999987</v>
      </c>
      <c r="I142" s="278">
        <v>878.10000000000014</v>
      </c>
      <c r="J142" s="278">
        <v>1061.45</v>
      </c>
      <c r="K142" s="278">
        <v>1546.9</v>
      </c>
      <c r="L142" s="278">
        <v>887.39</v>
      </c>
      <c r="M142" s="278">
        <v>1103.2099999999998</v>
      </c>
      <c r="N142" s="278">
        <v>2093.67</v>
      </c>
      <c r="O142" s="278">
        <v>832.61</v>
      </c>
      <c r="Q142" s="136"/>
      <c r="R142" s="136"/>
      <c r="S142" s="136"/>
      <c r="T142" s="136"/>
      <c r="U142" s="136"/>
      <c r="V142" s="136"/>
      <c r="W142" s="136"/>
      <c r="X142" s="136"/>
      <c r="Y142" s="136"/>
      <c r="Z142" s="136"/>
      <c r="AA142" s="136"/>
      <c r="AB142" s="136"/>
    </row>
    <row r="143" spans="2:28" x14ac:dyDescent="0.2">
      <c r="B143" s="425" t="s">
        <v>42</v>
      </c>
      <c r="C143" s="425"/>
      <c r="D143" s="260">
        <v>171299.45999999993</v>
      </c>
      <c r="E143" s="260">
        <v>34353.279999999999</v>
      </c>
      <c r="F143" s="260">
        <v>40395.780000000006</v>
      </c>
      <c r="G143" s="260">
        <v>13678.599999999999</v>
      </c>
      <c r="H143" s="260">
        <v>15300.050000000001</v>
      </c>
      <c r="I143" s="260">
        <v>6544.9</v>
      </c>
      <c r="J143" s="260">
        <v>5018.4900000000007</v>
      </c>
      <c r="K143" s="260">
        <v>16805.319999999992</v>
      </c>
      <c r="L143" s="260">
        <v>5828.21</v>
      </c>
      <c r="M143" s="260">
        <v>11084.8</v>
      </c>
      <c r="N143" s="260">
        <v>15839.84</v>
      </c>
      <c r="O143" s="260">
        <v>6449.869999999999</v>
      </c>
    </row>
    <row r="144" spans="2:28" x14ac:dyDescent="0.2">
      <c r="B144" s="135">
        <v>45</v>
      </c>
      <c r="C144" s="56" t="s">
        <v>238</v>
      </c>
      <c r="D144" s="125">
        <v>6720.72</v>
      </c>
      <c r="E144" s="278">
        <v>723.12000000000012</v>
      </c>
      <c r="F144" s="278">
        <v>1332.6400000000003</v>
      </c>
      <c r="G144" s="278">
        <v>671.57999999999993</v>
      </c>
      <c r="H144" s="278">
        <v>821.07</v>
      </c>
      <c r="I144" s="278">
        <v>262.72000000000003</v>
      </c>
      <c r="J144" s="278">
        <v>215.17999999999998</v>
      </c>
      <c r="K144" s="278">
        <v>765.95</v>
      </c>
      <c r="L144" s="278">
        <v>324.62</v>
      </c>
      <c r="M144" s="278">
        <v>209.56000000000003</v>
      </c>
      <c r="N144" s="278">
        <v>1139.9400000000003</v>
      </c>
      <c r="O144" s="278">
        <v>254.29000000000002</v>
      </c>
      <c r="Q144" s="136"/>
      <c r="R144" s="136"/>
      <c r="S144" s="136"/>
      <c r="T144" s="136"/>
      <c r="U144" s="136"/>
      <c r="V144" s="136"/>
      <c r="W144" s="136"/>
      <c r="X144" s="136"/>
      <c r="Y144" s="136"/>
      <c r="Z144" s="136"/>
      <c r="AA144" s="136"/>
      <c r="AB144" s="136"/>
    </row>
    <row r="145" spans="2:28" x14ac:dyDescent="0.2">
      <c r="B145" s="135">
        <v>46</v>
      </c>
      <c r="C145" s="56" t="s">
        <v>239</v>
      </c>
      <c r="D145" s="125">
        <v>15936.14</v>
      </c>
      <c r="E145" s="278">
        <v>1803.0499999999997</v>
      </c>
      <c r="F145" s="278">
        <v>4318.1500000000005</v>
      </c>
      <c r="G145" s="278">
        <v>1451.8999999999999</v>
      </c>
      <c r="H145" s="278">
        <v>1255.8300000000004</v>
      </c>
      <c r="I145" s="278">
        <v>406.29999999999995</v>
      </c>
      <c r="J145" s="278">
        <v>415.4</v>
      </c>
      <c r="K145" s="278">
        <v>2065.8300000000004</v>
      </c>
      <c r="L145" s="278">
        <v>585.25</v>
      </c>
      <c r="M145" s="278">
        <v>975.52</v>
      </c>
      <c r="N145" s="278">
        <v>1953.3899999999999</v>
      </c>
      <c r="O145" s="278">
        <v>705.48</v>
      </c>
      <c r="Q145" s="136"/>
      <c r="R145" s="136"/>
      <c r="S145" s="136"/>
      <c r="T145" s="136"/>
      <c r="U145" s="136"/>
      <c r="V145" s="136"/>
      <c r="W145" s="136"/>
      <c r="X145" s="136"/>
      <c r="Y145" s="136"/>
      <c r="Z145" s="136"/>
      <c r="AA145" s="136"/>
      <c r="AB145" s="136"/>
    </row>
    <row r="146" spans="2:28" x14ac:dyDescent="0.2">
      <c r="B146" s="135">
        <v>47</v>
      </c>
      <c r="C146" s="56" t="s">
        <v>240</v>
      </c>
      <c r="D146" s="125">
        <v>16402.98</v>
      </c>
      <c r="E146" s="278">
        <v>3083.09</v>
      </c>
      <c r="F146" s="278">
        <v>4765.3499999999995</v>
      </c>
      <c r="G146" s="278">
        <v>1515.43</v>
      </c>
      <c r="H146" s="278">
        <v>837.96999999999991</v>
      </c>
      <c r="I146" s="278">
        <v>685.01</v>
      </c>
      <c r="J146" s="278">
        <v>574.03000000000009</v>
      </c>
      <c r="K146" s="278">
        <v>1232.5199999999998</v>
      </c>
      <c r="L146" s="278">
        <v>586.56999999999994</v>
      </c>
      <c r="M146" s="278">
        <v>786.35</v>
      </c>
      <c r="N146" s="278">
        <v>1884.63</v>
      </c>
      <c r="O146" s="278">
        <v>452.07999999999993</v>
      </c>
      <c r="Q146" s="136"/>
      <c r="R146" s="136"/>
      <c r="S146" s="136"/>
      <c r="T146" s="136"/>
      <c r="U146" s="136"/>
      <c r="V146" s="136"/>
      <c r="W146" s="136"/>
      <c r="X146" s="136"/>
      <c r="Y146" s="136"/>
      <c r="Z146" s="136"/>
      <c r="AA146" s="136"/>
      <c r="AB146" s="136"/>
    </row>
    <row r="147" spans="2:28" x14ac:dyDescent="0.2">
      <c r="B147" s="135">
        <v>49</v>
      </c>
      <c r="C147" s="56" t="s">
        <v>241</v>
      </c>
      <c r="D147" s="125">
        <v>6192.67</v>
      </c>
      <c r="E147" s="278">
        <v>580.68000000000006</v>
      </c>
      <c r="F147" s="278">
        <v>1254.6100000000001</v>
      </c>
      <c r="G147" s="278">
        <v>518.23</v>
      </c>
      <c r="H147" s="278">
        <v>826.2600000000001</v>
      </c>
      <c r="I147" s="278">
        <v>192.10000000000002</v>
      </c>
      <c r="J147" s="278">
        <v>226.48000000000002</v>
      </c>
      <c r="K147" s="278">
        <v>805.38999999999987</v>
      </c>
      <c r="L147" s="278">
        <v>260.77</v>
      </c>
      <c r="M147" s="278">
        <v>294.58000000000004</v>
      </c>
      <c r="N147" s="278">
        <v>813.89</v>
      </c>
      <c r="O147" s="278">
        <v>419.68</v>
      </c>
      <c r="Q147" s="136"/>
      <c r="R147" s="136"/>
      <c r="S147" s="136"/>
      <c r="T147" s="136"/>
      <c r="U147" s="136"/>
      <c r="V147" s="136"/>
      <c r="W147" s="136"/>
      <c r="X147" s="136"/>
      <c r="Y147" s="136"/>
      <c r="Z147" s="136"/>
      <c r="AA147" s="136"/>
      <c r="AB147" s="136"/>
    </row>
    <row r="148" spans="2:28" x14ac:dyDescent="0.2">
      <c r="B148" s="135" t="s">
        <v>295</v>
      </c>
      <c r="C148" s="56" t="s">
        <v>243</v>
      </c>
      <c r="D148" s="125">
        <v>397.08</v>
      </c>
      <c r="E148" s="278" t="s">
        <v>547</v>
      </c>
      <c r="F148" s="278" t="s">
        <v>547</v>
      </c>
      <c r="G148" s="278" t="s">
        <v>547</v>
      </c>
      <c r="H148" s="278" t="s">
        <v>547</v>
      </c>
      <c r="I148" s="278" t="s">
        <v>547</v>
      </c>
      <c r="J148" s="278" t="s">
        <v>547</v>
      </c>
      <c r="K148" s="278" t="s">
        <v>547</v>
      </c>
      <c r="L148" s="278">
        <v>0</v>
      </c>
      <c r="M148" s="278">
        <v>375.28000000000003</v>
      </c>
      <c r="N148" s="278" t="s">
        <v>547</v>
      </c>
      <c r="O148" s="278" t="s">
        <v>547</v>
      </c>
      <c r="Q148" s="136"/>
      <c r="R148" s="136"/>
      <c r="S148" s="136"/>
      <c r="T148" s="136"/>
      <c r="U148" s="136"/>
      <c r="V148" s="136"/>
      <c r="W148" s="136"/>
      <c r="X148" s="136"/>
      <c r="Y148" s="136"/>
      <c r="Z148" s="136"/>
      <c r="AA148" s="136"/>
      <c r="AB148" s="136"/>
    </row>
    <row r="149" spans="2:28" x14ac:dyDescent="0.2">
      <c r="B149" s="135">
        <v>52</v>
      </c>
      <c r="C149" s="56" t="s">
        <v>244</v>
      </c>
      <c r="D149" s="125">
        <v>6406.27</v>
      </c>
      <c r="E149" s="278">
        <v>618.29</v>
      </c>
      <c r="F149" s="278">
        <v>571.30999999999995</v>
      </c>
      <c r="G149" s="278">
        <v>562.07000000000005</v>
      </c>
      <c r="H149" s="278">
        <v>347.19</v>
      </c>
      <c r="I149" s="278">
        <v>411.72</v>
      </c>
      <c r="J149" s="278">
        <v>180.37</v>
      </c>
      <c r="K149" s="278">
        <v>2058.2199999999998</v>
      </c>
      <c r="L149" s="278">
        <v>67.929999999999993</v>
      </c>
      <c r="M149" s="278">
        <v>1120.1199999999999</v>
      </c>
      <c r="N149" s="278">
        <v>404.26</v>
      </c>
      <c r="O149" s="278">
        <v>64.77</v>
      </c>
      <c r="Q149" s="136"/>
      <c r="R149" s="136"/>
      <c r="S149" s="136"/>
      <c r="T149" s="136"/>
      <c r="U149" s="136"/>
      <c r="V149" s="136"/>
      <c r="W149" s="136"/>
      <c r="X149" s="136"/>
      <c r="Y149" s="136"/>
      <c r="Z149" s="136"/>
      <c r="AA149" s="136"/>
      <c r="AB149" s="136"/>
    </row>
    <row r="150" spans="2:28" x14ac:dyDescent="0.2">
      <c r="B150" s="135">
        <v>53</v>
      </c>
      <c r="C150" s="56" t="s">
        <v>245</v>
      </c>
      <c r="D150" s="125">
        <v>2367.38</v>
      </c>
      <c r="E150" s="278">
        <v>850.23000000000013</v>
      </c>
      <c r="F150" s="278">
        <v>518.53999999999985</v>
      </c>
      <c r="G150" s="278">
        <v>156.22000000000003</v>
      </c>
      <c r="H150" s="278">
        <v>86.06</v>
      </c>
      <c r="I150" s="278">
        <v>103.11</v>
      </c>
      <c r="J150" s="278">
        <v>63.15</v>
      </c>
      <c r="K150" s="278">
        <v>135.94</v>
      </c>
      <c r="L150" s="278">
        <v>69.66</v>
      </c>
      <c r="M150" s="278">
        <v>148.83999999999997</v>
      </c>
      <c r="N150" s="278">
        <v>133.07</v>
      </c>
      <c r="O150" s="278">
        <v>102.57000000000001</v>
      </c>
      <c r="Q150" s="136"/>
      <c r="R150" s="136"/>
      <c r="S150" s="136"/>
      <c r="T150" s="136"/>
      <c r="U150" s="136"/>
      <c r="V150" s="136"/>
      <c r="W150" s="136"/>
      <c r="X150" s="136"/>
      <c r="Y150" s="136"/>
      <c r="Z150" s="136"/>
      <c r="AA150" s="136"/>
      <c r="AB150" s="136"/>
    </row>
    <row r="151" spans="2:28" x14ac:dyDescent="0.2">
      <c r="B151" s="135">
        <v>55</v>
      </c>
      <c r="C151" s="56" t="s">
        <v>246</v>
      </c>
      <c r="D151" s="125">
        <v>1694.94</v>
      </c>
      <c r="E151" s="278">
        <v>142.20000000000002</v>
      </c>
      <c r="F151" s="278">
        <v>324.68</v>
      </c>
      <c r="G151" s="278">
        <v>102.99</v>
      </c>
      <c r="H151" s="278">
        <v>97.24</v>
      </c>
      <c r="I151" s="278">
        <v>105.96</v>
      </c>
      <c r="J151" s="278">
        <v>35.680000000000007</v>
      </c>
      <c r="K151" s="278">
        <v>380.53000000000009</v>
      </c>
      <c r="L151" s="278">
        <v>49.85</v>
      </c>
      <c r="M151" s="278">
        <v>210.60999999999999</v>
      </c>
      <c r="N151" s="278">
        <v>87.679999999999993</v>
      </c>
      <c r="O151" s="278">
        <v>157.48000000000002</v>
      </c>
      <c r="Q151" s="136"/>
      <c r="R151" s="136"/>
      <c r="S151" s="136"/>
      <c r="T151" s="136"/>
      <c r="U151" s="136"/>
      <c r="V151" s="136"/>
      <c r="W151" s="136"/>
      <c r="X151" s="136"/>
      <c r="Y151" s="136"/>
      <c r="Z151" s="136"/>
      <c r="AA151" s="136"/>
      <c r="AB151" s="136"/>
    </row>
    <row r="152" spans="2:28" x14ac:dyDescent="0.2">
      <c r="B152" s="135">
        <v>56</v>
      </c>
      <c r="C152" s="56" t="s">
        <v>247</v>
      </c>
      <c r="D152" s="125">
        <v>5874.54</v>
      </c>
      <c r="E152" s="278">
        <v>952.59</v>
      </c>
      <c r="F152" s="278">
        <v>1506.7399999999998</v>
      </c>
      <c r="G152" s="278">
        <v>474.38</v>
      </c>
      <c r="H152" s="278">
        <v>540.73</v>
      </c>
      <c r="I152" s="278">
        <v>252.96</v>
      </c>
      <c r="J152" s="278">
        <v>178.29000000000002</v>
      </c>
      <c r="K152" s="278">
        <v>459.3</v>
      </c>
      <c r="L152" s="278">
        <v>289.3</v>
      </c>
      <c r="M152" s="278">
        <v>358.08</v>
      </c>
      <c r="N152" s="278">
        <v>635.1099999999999</v>
      </c>
      <c r="O152" s="278">
        <v>227.07000000000002</v>
      </c>
      <c r="Q152" s="136"/>
      <c r="R152" s="136"/>
      <c r="S152" s="136"/>
      <c r="T152" s="136"/>
      <c r="U152" s="136"/>
      <c r="V152" s="136"/>
      <c r="W152" s="136"/>
      <c r="X152" s="136"/>
      <c r="Y152" s="136"/>
      <c r="Z152" s="136"/>
      <c r="AA152" s="136"/>
      <c r="AB152" s="136"/>
    </row>
    <row r="153" spans="2:28" x14ac:dyDescent="0.2">
      <c r="B153" s="135" t="s">
        <v>296</v>
      </c>
      <c r="C153" s="56" t="s">
        <v>249</v>
      </c>
      <c r="D153" s="125">
        <v>1117.47</v>
      </c>
      <c r="E153" s="278">
        <v>412.29999999999995</v>
      </c>
      <c r="F153" s="278">
        <v>161.25</v>
      </c>
      <c r="G153" s="278">
        <v>62.730000000000004</v>
      </c>
      <c r="H153" s="278">
        <v>30.82</v>
      </c>
      <c r="I153" s="278">
        <v>87.2</v>
      </c>
      <c r="J153" s="278">
        <v>30.97</v>
      </c>
      <c r="K153" s="278">
        <v>36.199999999999996</v>
      </c>
      <c r="L153" s="278">
        <v>15.13</v>
      </c>
      <c r="M153" s="278">
        <v>54.470000000000006</v>
      </c>
      <c r="N153" s="278">
        <v>177.96</v>
      </c>
      <c r="O153" s="278">
        <v>48.43</v>
      </c>
      <c r="Q153" s="136"/>
      <c r="R153" s="136"/>
      <c r="S153" s="136"/>
      <c r="T153" s="136"/>
      <c r="U153" s="136"/>
      <c r="V153" s="136"/>
      <c r="W153" s="136"/>
      <c r="X153" s="136"/>
      <c r="Y153" s="136"/>
      <c r="Z153" s="136"/>
      <c r="AA153" s="136"/>
      <c r="AB153" s="136"/>
    </row>
    <row r="154" spans="2:28" x14ac:dyDescent="0.2">
      <c r="B154" s="135">
        <v>61</v>
      </c>
      <c r="C154" s="56" t="s">
        <v>250</v>
      </c>
      <c r="D154" s="125">
        <v>423.94</v>
      </c>
      <c r="E154" s="278">
        <v>104.06999999999998</v>
      </c>
      <c r="F154" s="278">
        <v>263.80999999999995</v>
      </c>
      <c r="G154" s="278">
        <v>17.690000000000001</v>
      </c>
      <c r="H154" s="278">
        <v>13.66</v>
      </c>
      <c r="I154" s="278">
        <v>0</v>
      </c>
      <c r="J154" s="278" t="s">
        <v>547</v>
      </c>
      <c r="K154" s="278">
        <v>6.34</v>
      </c>
      <c r="L154" s="278" t="s">
        <v>547</v>
      </c>
      <c r="M154" s="278" t="s">
        <v>547</v>
      </c>
      <c r="N154" s="278">
        <v>16.18</v>
      </c>
      <c r="O154" s="278">
        <v>0</v>
      </c>
      <c r="Q154" s="136"/>
      <c r="R154" s="136"/>
      <c r="S154" s="136"/>
      <c r="T154" s="136"/>
      <c r="U154" s="136"/>
      <c r="V154" s="136"/>
      <c r="W154" s="136"/>
      <c r="X154" s="136"/>
      <c r="Y154" s="136"/>
      <c r="Z154" s="136"/>
      <c r="AA154" s="136"/>
      <c r="AB154" s="136"/>
    </row>
    <row r="155" spans="2:28" x14ac:dyDescent="0.2">
      <c r="B155" s="135" t="s">
        <v>297</v>
      </c>
      <c r="C155" s="56" t="s">
        <v>252</v>
      </c>
      <c r="D155" s="125">
        <v>4459.5600000000004</v>
      </c>
      <c r="E155" s="278">
        <v>584.45999999999992</v>
      </c>
      <c r="F155" s="278">
        <v>1540.3</v>
      </c>
      <c r="G155" s="278">
        <v>358.55000000000007</v>
      </c>
      <c r="H155" s="278">
        <v>382.27</v>
      </c>
      <c r="I155" s="278">
        <v>108.56</v>
      </c>
      <c r="J155" s="278">
        <v>61.990000000000009</v>
      </c>
      <c r="K155" s="278">
        <v>777.39</v>
      </c>
      <c r="L155" s="278">
        <v>85.759999999999991</v>
      </c>
      <c r="M155" s="278">
        <v>159.11000000000001</v>
      </c>
      <c r="N155" s="278">
        <v>288.32</v>
      </c>
      <c r="O155" s="278">
        <v>112.75999999999998</v>
      </c>
      <c r="Q155" s="136"/>
      <c r="R155" s="136"/>
      <c r="S155" s="136"/>
      <c r="T155" s="136"/>
      <c r="U155" s="136"/>
      <c r="V155" s="136"/>
      <c r="W155" s="136"/>
      <c r="X155" s="136"/>
      <c r="Y155" s="136"/>
      <c r="Z155" s="136"/>
      <c r="AA155" s="136"/>
      <c r="AB155" s="136"/>
    </row>
    <row r="156" spans="2:28" x14ac:dyDescent="0.2">
      <c r="B156" s="135">
        <v>64</v>
      </c>
      <c r="C156" s="56" t="s">
        <v>253</v>
      </c>
      <c r="D156" s="125">
        <v>3544.49</v>
      </c>
      <c r="E156" s="278">
        <v>951.90000000000009</v>
      </c>
      <c r="F156" s="278">
        <v>617.15000000000009</v>
      </c>
      <c r="G156" s="278">
        <v>256.95999999999998</v>
      </c>
      <c r="H156" s="278">
        <v>313.90999999999997</v>
      </c>
      <c r="I156" s="278">
        <v>103.28999999999999</v>
      </c>
      <c r="J156" s="278">
        <v>114.62</v>
      </c>
      <c r="K156" s="278">
        <v>302.99</v>
      </c>
      <c r="L156" s="278">
        <v>112.22999999999999</v>
      </c>
      <c r="M156" s="278">
        <v>147.84</v>
      </c>
      <c r="N156" s="278">
        <v>486.39</v>
      </c>
      <c r="O156" s="278">
        <v>137.17000000000002</v>
      </c>
      <c r="Q156" s="136"/>
      <c r="R156" s="136"/>
      <c r="S156" s="136"/>
      <c r="T156" s="136"/>
      <c r="U156" s="136"/>
      <c r="V156" s="136"/>
      <c r="W156" s="136"/>
      <c r="X156" s="136"/>
      <c r="Y156" s="136"/>
      <c r="Z156" s="136"/>
      <c r="AA156" s="136"/>
      <c r="AB156" s="136"/>
    </row>
    <row r="157" spans="2:28" x14ac:dyDescent="0.2">
      <c r="B157" s="135">
        <v>65</v>
      </c>
      <c r="C157" s="56" t="s">
        <v>254</v>
      </c>
      <c r="D157" s="125">
        <v>1108.73</v>
      </c>
      <c r="E157" s="278">
        <v>719.95999999999992</v>
      </c>
      <c r="F157" s="278">
        <v>121.52</v>
      </c>
      <c r="G157" s="278">
        <v>21.83</v>
      </c>
      <c r="H157" s="278">
        <v>174.93</v>
      </c>
      <c r="I157" s="278">
        <v>12.530000000000001</v>
      </c>
      <c r="J157" s="278">
        <v>14.500000000000002</v>
      </c>
      <c r="K157" s="278" t="s">
        <v>547</v>
      </c>
      <c r="L157" s="278" t="s">
        <v>547</v>
      </c>
      <c r="M157" s="278" t="s">
        <v>547</v>
      </c>
      <c r="N157" s="278">
        <v>20.64</v>
      </c>
      <c r="O157" s="278">
        <v>4.9300000000000006</v>
      </c>
      <c r="Q157" s="136"/>
      <c r="R157" s="136"/>
      <c r="S157" s="136"/>
      <c r="T157" s="136"/>
      <c r="U157" s="136"/>
      <c r="V157" s="136"/>
      <c r="W157" s="136"/>
      <c r="X157" s="136"/>
      <c r="Y157" s="136"/>
      <c r="Z157" s="136"/>
      <c r="AA157" s="136"/>
      <c r="AB157" s="136"/>
    </row>
    <row r="158" spans="2:28" x14ac:dyDescent="0.2">
      <c r="B158" s="135">
        <v>66</v>
      </c>
      <c r="C158" s="56" t="s">
        <v>255</v>
      </c>
      <c r="D158" s="125">
        <v>2162.73</v>
      </c>
      <c r="E158" s="278">
        <v>926.12000000000012</v>
      </c>
      <c r="F158" s="278">
        <v>429.34000000000003</v>
      </c>
      <c r="G158" s="278">
        <v>156.26999999999998</v>
      </c>
      <c r="H158" s="278">
        <v>116.68999999999998</v>
      </c>
      <c r="I158" s="278">
        <v>90.95</v>
      </c>
      <c r="J158" s="278">
        <v>56.86999999999999</v>
      </c>
      <c r="K158" s="278">
        <v>73.430000000000007</v>
      </c>
      <c r="L158" s="278">
        <v>46.999999999999993</v>
      </c>
      <c r="M158" s="278">
        <v>80.959999999999994</v>
      </c>
      <c r="N158" s="278">
        <v>159.80000000000001</v>
      </c>
      <c r="O158" s="278">
        <v>25.23</v>
      </c>
      <c r="Q158" s="136"/>
      <c r="R158" s="136"/>
      <c r="S158" s="136"/>
      <c r="T158" s="136"/>
      <c r="U158" s="136"/>
      <c r="V158" s="136"/>
      <c r="W158" s="136"/>
      <c r="X158" s="136"/>
      <c r="Y158" s="136"/>
      <c r="Z158" s="136"/>
      <c r="AA158" s="136"/>
      <c r="AB158" s="136"/>
    </row>
    <row r="159" spans="2:28" x14ac:dyDescent="0.2">
      <c r="B159" s="135">
        <v>68</v>
      </c>
      <c r="C159" s="56" t="s">
        <v>256</v>
      </c>
      <c r="D159" s="125">
        <v>2078.29</v>
      </c>
      <c r="E159" s="278">
        <v>339.99999999999994</v>
      </c>
      <c r="F159" s="278">
        <v>640.45999999999992</v>
      </c>
      <c r="G159" s="278">
        <v>195.96</v>
      </c>
      <c r="H159" s="278">
        <v>115.72</v>
      </c>
      <c r="I159" s="278">
        <v>68.05</v>
      </c>
      <c r="J159" s="278">
        <v>77.36</v>
      </c>
      <c r="K159" s="278">
        <v>239.95000000000002</v>
      </c>
      <c r="L159" s="278">
        <v>75.38000000000001</v>
      </c>
      <c r="M159" s="278">
        <v>93.66</v>
      </c>
      <c r="N159" s="278">
        <v>189.58</v>
      </c>
      <c r="O159" s="278">
        <v>42.14</v>
      </c>
      <c r="Q159" s="136"/>
      <c r="R159" s="136"/>
      <c r="S159" s="136"/>
      <c r="T159" s="136"/>
      <c r="U159" s="136"/>
      <c r="V159" s="136"/>
      <c r="W159" s="136"/>
      <c r="X159" s="136"/>
      <c r="Y159" s="136"/>
      <c r="Z159" s="136"/>
      <c r="AA159" s="136"/>
      <c r="AB159" s="136"/>
    </row>
    <row r="160" spans="2:28" x14ac:dyDescent="0.2">
      <c r="B160" s="135">
        <v>69</v>
      </c>
      <c r="C160" s="56" t="s">
        <v>257</v>
      </c>
      <c r="D160" s="125">
        <v>2560.67</v>
      </c>
      <c r="E160" s="278">
        <v>584.66</v>
      </c>
      <c r="F160" s="278">
        <v>712.47</v>
      </c>
      <c r="G160" s="278">
        <v>210.24000000000004</v>
      </c>
      <c r="H160" s="278">
        <v>113.33</v>
      </c>
      <c r="I160" s="278">
        <v>105.33</v>
      </c>
      <c r="J160" s="278">
        <v>116.14000000000001</v>
      </c>
      <c r="K160" s="278">
        <v>213.57000000000002</v>
      </c>
      <c r="L160" s="278">
        <v>90.08</v>
      </c>
      <c r="M160" s="278">
        <v>134.41999999999999</v>
      </c>
      <c r="N160" s="278">
        <v>182.45</v>
      </c>
      <c r="O160" s="278">
        <v>97.95</v>
      </c>
      <c r="Q160" s="136"/>
      <c r="R160" s="136"/>
      <c r="S160" s="136"/>
      <c r="T160" s="136"/>
      <c r="U160" s="136"/>
      <c r="V160" s="136"/>
      <c r="W160" s="136"/>
      <c r="X160" s="136"/>
      <c r="Y160" s="136"/>
      <c r="Z160" s="136"/>
      <c r="AA160" s="136"/>
      <c r="AB160" s="136"/>
    </row>
    <row r="161" spans="2:28" x14ac:dyDescent="0.2">
      <c r="B161" s="135">
        <v>70</v>
      </c>
      <c r="C161" s="56" t="s">
        <v>258</v>
      </c>
      <c r="D161" s="125">
        <v>3682.04</v>
      </c>
      <c r="E161" s="278">
        <v>634.11000000000013</v>
      </c>
      <c r="F161" s="278">
        <v>1639.9299999999996</v>
      </c>
      <c r="G161" s="278">
        <v>211.29000000000002</v>
      </c>
      <c r="H161" s="278">
        <v>234.55</v>
      </c>
      <c r="I161" s="278">
        <v>59.240000000000009</v>
      </c>
      <c r="J161" s="278">
        <v>97.02</v>
      </c>
      <c r="K161" s="278">
        <v>228.56000000000003</v>
      </c>
      <c r="L161" s="278">
        <v>75.06</v>
      </c>
      <c r="M161" s="278">
        <v>138.30999999999997</v>
      </c>
      <c r="N161" s="278">
        <v>309.90000000000003</v>
      </c>
      <c r="O161" s="278">
        <v>54.09</v>
      </c>
      <c r="Q161" s="136"/>
      <c r="R161" s="136"/>
      <c r="S161" s="136"/>
      <c r="T161" s="136"/>
      <c r="U161" s="136"/>
      <c r="V161" s="136"/>
      <c r="W161" s="136"/>
      <c r="X161" s="136"/>
      <c r="Y161" s="136"/>
      <c r="Z161" s="136"/>
      <c r="AA161" s="136"/>
      <c r="AB161" s="136"/>
    </row>
    <row r="162" spans="2:28" x14ac:dyDescent="0.2">
      <c r="B162" s="135">
        <v>71</v>
      </c>
      <c r="C162" s="56" t="s">
        <v>259</v>
      </c>
      <c r="D162" s="125">
        <v>7312.78</v>
      </c>
      <c r="E162" s="278">
        <v>1460.0900000000001</v>
      </c>
      <c r="F162" s="278">
        <v>1931.44</v>
      </c>
      <c r="G162" s="278">
        <v>506.42000000000007</v>
      </c>
      <c r="H162" s="278">
        <v>757.77</v>
      </c>
      <c r="I162" s="278">
        <v>244.04</v>
      </c>
      <c r="J162" s="278">
        <v>335.02000000000004</v>
      </c>
      <c r="K162" s="278">
        <v>903.38999999999987</v>
      </c>
      <c r="L162" s="278">
        <v>195.09000000000003</v>
      </c>
      <c r="M162" s="278">
        <v>376.48</v>
      </c>
      <c r="N162" s="278">
        <v>415.69999999999993</v>
      </c>
      <c r="O162" s="278">
        <v>187.38</v>
      </c>
      <c r="Q162" s="136"/>
      <c r="R162" s="136"/>
      <c r="S162" s="136"/>
      <c r="T162" s="136"/>
      <c r="U162" s="136"/>
      <c r="V162" s="136"/>
      <c r="W162" s="136"/>
      <c r="X162" s="136"/>
      <c r="Y162" s="136"/>
      <c r="Z162" s="136"/>
      <c r="AA162" s="136"/>
      <c r="AB162" s="136"/>
    </row>
    <row r="163" spans="2:28" x14ac:dyDescent="0.2">
      <c r="B163" s="135">
        <v>72</v>
      </c>
      <c r="C163" s="56" t="s">
        <v>260</v>
      </c>
      <c r="D163" s="125">
        <v>3167.3</v>
      </c>
      <c r="E163" s="278">
        <v>224.16</v>
      </c>
      <c r="F163" s="278">
        <v>1181.25</v>
      </c>
      <c r="G163" s="278">
        <v>9.4600000000000009</v>
      </c>
      <c r="H163" s="278">
        <v>946.80000000000007</v>
      </c>
      <c r="I163" s="278" t="s">
        <v>547</v>
      </c>
      <c r="J163" s="278">
        <v>149.60000000000002</v>
      </c>
      <c r="K163" s="278">
        <v>65.48</v>
      </c>
      <c r="L163" s="278" t="s">
        <v>547</v>
      </c>
      <c r="M163" s="278">
        <v>575.01</v>
      </c>
      <c r="N163" s="278" t="s">
        <v>547</v>
      </c>
      <c r="O163" s="278" t="s">
        <v>547</v>
      </c>
      <c r="Q163" s="136"/>
      <c r="R163" s="136"/>
      <c r="S163" s="136"/>
      <c r="T163" s="136"/>
      <c r="U163" s="136"/>
      <c r="V163" s="136"/>
      <c r="W163" s="136"/>
      <c r="X163" s="136"/>
      <c r="Y163" s="136"/>
      <c r="Z163" s="136"/>
      <c r="AA163" s="136"/>
      <c r="AB163" s="136"/>
    </row>
    <row r="164" spans="2:28" x14ac:dyDescent="0.2">
      <c r="B164" s="135" t="s">
        <v>298</v>
      </c>
      <c r="C164" s="56" t="s">
        <v>262</v>
      </c>
      <c r="D164" s="125">
        <v>2267.2800000000002</v>
      </c>
      <c r="E164" s="278">
        <v>409.55</v>
      </c>
      <c r="F164" s="278">
        <v>559.76</v>
      </c>
      <c r="G164" s="278">
        <v>187.54999999999998</v>
      </c>
      <c r="H164" s="278">
        <v>160.34999999999997</v>
      </c>
      <c r="I164" s="278">
        <v>111.28</v>
      </c>
      <c r="J164" s="278">
        <v>67.429999999999993</v>
      </c>
      <c r="K164" s="278">
        <v>255.11999999999998</v>
      </c>
      <c r="L164" s="278">
        <v>52.35</v>
      </c>
      <c r="M164" s="278">
        <v>118.05999999999999</v>
      </c>
      <c r="N164" s="278">
        <v>292.53000000000003</v>
      </c>
      <c r="O164" s="278">
        <v>53.290000000000006</v>
      </c>
      <c r="Q164" s="136"/>
      <c r="R164" s="136"/>
      <c r="S164" s="136"/>
      <c r="T164" s="136"/>
      <c r="U164" s="136"/>
      <c r="V164" s="136"/>
      <c r="W164" s="136"/>
      <c r="X164" s="136"/>
      <c r="Y164" s="136"/>
      <c r="Z164" s="136"/>
      <c r="AA164" s="136"/>
      <c r="AB164" s="136"/>
    </row>
    <row r="165" spans="2:28" x14ac:dyDescent="0.2">
      <c r="B165" s="135" t="s">
        <v>299</v>
      </c>
      <c r="C165" s="56" t="s">
        <v>264</v>
      </c>
      <c r="D165" s="125">
        <v>7899.48</v>
      </c>
      <c r="E165" s="278">
        <v>1253.3</v>
      </c>
      <c r="F165" s="278">
        <v>1865.28</v>
      </c>
      <c r="G165" s="278">
        <v>909.94000000000028</v>
      </c>
      <c r="H165" s="278">
        <v>941.29</v>
      </c>
      <c r="I165" s="278">
        <v>353.13</v>
      </c>
      <c r="J165" s="278">
        <v>267.14</v>
      </c>
      <c r="K165" s="278">
        <v>495.81</v>
      </c>
      <c r="L165" s="278">
        <v>359.69999999999993</v>
      </c>
      <c r="M165" s="278">
        <v>483.92</v>
      </c>
      <c r="N165" s="278">
        <v>735.06999999999994</v>
      </c>
      <c r="O165" s="278">
        <v>234.89</v>
      </c>
      <c r="Q165" s="136"/>
      <c r="R165" s="136"/>
      <c r="S165" s="136"/>
      <c r="T165" s="136"/>
      <c r="U165" s="136"/>
      <c r="V165" s="136"/>
      <c r="W165" s="136"/>
      <c r="X165" s="136"/>
      <c r="Y165" s="136"/>
      <c r="Z165" s="136"/>
      <c r="AA165" s="136"/>
      <c r="AB165" s="136"/>
    </row>
    <row r="166" spans="2:28" x14ac:dyDescent="0.2">
      <c r="B166" s="135">
        <v>78</v>
      </c>
      <c r="C166" s="56" t="s">
        <v>265</v>
      </c>
      <c r="D166" s="125">
        <v>6603.65</v>
      </c>
      <c r="E166" s="278">
        <v>2328.8499999999995</v>
      </c>
      <c r="F166" s="278">
        <v>1821.1499999999999</v>
      </c>
      <c r="G166" s="278">
        <v>368.85</v>
      </c>
      <c r="H166" s="278">
        <v>204.19000000000003</v>
      </c>
      <c r="I166" s="278">
        <v>0</v>
      </c>
      <c r="J166" s="278" t="s">
        <v>547</v>
      </c>
      <c r="K166" s="278">
        <v>640.17000000000007</v>
      </c>
      <c r="L166" s="278" t="s">
        <v>547</v>
      </c>
      <c r="M166" s="278">
        <v>316.72000000000003</v>
      </c>
      <c r="N166" s="278">
        <v>353.6</v>
      </c>
      <c r="O166" s="278">
        <v>541.20000000000005</v>
      </c>
      <c r="Q166" s="136"/>
      <c r="R166" s="136"/>
      <c r="S166" s="136"/>
      <c r="T166" s="136"/>
      <c r="U166" s="136"/>
      <c r="V166" s="136"/>
      <c r="W166" s="136"/>
      <c r="X166" s="136"/>
      <c r="Y166" s="136"/>
      <c r="Z166" s="136"/>
      <c r="AA166" s="136"/>
      <c r="AB166" s="136"/>
    </row>
    <row r="167" spans="2:28" x14ac:dyDescent="0.2">
      <c r="B167" s="135">
        <v>84</v>
      </c>
      <c r="C167" s="56" t="s">
        <v>266</v>
      </c>
      <c r="D167" s="125">
        <v>7673.54</v>
      </c>
      <c r="E167" s="278">
        <v>2897.9399999999996</v>
      </c>
      <c r="F167" s="278">
        <v>982.2700000000001</v>
      </c>
      <c r="G167" s="278">
        <v>499.74</v>
      </c>
      <c r="H167" s="278">
        <v>458.09999999999997</v>
      </c>
      <c r="I167" s="278">
        <v>192.72</v>
      </c>
      <c r="J167" s="278">
        <v>152.93</v>
      </c>
      <c r="K167" s="278">
        <v>1251.27</v>
      </c>
      <c r="L167" s="278">
        <v>139.76</v>
      </c>
      <c r="M167" s="278">
        <v>425.03</v>
      </c>
      <c r="N167" s="278">
        <v>488.59000000000003</v>
      </c>
      <c r="O167" s="278">
        <v>185.19</v>
      </c>
      <c r="Q167" s="136"/>
      <c r="R167" s="136"/>
      <c r="S167" s="136"/>
      <c r="T167" s="136"/>
      <c r="U167" s="136"/>
      <c r="V167" s="136"/>
      <c r="W167" s="136"/>
      <c r="X167" s="136"/>
      <c r="Y167" s="136"/>
      <c r="Z167" s="136"/>
      <c r="AA167" s="136"/>
      <c r="AB167" s="136"/>
    </row>
    <row r="168" spans="2:28" x14ac:dyDescent="0.2">
      <c r="B168" s="135">
        <v>85</v>
      </c>
      <c r="C168" s="56" t="s">
        <v>267</v>
      </c>
      <c r="D168" s="125">
        <v>11777.52</v>
      </c>
      <c r="E168" s="278">
        <v>2176.6600000000003</v>
      </c>
      <c r="F168" s="278">
        <v>2533.52</v>
      </c>
      <c r="G168" s="278">
        <v>1100.1599999999999</v>
      </c>
      <c r="H168" s="278">
        <v>1580.9799999999998</v>
      </c>
      <c r="I168" s="278">
        <v>536.58000000000004</v>
      </c>
      <c r="J168" s="278">
        <v>395.22</v>
      </c>
      <c r="K168" s="278">
        <v>967.89</v>
      </c>
      <c r="L168" s="278">
        <v>456.14</v>
      </c>
      <c r="M168" s="278">
        <v>587.76</v>
      </c>
      <c r="N168" s="278">
        <v>987.43999999999994</v>
      </c>
      <c r="O168" s="278">
        <v>455.19999999999993</v>
      </c>
      <c r="Q168" s="136"/>
      <c r="R168" s="136"/>
      <c r="S168" s="136"/>
      <c r="T168" s="136"/>
      <c r="U168" s="136"/>
      <c r="V168" s="136"/>
      <c r="W168" s="136"/>
      <c r="X168" s="136"/>
      <c r="Y168" s="136"/>
      <c r="Z168" s="136"/>
      <c r="AA168" s="136"/>
      <c r="AB168" s="136"/>
    </row>
    <row r="169" spans="2:28" x14ac:dyDescent="0.2">
      <c r="B169" s="135">
        <v>86</v>
      </c>
      <c r="C169" s="56" t="s">
        <v>268</v>
      </c>
      <c r="D169" s="125">
        <v>18220.78</v>
      </c>
      <c r="E169" s="278">
        <v>5578.59</v>
      </c>
      <c r="F169" s="278">
        <v>4035.4500000000003</v>
      </c>
      <c r="G169" s="278">
        <v>771.21</v>
      </c>
      <c r="H169" s="278">
        <v>1480.11</v>
      </c>
      <c r="I169" s="278">
        <v>601.53000000000009</v>
      </c>
      <c r="J169" s="278">
        <v>481.81000000000006</v>
      </c>
      <c r="K169" s="278">
        <v>634.48</v>
      </c>
      <c r="L169" s="278">
        <v>767.48</v>
      </c>
      <c r="M169" s="278">
        <v>1595.8899999999999</v>
      </c>
      <c r="N169" s="278">
        <v>1322.53</v>
      </c>
      <c r="O169" s="278">
        <v>951.7</v>
      </c>
      <c r="Q169" s="136"/>
      <c r="R169" s="136"/>
      <c r="S169" s="136"/>
      <c r="T169" s="136"/>
      <c r="U169" s="136"/>
      <c r="V169" s="136"/>
      <c r="W169" s="136"/>
      <c r="X169" s="136"/>
      <c r="Y169" s="136"/>
      <c r="Z169" s="136"/>
      <c r="AA169" s="136"/>
      <c r="AB169" s="136"/>
    </row>
    <row r="170" spans="2:28" x14ac:dyDescent="0.2">
      <c r="B170" s="135">
        <v>87</v>
      </c>
      <c r="C170" s="56" t="s">
        <v>269</v>
      </c>
      <c r="D170" s="125">
        <v>9414.83</v>
      </c>
      <c r="E170" s="278">
        <v>1291.42</v>
      </c>
      <c r="F170" s="278">
        <v>1397.34</v>
      </c>
      <c r="G170" s="278">
        <v>1188.6299999999999</v>
      </c>
      <c r="H170" s="278">
        <v>1012.1700000000002</v>
      </c>
      <c r="I170" s="278">
        <v>946.92000000000007</v>
      </c>
      <c r="J170" s="278">
        <v>297.61</v>
      </c>
      <c r="K170" s="278">
        <v>791.17</v>
      </c>
      <c r="L170" s="278">
        <v>681.37</v>
      </c>
      <c r="M170" s="278">
        <v>447</v>
      </c>
      <c r="N170" s="278">
        <v>1034.95</v>
      </c>
      <c r="O170" s="278">
        <v>326.29999999999995</v>
      </c>
      <c r="Q170" s="136"/>
      <c r="R170" s="136"/>
      <c r="S170" s="136"/>
      <c r="T170" s="136"/>
      <c r="U170" s="136"/>
      <c r="V170" s="136"/>
      <c r="W170" s="136"/>
      <c r="X170" s="136"/>
      <c r="Y170" s="136"/>
      <c r="Z170" s="136"/>
      <c r="AA170" s="136"/>
      <c r="AB170" s="136"/>
    </row>
    <row r="171" spans="2:28" x14ac:dyDescent="0.2">
      <c r="B171" s="135">
        <v>88</v>
      </c>
      <c r="C171" s="56" t="s">
        <v>300</v>
      </c>
      <c r="D171" s="125">
        <v>3976.33</v>
      </c>
      <c r="E171" s="278">
        <v>784.56000000000006</v>
      </c>
      <c r="F171" s="278">
        <v>1126.6100000000001</v>
      </c>
      <c r="G171" s="278">
        <v>421.88</v>
      </c>
      <c r="H171" s="278">
        <v>294.18</v>
      </c>
      <c r="I171" s="278">
        <v>116.39999999999999</v>
      </c>
      <c r="J171" s="278">
        <v>66.39</v>
      </c>
      <c r="K171" s="278">
        <v>236.73000000000002</v>
      </c>
      <c r="L171" s="278">
        <v>74.319999999999993</v>
      </c>
      <c r="M171" s="278">
        <v>262.05</v>
      </c>
      <c r="N171" s="278">
        <v>529.74</v>
      </c>
      <c r="O171" s="278">
        <v>63.459999999999994</v>
      </c>
      <c r="Q171" s="136"/>
      <c r="R171" s="136"/>
      <c r="S171" s="136"/>
      <c r="T171" s="136"/>
      <c r="U171" s="136"/>
      <c r="V171" s="136"/>
      <c r="W171" s="136"/>
      <c r="X171" s="136"/>
      <c r="Y171" s="136"/>
      <c r="Z171" s="136"/>
      <c r="AA171" s="136"/>
      <c r="AB171" s="136"/>
    </row>
    <row r="172" spans="2:28" x14ac:dyDescent="0.2">
      <c r="B172" s="135" t="s">
        <v>301</v>
      </c>
      <c r="C172" s="56" t="s">
        <v>272</v>
      </c>
      <c r="D172" s="125">
        <v>2576.1799999999998</v>
      </c>
      <c r="E172" s="278">
        <v>560.7299999999999</v>
      </c>
      <c r="F172" s="278">
        <v>768.12000000000012</v>
      </c>
      <c r="G172" s="278">
        <v>197.26000000000002</v>
      </c>
      <c r="H172" s="278">
        <v>194.33000000000004</v>
      </c>
      <c r="I172" s="278">
        <v>73.509999999999991</v>
      </c>
      <c r="J172" s="278">
        <v>115.81000000000002</v>
      </c>
      <c r="K172" s="278">
        <v>183.79000000000002</v>
      </c>
      <c r="L172" s="278">
        <v>74.460000000000008</v>
      </c>
      <c r="M172" s="278">
        <v>133.25</v>
      </c>
      <c r="N172" s="278">
        <v>181.32</v>
      </c>
      <c r="O172" s="278">
        <v>93.6</v>
      </c>
      <c r="Q172" s="136"/>
      <c r="R172" s="136"/>
      <c r="S172" s="136"/>
      <c r="T172" s="136"/>
      <c r="U172" s="136"/>
      <c r="V172" s="136"/>
      <c r="W172" s="136"/>
      <c r="X172" s="136"/>
      <c r="Y172" s="136"/>
      <c r="Z172" s="136"/>
      <c r="AA172" s="136"/>
      <c r="AB172" s="136"/>
    </row>
    <row r="173" spans="2:28" ht="13.5" thickBot="1" x14ac:dyDescent="0.25">
      <c r="B173" s="216" t="s">
        <v>302</v>
      </c>
      <c r="C173" s="211" t="s">
        <v>274</v>
      </c>
      <c r="D173" s="217">
        <v>7279.15</v>
      </c>
      <c r="E173" s="284">
        <v>1376.09</v>
      </c>
      <c r="F173" s="284">
        <v>1470.92</v>
      </c>
      <c r="G173" s="284">
        <v>571.03</v>
      </c>
      <c r="H173" s="284">
        <v>961.2600000000001</v>
      </c>
      <c r="I173" s="284">
        <v>310.24</v>
      </c>
      <c r="J173" s="284">
        <v>222.73999999999995</v>
      </c>
      <c r="K173" s="284">
        <v>582.72</v>
      </c>
      <c r="L173" s="284">
        <v>262.05</v>
      </c>
      <c r="M173" s="284">
        <v>469.84999999999997</v>
      </c>
      <c r="N173" s="284">
        <v>603.37</v>
      </c>
      <c r="O173" s="284">
        <v>448.85</v>
      </c>
      <c r="Q173" s="136"/>
      <c r="R173" s="136"/>
      <c r="S173" s="136"/>
      <c r="T173" s="136"/>
      <c r="U173" s="136"/>
      <c r="V173" s="136"/>
      <c r="W173" s="136"/>
      <c r="X173" s="136"/>
      <c r="Y173" s="136"/>
      <c r="Z173" s="136"/>
      <c r="AA173" s="136"/>
      <c r="AB173" s="136"/>
    </row>
    <row r="175" spans="2:28" s="295" customFormat="1" ht="11.25" x14ac:dyDescent="0.2">
      <c r="B175" s="292" t="s">
        <v>627</v>
      </c>
    </row>
    <row r="181" spans="4:15" x14ac:dyDescent="0.2">
      <c r="D181" s="136"/>
      <c r="E181" s="136"/>
      <c r="F181" s="136"/>
      <c r="G181" s="136"/>
      <c r="H181" s="136"/>
      <c r="I181" s="136"/>
      <c r="J181" s="136"/>
      <c r="K181" s="136"/>
      <c r="L181" s="136"/>
      <c r="M181" s="136"/>
      <c r="N181" s="136"/>
      <c r="O181" s="136"/>
    </row>
  </sheetData>
  <mergeCells count="24">
    <mergeCell ref="E120:O120"/>
    <mergeCell ref="B121:C121"/>
    <mergeCell ref="B65:C65"/>
    <mergeCell ref="B67:C67"/>
    <mergeCell ref="B85:C85"/>
    <mergeCell ref="B64:C64"/>
    <mergeCell ref="B125:C125"/>
    <mergeCell ref="B143:C143"/>
    <mergeCell ref="B120:C120"/>
    <mergeCell ref="D120:D121"/>
    <mergeCell ref="B123:C123"/>
    <mergeCell ref="B122:C122"/>
    <mergeCell ref="E4:O4"/>
    <mergeCell ref="B5:C5"/>
    <mergeCell ref="B6:C6"/>
    <mergeCell ref="E62:O62"/>
    <mergeCell ref="B63:C63"/>
    <mergeCell ref="B62:C62"/>
    <mergeCell ref="D62:D63"/>
    <mergeCell ref="B7:C7"/>
    <mergeCell ref="B9:C9"/>
    <mergeCell ref="B27:C27"/>
    <mergeCell ref="B4:C4"/>
    <mergeCell ref="D4:D5"/>
  </mergeCells>
  <pageMargins left="0.70866141732283472" right="0.70866141732283472" top="0.78740157480314965" bottom="0.78740157480314965" header="0.31496062992125984" footer="0.31496062992125984"/>
  <pageSetup paperSize="9" scale="33"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5078"/>
  </sheetPr>
  <dimension ref="B1:AB178"/>
  <sheetViews>
    <sheetView showGridLines="0" zoomScaleNormal="100" workbookViewId="0"/>
  </sheetViews>
  <sheetFormatPr baseColWidth="10" defaultRowHeight="12.75" x14ac:dyDescent="0.2"/>
  <cols>
    <col min="1" max="1" width="2.7109375" style="56" customWidth="1"/>
    <col min="2" max="2" width="20.7109375" style="56" customWidth="1"/>
    <col min="3" max="3" width="104.7109375" style="56" customWidth="1"/>
    <col min="4" max="15" width="10.7109375" style="56" customWidth="1"/>
    <col min="16" max="16" width="7.140625" style="56" customWidth="1"/>
    <col min="17" max="17" width="8.42578125" style="56" bestFit="1" customWidth="1"/>
    <col min="18" max="27" width="7.140625" style="56" customWidth="1"/>
    <col min="28" max="16384" width="11.42578125" style="56"/>
  </cols>
  <sheetData>
    <row r="1" spans="2:28" ht="15.75" x14ac:dyDescent="0.25">
      <c r="B1" s="107" t="str">
        <f>Inhaltsverzeichnis!B31&amp; " " &amp;Inhaltsverzeichnis!D31</f>
        <v>Tabelle 12: Unternehmen nach Bezirk und Wirtschaftszweig, 2016–2018</v>
      </c>
    </row>
    <row r="2" spans="2:28" x14ac:dyDescent="0.2">
      <c r="B2" s="309"/>
    </row>
    <row r="3" spans="2:28" x14ac:dyDescent="0.2">
      <c r="B3" s="309"/>
    </row>
    <row r="4" spans="2:28" x14ac:dyDescent="0.2">
      <c r="B4" s="416">
        <v>2018</v>
      </c>
      <c r="C4" s="417"/>
      <c r="D4" s="426" t="s">
        <v>48</v>
      </c>
      <c r="E4" s="418" t="s">
        <v>194</v>
      </c>
      <c r="F4" s="419"/>
      <c r="G4" s="419"/>
      <c r="H4" s="419"/>
      <c r="I4" s="419"/>
      <c r="J4" s="419"/>
      <c r="K4" s="419"/>
      <c r="L4" s="419"/>
      <c r="M4" s="419"/>
      <c r="N4" s="419"/>
      <c r="O4" s="420"/>
    </row>
    <row r="5" spans="2:28" x14ac:dyDescent="0.2">
      <c r="B5" s="421" t="s">
        <v>616</v>
      </c>
      <c r="C5" s="422"/>
      <c r="D5" s="427"/>
      <c r="E5" s="133" t="s">
        <v>178</v>
      </c>
      <c r="F5" s="133" t="s">
        <v>179</v>
      </c>
      <c r="G5" s="133" t="s">
        <v>180</v>
      </c>
      <c r="H5" s="133" t="s">
        <v>181</v>
      </c>
      <c r="I5" s="133" t="s">
        <v>182</v>
      </c>
      <c r="J5" s="133" t="s">
        <v>183</v>
      </c>
      <c r="K5" s="133" t="s">
        <v>184</v>
      </c>
      <c r="L5" s="133" t="s">
        <v>185</v>
      </c>
      <c r="M5" s="133" t="s">
        <v>186</v>
      </c>
      <c r="N5" s="133" t="s">
        <v>187</v>
      </c>
      <c r="O5" s="133" t="s">
        <v>188</v>
      </c>
    </row>
    <row r="6" spans="2:28" x14ac:dyDescent="0.2">
      <c r="B6" s="430" t="s">
        <v>0</v>
      </c>
      <c r="C6" s="430"/>
      <c r="D6" s="131">
        <v>39847</v>
      </c>
      <c r="E6" s="131">
        <v>4669</v>
      </c>
      <c r="F6" s="131">
        <v>8235</v>
      </c>
      <c r="G6" s="131">
        <v>4450</v>
      </c>
      <c r="H6" s="131">
        <v>2878</v>
      </c>
      <c r="I6" s="131">
        <v>2482</v>
      </c>
      <c r="J6" s="131">
        <v>2062</v>
      </c>
      <c r="K6" s="131">
        <v>3768</v>
      </c>
      <c r="L6" s="131">
        <v>2581</v>
      </c>
      <c r="M6" s="131">
        <v>2596</v>
      </c>
      <c r="N6" s="131">
        <v>4040</v>
      </c>
      <c r="O6" s="131">
        <v>2086</v>
      </c>
      <c r="Q6" s="129"/>
      <c r="R6" s="129"/>
      <c r="S6" s="129"/>
      <c r="T6" s="129"/>
      <c r="U6" s="129"/>
      <c r="V6" s="129"/>
      <c r="W6" s="129"/>
      <c r="X6" s="129"/>
      <c r="Y6" s="129"/>
      <c r="Z6" s="129"/>
      <c r="AA6" s="129"/>
      <c r="AB6" s="129"/>
    </row>
    <row r="7" spans="2:28" x14ac:dyDescent="0.2">
      <c r="B7" s="425" t="s">
        <v>40</v>
      </c>
      <c r="C7" s="425"/>
      <c r="D7" s="259">
        <v>3357</v>
      </c>
      <c r="E7" s="259">
        <v>163</v>
      </c>
      <c r="F7" s="259">
        <v>318</v>
      </c>
      <c r="G7" s="259">
        <v>296</v>
      </c>
      <c r="H7" s="259">
        <v>292</v>
      </c>
      <c r="I7" s="259">
        <v>308</v>
      </c>
      <c r="J7" s="259">
        <v>356</v>
      </c>
      <c r="K7" s="259">
        <v>194</v>
      </c>
      <c r="L7" s="259">
        <v>524</v>
      </c>
      <c r="M7" s="259">
        <v>201</v>
      </c>
      <c r="N7" s="259">
        <v>396</v>
      </c>
      <c r="O7" s="259">
        <v>309</v>
      </c>
      <c r="Q7" s="129"/>
      <c r="R7" s="129"/>
      <c r="S7" s="129"/>
      <c r="T7" s="129"/>
      <c r="U7" s="129"/>
      <c r="V7" s="129"/>
      <c r="W7" s="129"/>
      <c r="X7" s="129"/>
      <c r="Y7" s="129"/>
      <c r="Z7" s="129"/>
      <c r="AA7" s="129"/>
      <c r="AB7" s="129"/>
    </row>
    <row r="8" spans="2:28" x14ac:dyDescent="0.2">
      <c r="B8" s="121" t="s">
        <v>280</v>
      </c>
      <c r="C8" s="56" t="s">
        <v>281</v>
      </c>
      <c r="D8" s="134">
        <v>3357</v>
      </c>
      <c r="E8" s="139">
        <v>163</v>
      </c>
      <c r="F8" s="139">
        <v>318</v>
      </c>
      <c r="G8" s="139">
        <v>296</v>
      </c>
      <c r="H8" s="139">
        <v>292</v>
      </c>
      <c r="I8" s="139">
        <v>308</v>
      </c>
      <c r="J8" s="139">
        <v>356</v>
      </c>
      <c r="K8" s="139">
        <v>194</v>
      </c>
      <c r="L8" s="139">
        <v>524</v>
      </c>
      <c r="M8" s="139">
        <v>201</v>
      </c>
      <c r="N8" s="139">
        <v>396</v>
      </c>
      <c r="O8" s="139">
        <v>309</v>
      </c>
      <c r="Q8" s="129"/>
      <c r="R8" s="129"/>
      <c r="S8" s="129"/>
      <c r="T8" s="129"/>
      <c r="U8" s="129"/>
      <c r="V8" s="129"/>
      <c r="W8" s="129"/>
      <c r="X8" s="129"/>
      <c r="Y8" s="129"/>
      <c r="Z8" s="129"/>
      <c r="AA8" s="129"/>
      <c r="AB8" s="129"/>
    </row>
    <row r="9" spans="2:28" x14ac:dyDescent="0.2">
      <c r="B9" s="425" t="s">
        <v>41</v>
      </c>
      <c r="C9" s="425"/>
      <c r="D9" s="259">
        <v>6842</v>
      </c>
      <c r="E9" s="259">
        <v>621</v>
      </c>
      <c r="F9" s="259">
        <v>1239</v>
      </c>
      <c r="G9" s="259">
        <v>794</v>
      </c>
      <c r="H9" s="259">
        <v>449</v>
      </c>
      <c r="I9" s="259">
        <v>517</v>
      </c>
      <c r="J9" s="259">
        <v>358</v>
      </c>
      <c r="K9" s="259">
        <v>701</v>
      </c>
      <c r="L9" s="259">
        <v>521</v>
      </c>
      <c r="M9" s="259">
        <v>410</v>
      </c>
      <c r="N9" s="259">
        <v>794</v>
      </c>
      <c r="O9" s="259">
        <v>438</v>
      </c>
      <c r="Q9" s="129"/>
      <c r="R9" s="129"/>
      <c r="S9" s="129"/>
      <c r="T9" s="129"/>
      <c r="U9" s="129"/>
      <c r="V9" s="129"/>
      <c r="W9" s="129"/>
      <c r="X9" s="129"/>
      <c r="Y9" s="129"/>
      <c r="Z9" s="129"/>
      <c r="AA9" s="129"/>
      <c r="AB9" s="129"/>
    </row>
    <row r="10" spans="2:28" x14ac:dyDescent="0.2">
      <c r="B10" s="135" t="s">
        <v>282</v>
      </c>
      <c r="C10" s="56" t="s">
        <v>210</v>
      </c>
      <c r="D10" s="134">
        <v>30</v>
      </c>
      <c r="E10" s="139">
        <v>2</v>
      </c>
      <c r="F10" s="139">
        <v>6</v>
      </c>
      <c r="G10" s="139">
        <v>1</v>
      </c>
      <c r="H10" s="139">
        <v>3</v>
      </c>
      <c r="I10" s="139">
        <v>0</v>
      </c>
      <c r="J10" s="139">
        <v>2</v>
      </c>
      <c r="K10" s="139">
        <v>7</v>
      </c>
      <c r="L10" s="139">
        <v>0</v>
      </c>
      <c r="M10" s="139">
        <v>1</v>
      </c>
      <c r="N10" s="139">
        <v>6</v>
      </c>
      <c r="O10" s="139">
        <v>2</v>
      </c>
      <c r="Q10" s="129"/>
      <c r="R10" s="129"/>
      <c r="S10" s="129"/>
      <c r="T10" s="129"/>
      <c r="U10" s="129"/>
      <c r="V10" s="129"/>
      <c r="W10" s="129"/>
      <c r="X10" s="129"/>
      <c r="Y10" s="129"/>
      <c r="Z10" s="129"/>
      <c r="AA10" s="129"/>
      <c r="AB10" s="129"/>
    </row>
    <row r="11" spans="2:28" x14ac:dyDescent="0.2">
      <c r="B11" s="135" t="s">
        <v>283</v>
      </c>
      <c r="C11" s="56" t="s">
        <v>212</v>
      </c>
      <c r="D11" s="134">
        <v>292</v>
      </c>
      <c r="E11" s="139">
        <v>26</v>
      </c>
      <c r="F11" s="139">
        <v>48</v>
      </c>
      <c r="G11" s="139">
        <v>29</v>
      </c>
      <c r="H11" s="139">
        <v>21</v>
      </c>
      <c r="I11" s="139">
        <v>30</v>
      </c>
      <c r="J11" s="139">
        <v>22</v>
      </c>
      <c r="K11" s="139">
        <v>31</v>
      </c>
      <c r="L11" s="139">
        <v>34</v>
      </c>
      <c r="M11" s="139">
        <v>14</v>
      </c>
      <c r="N11" s="139">
        <v>22</v>
      </c>
      <c r="O11" s="139">
        <v>15</v>
      </c>
      <c r="Q11" s="129"/>
      <c r="R11" s="129"/>
      <c r="S11" s="129"/>
      <c r="T11" s="129"/>
      <c r="U11" s="129"/>
      <c r="V11" s="129"/>
      <c r="W11" s="129"/>
      <c r="X11" s="129"/>
      <c r="Y11" s="129"/>
      <c r="Z11" s="129"/>
      <c r="AA11" s="129"/>
      <c r="AB11" s="129"/>
    </row>
    <row r="12" spans="2:28" x14ac:dyDescent="0.2">
      <c r="B12" s="135" t="s">
        <v>284</v>
      </c>
      <c r="C12" s="56" t="s">
        <v>214</v>
      </c>
      <c r="D12" s="134">
        <v>209</v>
      </c>
      <c r="E12" s="139">
        <v>17</v>
      </c>
      <c r="F12" s="139">
        <v>36</v>
      </c>
      <c r="G12" s="139">
        <v>29</v>
      </c>
      <c r="H12" s="139">
        <v>18</v>
      </c>
      <c r="I12" s="139">
        <v>15</v>
      </c>
      <c r="J12" s="139">
        <v>7</v>
      </c>
      <c r="K12" s="139">
        <v>27</v>
      </c>
      <c r="L12" s="139">
        <v>5</v>
      </c>
      <c r="M12" s="139">
        <v>19</v>
      </c>
      <c r="N12" s="139">
        <v>27</v>
      </c>
      <c r="O12" s="139">
        <v>9</v>
      </c>
      <c r="Q12" s="129"/>
      <c r="R12" s="129"/>
      <c r="S12" s="129"/>
      <c r="T12" s="129"/>
      <c r="U12" s="129"/>
      <c r="V12" s="129"/>
      <c r="W12" s="129"/>
      <c r="X12" s="129"/>
      <c r="Y12" s="129"/>
      <c r="Z12" s="129"/>
      <c r="AA12" s="129"/>
      <c r="AB12" s="129"/>
    </row>
    <row r="13" spans="2:28" x14ac:dyDescent="0.2">
      <c r="B13" s="135" t="s">
        <v>285</v>
      </c>
      <c r="C13" s="56" t="s">
        <v>216</v>
      </c>
      <c r="D13" s="134">
        <v>650</v>
      </c>
      <c r="E13" s="139">
        <v>59</v>
      </c>
      <c r="F13" s="139">
        <v>92</v>
      </c>
      <c r="G13" s="139">
        <v>84</v>
      </c>
      <c r="H13" s="139">
        <v>40</v>
      </c>
      <c r="I13" s="139">
        <v>45</v>
      </c>
      <c r="J13" s="139">
        <v>29</v>
      </c>
      <c r="K13" s="139">
        <v>68</v>
      </c>
      <c r="L13" s="139">
        <v>58</v>
      </c>
      <c r="M13" s="139">
        <v>52</v>
      </c>
      <c r="N13" s="139">
        <v>83</v>
      </c>
      <c r="O13" s="139">
        <v>40</v>
      </c>
      <c r="Q13" s="129"/>
      <c r="R13" s="129"/>
      <c r="S13" s="129"/>
      <c r="T13" s="129"/>
      <c r="U13" s="129"/>
      <c r="V13" s="129"/>
      <c r="W13" s="129"/>
      <c r="X13" s="129"/>
      <c r="Y13" s="129"/>
      <c r="Z13" s="129"/>
      <c r="AA13" s="129"/>
      <c r="AB13" s="129"/>
    </row>
    <row r="14" spans="2:28" x14ac:dyDescent="0.2">
      <c r="B14" s="135" t="s">
        <v>286</v>
      </c>
      <c r="C14" s="56" t="s">
        <v>218</v>
      </c>
      <c r="D14" s="134">
        <v>56</v>
      </c>
      <c r="E14" s="139">
        <v>5</v>
      </c>
      <c r="F14" s="139">
        <v>10</v>
      </c>
      <c r="G14" s="139">
        <v>7</v>
      </c>
      <c r="H14" s="139">
        <v>5</v>
      </c>
      <c r="I14" s="139">
        <v>2</v>
      </c>
      <c r="J14" s="139">
        <v>0</v>
      </c>
      <c r="K14" s="139">
        <v>7</v>
      </c>
      <c r="L14" s="139">
        <v>6</v>
      </c>
      <c r="M14" s="139">
        <v>2</v>
      </c>
      <c r="N14" s="139">
        <v>10</v>
      </c>
      <c r="O14" s="139">
        <v>2</v>
      </c>
      <c r="Q14" s="129"/>
      <c r="R14" s="129"/>
      <c r="S14" s="129"/>
      <c r="T14" s="129"/>
      <c r="U14" s="129"/>
      <c r="V14" s="129"/>
      <c r="W14" s="129"/>
      <c r="X14" s="129"/>
      <c r="Y14" s="129"/>
      <c r="Z14" s="129"/>
      <c r="AA14" s="129"/>
      <c r="AB14" s="129"/>
    </row>
    <row r="15" spans="2:28" x14ac:dyDescent="0.2">
      <c r="B15" s="135">
        <v>21</v>
      </c>
      <c r="C15" s="56" t="s">
        <v>219</v>
      </c>
      <c r="D15" s="134">
        <v>13</v>
      </c>
      <c r="E15" s="139">
        <v>0</v>
      </c>
      <c r="F15" s="139">
        <v>1</v>
      </c>
      <c r="G15" s="139">
        <v>1</v>
      </c>
      <c r="H15" s="139">
        <v>1</v>
      </c>
      <c r="I15" s="139">
        <v>0</v>
      </c>
      <c r="J15" s="139">
        <v>1</v>
      </c>
      <c r="K15" s="139">
        <v>0</v>
      </c>
      <c r="L15" s="139">
        <v>0</v>
      </c>
      <c r="M15" s="139">
        <v>5</v>
      </c>
      <c r="N15" s="139">
        <v>4</v>
      </c>
      <c r="O15" s="139">
        <v>0</v>
      </c>
      <c r="Q15" s="129"/>
      <c r="R15" s="129"/>
      <c r="S15" s="129"/>
      <c r="T15" s="129"/>
      <c r="U15" s="129"/>
      <c r="V15" s="129"/>
      <c r="W15" s="129"/>
      <c r="X15" s="129"/>
      <c r="Y15" s="129"/>
      <c r="Z15" s="129"/>
      <c r="AA15" s="129"/>
      <c r="AB15" s="129"/>
    </row>
    <row r="16" spans="2:28" x14ac:dyDescent="0.2">
      <c r="B16" s="135" t="s">
        <v>287</v>
      </c>
      <c r="C16" s="56" t="s">
        <v>221</v>
      </c>
      <c r="D16" s="134">
        <v>187</v>
      </c>
      <c r="E16" s="139">
        <v>20</v>
      </c>
      <c r="F16" s="139">
        <v>28</v>
      </c>
      <c r="G16" s="139">
        <v>23</v>
      </c>
      <c r="H16" s="139">
        <v>13</v>
      </c>
      <c r="I16" s="139">
        <v>13</v>
      </c>
      <c r="J16" s="139">
        <v>12</v>
      </c>
      <c r="K16" s="139">
        <v>19</v>
      </c>
      <c r="L16" s="139">
        <v>22</v>
      </c>
      <c r="M16" s="139">
        <v>12</v>
      </c>
      <c r="N16" s="139">
        <v>13</v>
      </c>
      <c r="O16" s="139">
        <v>12</v>
      </c>
      <c r="Q16" s="129"/>
      <c r="R16" s="129"/>
      <c r="S16" s="129"/>
      <c r="T16" s="129"/>
      <c r="U16" s="129"/>
      <c r="V16" s="129"/>
      <c r="W16" s="129"/>
      <c r="X16" s="129"/>
      <c r="Y16" s="129"/>
      <c r="Z16" s="129"/>
      <c r="AA16" s="129"/>
      <c r="AB16" s="129"/>
    </row>
    <row r="17" spans="2:28" x14ac:dyDescent="0.2">
      <c r="B17" s="135" t="s">
        <v>288</v>
      </c>
      <c r="C17" s="56" t="s">
        <v>223</v>
      </c>
      <c r="D17" s="134">
        <v>622</v>
      </c>
      <c r="E17" s="139">
        <v>47</v>
      </c>
      <c r="F17" s="139">
        <v>83</v>
      </c>
      <c r="G17" s="139">
        <v>69</v>
      </c>
      <c r="H17" s="139">
        <v>44</v>
      </c>
      <c r="I17" s="139">
        <v>63</v>
      </c>
      <c r="J17" s="139">
        <v>36</v>
      </c>
      <c r="K17" s="139">
        <v>73</v>
      </c>
      <c r="L17" s="139">
        <v>64</v>
      </c>
      <c r="M17" s="139">
        <v>22</v>
      </c>
      <c r="N17" s="139">
        <v>72</v>
      </c>
      <c r="O17" s="139">
        <v>49</v>
      </c>
      <c r="Q17" s="129"/>
      <c r="R17" s="129"/>
      <c r="S17" s="129"/>
      <c r="T17" s="129"/>
      <c r="U17" s="129"/>
      <c r="V17" s="129"/>
      <c r="W17" s="129"/>
      <c r="X17" s="129"/>
      <c r="Y17" s="129"/>
      <c r="Z17" s="129"/>
      <c r="AA17" s="129"/>
      <c r="AB17" s="129"/>
    </row>
    <row r="18" spans="2:28" x14ac:dyDescent="0.2">
      <c r="B18" s="135">
        <v>26</v>
      </c>
      <c r="C18" s="56" t="s">
        <v>224</v>
      </c>
      <c r="D18" s="134">
        <v>94</v>
      </c>
      <c r="E18" s="139">
        <v>8</v>
      </c>
      <c r="F18" s="139">
        <v>38</v>
      </c>
      <c r="G18" s="139">
        <v>9</v>
      </c>
      <c r="H18" s="139">
        <v>9</v>
      </c>
      <c r="I18" s="139">
        <v>3</v>
      </c>
      <c r="J18" s="139">
        <v>1</v>
      </c>
      <c r="K18" s="139">
        <v>6</v>
      </c>
      <c r="L18" s="139">
        <v>5</v>
      </c>
      <c r="M18" s="139">
        <v>4</v>
      </c>
      <c r="N18" s="139">
        <v>6</v>
      </c>
      <c r="O18" s="139">
        <v>5</v>
      </c>
      <c r="Q18" s="129"/>
      <c r="R18" s="129"/>
      <c r="S18" s="129"/>
      <c r="T18" s="129"/>
      <c r="U18" s="129"/>
      <c r="V18" s="129"/>
      <c r="W18" s="129"/>
      <c r="X18" s="129"/>
      <c r="Y18" s="129"/>
      <c r="Z18" s="129"/>
      <c r="AA18" s="129"/>
      <c r="AB18" s="129"/>
    </row>
    <row r="19" spans="2:28" x14ac:dyDescent="0.2">
      <c r="B19" s="135">
        <v>27</v>
      </c>
      <c r="C19" s="56" t="s">
        <v>225</v>
      </c>
      <c r="D19" s="134">
        <v>84</v>
      </c>
      <c r="E19" s="139">
        <v>3</v>
      </c>
      <c r="F19" s="139">
        <v>23</v>
      </c>
      <c r="G19" s="139">
        <v>8</v>
      </c>
      <c r="H19" s="139">
        <v>10</v>
      </c>
      <c r="I19" s="139">
        <v>7</v>
      </c>
      <c r="J19" s="139">
        <v>0</v>
      </c>
      <c r="K19" s="139">
        <v>9</v>
      </c>
      <c r="L19" s="139">
        <v>7</v>
      </c>
      <c r="M19" s="139">
        <v>5</v>
      </c>
      <c r="N19" s="139">
        <v>4</v>
      </c>
      <c r="O19" s="139">
        <v>8</v>
      </c>
      <c r="Q19" s="129"/>
      <c r="R19" s="129"/>
      <c r="S19" s="129"/>
      <c r="T19" s="129"/>
      <c r="U19" s="129"/>
      <c r="V19" s="129"/>
      <c r="W19" s="129"/>
      <c r="X19" s="129"/>
      <c r="Y19" s="129"/>
      <c r="Z19" s="129"/>
      <c r="AA19" s="129"/>
      <c r="AB19" s="129"/>
    </row>
    <row r="20" spans="2:28" x14ac:dyDescent="0.2">
      <c r="B20" s="135">
        <v>28</v>
      </c>
      <c r="C20" s="56" t="s">
        <v>226</v>
      </c>
      <c r="D20" s="134">
        <v>188</v>
      </c>
      <c r="E20" s="139">
        <v>13</v>
      </c>
      <c r="F20" s="139">
        <v>26</v>
      </c>
      <c r="G20" s="139">
        <v>23</v>
      </c>
      <c r="H20" s="139">
        <v>15</v>
      </c>
      <c r="I20" s="139">
        <v>10</v>
      </c>
      <c r="J20" s="139">
        <v>8</v>
      </c>
      <c r="K20" s="139">
        <v>27</v>
      </c>
      <c r="L20" s="139">
        <v>17</v>
      </c>
      <c r="M20" s="139">
        <v>13</v>
      </c>
      <c r="N20" s="139">
        <v>23</v>
      </c>
      <c r="O20" s="139">
        <v>13</v>
      </c>
      <c r="Q20" s="129"/>
      <c r="R20" s="129"/>
      <c r="S20" s="129"/>
      <c r="T20" s="129"/>
      <c r="U20" s="129"/>
      <c r="V20" s="129"/>
      <c r="W20" s="129"/>
      <c r="X20" s="129"/>
      <c r="Y20" s="129"/>
      <c r="Z20" s="129"/>
      <c r="AA20" s="129"/>
      <c r="AB20" s="129"/>
    </row>
    <row r="21" spans="2:28" x14ac:dyDescent="0.2">
      <c r="B21" s="135" t="s">
        <v>289</v>
      </c>
      <c r="C21" s="56" t="s">
        <v>228</v>
      </c>
      <c r="D21" s="134">
        <v>21</v>
      </c>
      <c r="E21" s="139">
        <v>1</v>
      </c>
      <c r="F21" s="139">
        <v>3</v>
      </c>
      <c r="G21" s="139">
        <v>1</v>
      </c>
      <c r="H21" s="139">
        <v>0</v>
      </c>
      <c r="I21" s="139">
        <v>3</v>
      </c>
      <c r="J21" s="139">
        <v>1</v>
      </c>
      <c r="K21" s="139">
        <v>2</v>
      </c>
      <c r="L21" s="139">
        <v>4</v>
      </c>
      <c r="M21" s="139">
        <v>1</v>
      </c>
      <c r="N21" s="139">
        <v>4</v>
      </c>
      <c r="O21" s="139">
        <v>1</v>
      </c>
      <c r="Q21" s="129"/>
      <c r="R21" s="129"/>
      <c r="S21" s="129"/>
      <c r="T21" s="129"/>
      <c r="U21" s="129"/>
      <c r="V21" s="129"/>
      <c r="W21" s="129"/>
      <c r="X21" s="129"/>
      <c r="Y21" s="129"/>
      <c r="Z21" s="129"/>
      <c r="AA21" s="129"/>
      <c r="AB21" s="129"/>
    </row>
    <row r="22" spans="2:28" x14ac:dyDescent="0.2">
      <c r="B22" s="135" t="s">
        <v>290</v>
      </c>
      <c r="C22" s="56" t="s">
        <v>230</v>
      </c>
      <c r="D22" s="134">
        <v>551</v>
      </c>
      <c r="E22" s="139">
        <v>59</v>
      </c>
      <c r="F22" s="139">
        <v>117</v>
      </c>
      <c r="G22" s="139">
        <v>53</v>
      </c>
      <c r="H22" s="139">
        <v>30</v>
      </c>
      <c r="I22" s="139">
        <v>39</v>
      </c>
      <c r="J22" s="139">
        <v>26</v>
      </c>
      <c r="K22" s="139">
        <v>65</v>
      </c>
      <c r="L22" s="139">
        <v>44</v>
      </c>
      <c r="M22" s="139">
        <v>30</v>
      </c>
      <c r="N22" s="139">
        <v>54</v>
      </c>
      <c r="O22" s="139">
        <v>34</v>
      </c>
      <c r="Q22" s="129"/>
      <c r="R22" s="129"/>
      <c r="S22" s="129"/>
      <c r="T22" s="129"/>
      <c r="U22" s="129"/>
      <c r="V22" s="129"/>
      <c r="W22" s="129"/>
      <c r="X22" s="129"/>
      <c r="Y22" s="129"/>
      <c r="Z22" s="129"/>
      <c r="AA22" s="129"/>
      <c r="AB22" s="129"/>
    </row>
    <row r="23" spans="2:28" x14ac:dyDescent="0.2">
      <c r="B23" s="135">
        <v>35</v>
      </c>
      <c r="C23" s="56" t="s">
        <v>231</v>
      </c>
      <c r="D23" s="134">
        <v>86</v>
      </c>
      <c r="E23" s="139">
        <v>9</v>
      </c>
      <c r="F23" s="139">
        <v>20</v>
      </c>
      <c r="G23" s="139">
        <v>10</v>
      </c>
      <c r="H23" s="139">
        <v>5</v>
      </c>
      <c r="I23" s="139">
        <v>1</v>
      </c>
      <c r="J23" s="139">
        <v>5</v>
      </c>
      <c r="K23" s="139">
        <v>5</v>
      </c>
      <c r="L23" s="139">
        <v>13</v>
      </c>
      <c r="M23" s="139">
        <v>2</v>
      </c>
      <c r="N23" s="139">
        <v>8</v>
      </c>
      <c r="O23" s="139">
        <v>8</v>
      </c>
      <c r="Q23" s="129"/>
      <c r="R23" s="129"/>
      <c r="S23" s="129"/>
      <c r="T23" s="129"/>
      <c r="U23" s="129"/>
      <c r="V23" s="129"/>
      <c r="W23" s="129"/>
      <c r="X23" s="129"/>
      <c r="Y23" s="129"/>
      <c r="Z23" s="129"/>
      <c r="AA23" s="129"/>
      <c r="AB23" s="129"/>
    </row>
    <row r="24" spans="2:28" x14ac:dyDescent="0.2">
      <c r="B24" s="135" t="s">
        <v>291</v>
      </c>
      <c r="C24" s="56" t="s">
        <v>292</v>
      </c>
      <c r="D24" s="134">
        <v>124</v>
      </c>
      <c r="E24" s="139">
        <v>10</v>
      </c>
      <c r="F24" s="139">
        <v>22</v>
      </c>
      <c r="G24" s="139">
        <v>17</v>
      </c>
      <c r="H24" s="139">
        <v>10</v>
      </c>
      <c r="I24" s="139">
        <v>8</v>
      </c>
      <c r="J24" s="139">
        <v>8</v>
      </c>
      <c r="K24" s="139">
        <v>9</v>
      </c>
      <c r="L24" s="139">
        <v>15</v>
      </c>
      <c r="M24" s="139">
        <v>8</v>
      </c>
      <c r="N24" s="139">
        <v>13</v>
      </c>
      <c r="O24" s="139">
        <v>4</v>
      </c>
      <c r="Q24" s="129"/>
      <c r="R24" s="129"/>
      <c r="S24" s="129"/>
      <c r="T24" s="129"/>
      <c r="U24" s="129"/>
      <c r="V24" s="129"/>
      <c r="W24" s="129"/>
      <c r="X24" s="129"/>
      <c r="Y24" s="129"/>
      <c r="Z24" s="129"/>
      <c r="AA24" s="129"/>
      <c r="AB24" s="129"/>
    </row>
    <row r="25" spans="2:28" x14ac:dyDescent="0.2">
      <c r="B25" s="135" t="s">
        <v>293</v>
      </c>
      <c r="C25" s="56" t="s">
        <v>294</v>
      </c>
      <c r="D25" s="134">
        <v>587</v>
      </c>
      <c r="E25" s="139">
        <v>57</v>
      </c>
      <c r="F25" s="139">
        <v>119</v>
      </c>
      <c r="G25" s="139">
        <v>74</v>
      </c>
      <c r="H25" s="139">
        <v>30</v>
      </c>
      <c r="I25" s="139">
        <v>55</v>
      </c>
      <c r="J25" s="139">
        <v>34</v>
      </c>
      <c r="K25" s="139">
        <v>47</v>
      </c>
      <c r="L25" s="139">
        <v>36</v>
      </c>
      <c r="M25" s="139">
        <v>27</v>
      </c>
      <c r="N25" s="139">
        <v>75</v>
      </c>
      <c r="O25" s="139">
        <v>33</v>
      </c>
      <c r="Q25" s="129"/>
      <c r="R25" s="129"/>
      <c r="S25" s="129"/>
      <c r="T25" s="129"/>
      <c r="U25" s="129"/>
      <c r="V25" s="129"/>
      <c r="W25" s="129"/>
      <c r="X25" s="129"/>
      <c r="Y25" s="129"/>
      <c r="Z25" s="129"/>
      <c r="AA25" s="129"/>
      <c r="AB25" s="129"/>
    </row>
    <row r="26" spans="2:28" x14ac:dyDescent="0.2">
      <c r="B26" s="135">
        <v>43</v>
      </c>
      <c r="C26" s="56" t="s">
        <v>236</v>
      </c>
      <c r="D26" s="134">
        <v>3048</v>
      </c>
      <c r="E26" s="139">
        <v>285</v>
      </c>
      <c r="F26" s="139">
        <v>567</v>
      </c>
      <c r="G26" s="139">
        <v>356</v>
      </c>
      <c r="H26" s="139">
        <v>195</v>
      </c>
      <c r="I26" s="139">
        <v>223</v>
      </c>
      <c r="J26" s="139">
        <v>166</v>
      </c>
      <c r="K26" s="139">
        <v>299</v>
      </c>
      <c r="L26" s="139">
        <v>191</v>
      </c>
      <c r="M26" s="139">
        <v>193</v>
      </c>
      <c r="N26" s="139">
        <v>370</v>
      </c>
      <c r="O26" s="139">
        <v>203</v>
      </c>
      <c r="Q26" s="129"/>
      <c r="R26" s="129"/>
      <c r="S26" s="129"/>
      <c r="T26" s="129"/>
      <c r="U26" s="129"/>
      <c r="V26" s="129"/>
      <c r="W26" s="129"/>
      <c r="X26" s="129"/>
      <c r="Y26" s="129"/>
      <c r="Z26" s="129"/>
      <c r="AA26" s="129"/>
      <c r="AB26" s="129"/>
    </row>
    <row r="27" spans="2:28" x14ac:dyDescent="0.2">
      <c r="B27" s="425" t="s">
        <v>42</v>
      </c>
      <c r="C27" s="425"/>
      <c r="D27" s="259">
        <v>29648</v>
      </c>
      <c r="E27" s="259">
        <v>3885</v>
      </c>
      <c r="F27" s="259">
        <v>6678</v>
      </c>
      <c r="G27" s="259">
        <v>3360</v>
      </c>
      <c r="H27" s="259">
        <v>2137</v>
      </c>
      <c r="I27" s="259">
        <v>1657</v>
      </c>
      <c r="J27" s="259">
        <v>1348</v>
      </c>
      <c r="K27" s="259">
        <v>2873</v>
      </c>
      <c r="L27" s="259">
        <v>1536</v>
      </c>
      <c r="M27" s="259">
        <v>1985</v>
      </c>
      <c r="N27" s="259">
        <v>2850</v>
      </c>
      <c r="O27" s="259">
        <v>1339</v>
      </c>
      <c r="Q27" s="129"/>
      <c r="R27" s="129"/>
      <c r="S27" s="129"/>
      <c r="T27" s="129"/>
      <c r="U27" s="129"/>
      <c r="V27" s="129"/>
      <c r="W27" s="129"/>
      <c r="X27" s="129"/>
      <c r="Y27" s="129"/>
      <c r="Z27" s="129"/>
      <c r="AA27" s="129"/>
      <c r="AB27" s="129"/>
    </row>
    <row r="28" spans="2:28" x14ac:dyDescent="0.2">
      <c r="B28" s="135">
        <v>45</v>
      </c>
      <c r="C28" s="56" t="s">
        <v>238</v>
      </c>
      <c r="D28" s="134">
        <v>1339</v>
      </c>
      <c r="E28" s="139">
        <v>112</v>
      </c>
      <c r="F28" s="139">
        <v>234</v>
      </c>
      <c r="G28" s="139">
        <v>157</v>
      </c>
      <c r="H28" s="139">
        <v>84</v>
      </c>
      <c r="I28" s="139">
        <v>99</v>
      </c>
      <c r="J28" s="139">
        <v>61</v>
      </c>
      <c r="K28" s="139">
        <v>171</v>
      </c>
      <c r="L28" s="139">
        <v>94</v>
      </c>
      <c r="M28" s="139">
        <v>66</v>
      </c>
      <c r="N28" s="139">
        <v>188</v>
      </c>
      <c r="O28" s="139">
        <v>73</v>
      </c>
      <c r="Q28" s="129"/>
      <c r="R28" s="129"/>
      <c r="S28" s="129"/>
      <c r="T28" s="129"/>
      <c r="U28" s="129"/>
      <c r="V28" s="129"/>
      <c r="W28" s="129"/>
      <c r="X28" s="129"/>
      <c r="Y28" s="129"/>
      <c r="Z28" s="129"/>
      <c r="AA28" s="129"/>
      <c r="AB28" s="129"/>
    </row>
    <row r="29" spans="2:28" x14ac:dyDescent="0.2">
      <c r="B29" s="135">
        <v>46</v>
      </c>
      <c r="C29" s="56" t="s">
        <v>239</v>
      </c>
      <c r="D29" s="134">
        <v>1589</v>
      </c>
      <c r="E29" s="139">
        <v>150</v>
      </c>
      <c r="F29" s="139">
        <v>401</v>
      </c>
      <c r="G29" s="139">
        <v>166</v>
      </c>
      <c r="H29" s="139">
        <v>95</v>
      </c>
      <c r="I29" s="139">
        <v>81</v>
      </c>
      <c r="J29" s="139">
        <v>67</v>
      </c>
      <c r="K29" s="139">
        <v>158</v>
      </c>
      <c r="L29" s="139">
        <v>83</v>
      </c>
      <c r="M29" s="139">
        <v>105</v>
      </c>
      <c r="N29" s="139">
        <v>199</v>
      </c>
      <c r="O29" s="139">
        <v>84</v>
      </c>
      <c r="Q29" s="129"/>
      <c r="R29" s="129"/>
      <c r="S29" s="129"/>
      <c r="T29" s="129"/>
      <c r="U29" s="129"/>
      <c r="V29" s="129"/>
      <c r="W29" s="129"/>
      <c r="X29" s="129"/>
      <c r="Y29" s="129"/>
      <c r="Z29" s="129"/>
      <c r="AA29" s="129"/>
      <c r="AB29" s="129"/>
    </row>
    <row r="30" spans="2:28" x14ac:dyDescent="0.2">
      <c r="B30" s="135">
        <v>47</v>
      </c>
      <c r="C30" s="56" t="s">
        <v>240</v>
      </c>
      <c r="D30" s="134">
        <v>2275</v>
      </c>
      <c r="E30" s="139">
        <v>287</v>
      </c>
      <c r="F30" s="139">
        <v>467</v>
      </c>
      <c r="G30" s="139">
        <v>266</v>
      </c>
      <c r="H30" s="139">
        <v>117</v>
      </c>
      <c r="I30" s="139">
        <v>168</v>
      </c>
      <c r="J30" s="139">
        <v>105</v>
      </c>
      <c r="K30" s="139">
        <v>241</v>
      </c>
      <c r="L30" s="139">
        <v>118</v>
      </c>
      <c r="M30" s="139">
        <v>139</v>
      </c>
      <c r="N30" s="139">
        <v>250</v>
      </c>
      <c r="O30" s="139">
        <v>117</v>
      </c>
      <c r="Q30" s="129"/>
      <c r="R30" s="129"/>
      <c r="S30" s="129"/>
      <c r="T30" s="129"/>
      <c r="U30" s="129"/>
      <c r="V30" s="129"/>
      <c r="W30" s="129"/>
      <c r="X30" s="129"/>
      <c r="Y30" s="129"/>
      <c r="Z30" s="129"/>
      <c r="AA30" s="129"/>
      <c r="AB30" s="129"/>
    </row>
    <row r="31" spans="2:28" x14ac:dyDescent="0.2">
      <c r="B31" s="135">
        <v>49</v>
      </c>
      <c r="C31" s="56" t="s">
        <v>241</v>
      </c>
      <c r="D31" s="134">
        <v>696</v>
      </c>
      <c r="E31" s="139">
        <v>55</v>
      </c>
      <c r="F31" s="139">
        <v>162</v>
      </c>
      <c r="G31" s="139">
        <v>82</v>
      </c>
      <c r="H31" s="139">
        <v>55</v>
      </c>
      <c r="I31" s="139">
        <v>43</v>
      </c>
      <c r="J31" s="139">
        <v>29</v>
      </c>
      <c r="K31" s="139">
        <v>78</v>
      </c>
      <c r="L31" s="139">
        <v>35</v>
      </c>
      <c r="M31" s="139">
        <v>44</v>
      </c>
      <c r="N31" s="139">
        <v>73</v>
      </c>
      <c r="O31" s="139">
        <v>40</v>
      </c>
      <c r="Q31" s="129"/>
      <c r="R31" s="129"/>
      <c r="S31" s="129"/>
      <c r="T31" s="129"/>
      <c r="U31" s="129"/>
      <c r="V31" s="129"/>
      <c r="W31" s="129"/>
      <c r="X31" s="129"/>
      <c r="Y31" s="129"/>
      <c r="Z31" s="129"/>
      <c r="AA31" s="129"/>
      <c r="AB31" s="129"/>
    </row>
    <row r="32" spans="2:28" x14ac:dyDescent="0.2">
      <c r="B32" s="135" t="s">
        <v>295</v>
      </c>
      <c r="C32" s="56" t="s">
        <v>243</v>
      </c>
      <c r="D32" s="134">
        <v>14</v>
      </c>
      <c r="E32" s="139">
        <v>0</v>
      </c>
      <c r="F32" s="139">
        <v>2</v>
      </c>
      <c r="G32" s="139">
        <v>2</v>
      </c>
      <c r="H32" s="139">
        <v>1</v>
      </c>
      <c r="I32" s="139">
        <v>1</v>
      </c>
      <c r="J32" s="139">
        <v>1</v>
      </c>
      <c r="K32" s="139">
        <v>1</v>
      </c>
      <c r="L32" s="139">
        <v>0</v>
      </c>
      <c r="M32" s="139">
        <v>4</v>
      </c>
      <c r="N32" s="139">
        <v>1</v>
      </c>
      <c r="O32" s="139">
        <v>1</v>
      </c>
      <c r="Q32" s="129"/>
      <c r="R32" s="129"/>
      <c r="S32" s="129"/>
      <c r="T32" s="129"/>
      <c r="U32" s="129"/>
      <c r="V32" s="129"/>
      <c r="W32" s="129"/>
      <c r="X32" s="129"/>
      <c r="Y32" s="129"/>
      <c r="Z32" s="129"/>
      <c r="AA32" s="129"/>
      <c r="AB32" s="129"/>
    </row>
    <row r="33" spans="2:28" x14ac:dyDescent="0.2">
      <c r="B33" s="135">
        <v>52</v>
      </c>
      <c r="C33" s="56" t="s">
        <v>244</v>
      </c>
      <c r="D33" s="134">
        <v>89</v>
      </c>
      <c r="E33" s="139">
        <v>14</v>
      </c>
      <c r="F33" s="139">
        <v>17</v>
      </c>
      <c r="G33" s="139">
        <v>5</v>
      </c>
      <c r="H33" s="139">
        <v>3</v>
      </c>
      <c r="I33" s="139">
        <v>6</v>
      </c>
      <c r="J33" s="139">
        <v>3</v>
      </c>
      <c r="K33" s="139">
        <v>6</v>
      </c>
      <c r="L33" s="139">
        <v>3</v>
      </c>
      <c r="M33" s="139">
        <v>13</v>
      </c>
      <c r="N33" s="139">
        <v>10</v>
      </c>
      <c r="O33" s="139">
        <v>9</v>
      </c>
      <c r="Q33" s="129"/>
      <c r="R33" s="129"/>
      <c r="S33" s="129"/>
      <c r="T33" s="129"/>
      <c r="U33" s="129"/>
      <c r="V33" s="129"/>
      <c r="W33" s="129"/>
      <c r="X33" s="129"/>
      <c r="Y33" s="129"/>
      <c r="Z33" s="129"/>
      <c r="AA33" s="129"/>
      <c r="AB33" s="129"/>
    </row>
    <row r="34" spans="2:28" x14ac:dyDescent="0.2">
      <c r="B34" s="135">
        <v>53</v>
      </c>
      <c r="C34" s="56" t="s">
        <v>245</v>
      </c>
      <c r="D34" s="134">
        <v>44</v>
      </c>
      <c r="E34" s="139">
        <v>5</v>
      </c>
      <c r="F34" s="139">
        <v>11</v>
      </c>
      <c r="G34" s="139">
        <v>5</v>
      </c>
      <c r="H34" s="139">
        <v>2</v>
      </c>
      <c r="I34" s="139">
        <v>3</v>
      </c>
      <c r="J34" s="139">
        <v>2</v>
      </c>
      <c r="K34" s="139">
        <v>4</v>
      </c>
      <c r="L34" s="139">
        <v>3</v>
      </c>
      <c r="M34" s="139">
        <v>5</v>
      </c>
      <c r="N34" s="139">
        <v>1</v>
      </c>
      <c r="O34" s="139">
        <v>3</v>
      </c>
      <c r="Q34" s="129"/>
      <c r="R34" s="129"/>
      <c r="S34" s="129"/>
      <c r="T34" s="129"/>
      <c r="U34" s="129"/>
      <c r="V34" s="129"/>
      <c r="W34" s="129"/>
      <c r="X34" s="129"/>
      <c r="Y34" s="129"/>
      <c r="Z34" s="129"/>
      <c r="AA34" s="129"/>
      <c r="AB34" s="129"/>
    </row>
    <row r="35" spans="2:28" x14ac:dyDescent="0.2">
      <c r="B35" s="135">
        <v>55</v>
      </c>
      <c r="C35" s="56" t="s">
        <v>246</v>
      </c>
      <c r="D35" s="134">
        <v>159</v>
      </c>
      <c r="E35" s="139">
        <v>12</v>
      </c>
      <c r="F35" s="139">
        <v>39</v>
      </c>
      <c r="G35" s="139">
        <v>17</v>
      </c>
      <c r="H35" s="139">
        <v>11</v>
      </c>
      <c r="I35" s="139">
        <v>10</v>
      </c>
      <c r="J35" s="139">
        <v>10</v>
      </c>
      <c r="K35" s="139">
        <v>14</v>
      </c>
      <c r="L35" s="139">
        <v>13</v>
      </c>
      <c r="M35" s="139">
        <v>8</v>
      </c>
      <c r="N35" s="139">
        <v>10</v>
      </c>
      <c r="O35" s="139">
        <v>15</v>
      </c>
      <c r="Q35" s="129"/>
      <c r="R35" s="129"/>
      <c r="S35" s="129"/>
      <c r="T35" s="129"/>
      <c r="U35" s="129"/>
      <c r="V35" s="129"/>
      <c r="W35" s="129"/>
      <c r="X35" s="129"/>
      <c r="Y35" s="129"/>
      <c r="Z35" s="129"/>
      <c r="AA35" s="129"/>
      <c r="AB35" s="129"/>
    </row>
    <row r="36" spans="2:28" x14ac:dyDescent="0.2">
      <c r="B36" s="135">
        <v>56</v>
      </c>
      <c r="C36" s="56" t="s">
        <v>247</v>
      </c>
      <c r="D36" s="134">
        <v>1342</v>
      </c>
      <c r="E36" s="139">
        <v>170</v>
      </c>
      <c r="F36" s="139">
        <v>291</v>
      </c>
      <c r="G36" s="139">
        <v>148</v>
      </c>
      <c r="H36" s="139">
        <v>112</v>
      </c>
      <c r="I36" s="139">
        <v>98</v>
      </c>
      <c r="J36" s="139">
        <v>48</v>
      </c>
      <c r="K36" s="139">
        <v>120</v>
      </c>
      <c r="L36" s="139">
        <v>67</v>
      </c>
      <c r="M36" s="139">
        <v>78</v>
      </c>
      <c r="N36" s="139">
        <v>137</v>
      </c>
      <c r="O36" s="139">
        <v>73</v>
      </c>
      <c r="Q36" s="129"/>
      <c r="R36" s="129"/>
      <c r="S36" s="129"/>
      <c r="T36" s="129"/>
      <c r="U36" s="129"/>
      <c r="V36" s="129"/>
      <c r="W36" s="129"/>
      <c r="X36" s="129"/>
      <c r="Y36" s="129"/>
      <c r="Z36" s="129"/>
      <c r="AA36" s="129"/>
      <c r="AB36" s="129"/>
    </row>
    <row r="37" spans="2:28" x14ac:dyDescent="0.2">
      <c r="B37" s="135" t="s">
        <v>296</v>
      </c>
      <c r="C37" s="56" t="s">
        <v>249</v>
      </c>
      <c r="D37" s="134">
        <v>216</v>
      </c>
      <c r="E37" s="139">
        <v>37</v>
      </c>
      <c r="F37" s="139">
        <v>47</v>
      </c>
      <c r="G37" s="139">
        <v>20</v>
      </c>
      <c r="H37" s="139">
        <v>19</v>
      </c>
      <c r="I37" s="139">
        <v>9</v>
      </c>
      <c r="J37" s="139">
        <v>6</v>
      </c>
      <c r="K37" s="139">
        <v>21</v>
      </c>
      <c r="L37" s="139">
        <v>10</v>
      </c>
      <c r="M37" s="139">
        <v>15</v>
      </c>
      <c r="N37" s="139">
        <v>24</v>
      </c>
      <c r="O37" s="139">
        <v>8</v>
      </c>
      <c r="Q37" s="129"/>
      <c r="R37" s="129"/>
      <c r="S37" s="129"/>
      <c r="T37" s="129"/>
      <c r="U37" s="129"/>
      <c r="V37" s="129"/>
      <c r="W37" s="129"/>
      <c r="X37" s="129"/>
      <c r="Y37" s="129"/>
      <c r="Z37" s="129"/>
      <c r="AA37" s="129"/>
      <c r="AB37" s="129"/>
    </row>
    <row r="38" spans="2:28" x14ac:dyDescent="0.2">
      <c r="B38" s="135">
        <v>61</v>
      </c>
      <c r="C38" s="56" t="s">
        <v>250</v>
      </c>
      <c r="D38" s="134">
        <v>26</v>
      </c>
      <c r="E38" s="139">
        <v>6</v>
      </c>
      <c r="F38" s="139">
        <v>4</v>
      </c>
      <c r="G38" s="139">
        <v>2</v>
      </c>
      <c r="H38" s="139">
        <v>1</v>
      </c>
      <c r="I38" s="139">
        <v>0</v>
      </c>
      <c r="J38" s="139">
        <v>2</v>
      </c>
      <c r="K38" s="139">
        <v>7</v>
      </c>
      <c r="L38" s="139">
        <v>2</v>
      </c>
      <c r="M38" s="139">
        <v>0</v>
      </c>
      <c r="N38" s="139">
        <v>2</v>
      </c>
      <c r="O38" s="139">
        <v>0</v>
      </c>
      <c r="Q38" s="129"/>
      <c r="R38" s="129"/>
      <c r="S38" s="129"/>
      <c r="T38" s="129"/>
      <c r="U38" s="129"/>
      <c r="V38" s="129"/>
      <c r="W38" s="129"/>
      <c r="X38" s="129"/>
      <c r="Y38" s="129"/>
      <c r="Z38" s="129"/>
      <c r="AA38" s="129"/>
      <c r="AB38" s="129"/>
    </row>
    <row r="39" spans="2:28" x14ac:dyDescent="0.2">
      <c r="B39" s="135" t="s">
        <v>297</v>
      </c>
      <c r="C39" s="56" t="s">
        <v>252</v>
      </c>
      <c r="D39" s="134">
        <v>1132</v>
      </c>
      <c r="E39" s="139">
        <v>154</v>
      </c>
      <c r="F39" s="139">
        <v>300</v>
      </c>
      <c r="G39" s="139">
        <v>113</v>
      </c>
      <c r="H39" s="139">
        <v>107</v>
      </c>
      <c r="I39" s="139">
        <v>50</v>
      </c>
      <c r="J39" s="139">
        <v>50</v>
      </c>
      <c r="K39" s="139">
        <v>120</v>
      </c>
      <c r="L39" s="139">
        <v>52</v>
      </c>
      <c r="M39" s="139">
        <v>53</v>
      </c>
      <c r="N39" s="139">
        <v>80</v>
      </c>
      <c r="O39" s="139">
        <v>53</v>
      </c>
      <c r="Q39" s="129"/>
      <c r="R39" s="129"/>
      <c r="S39" s="129"/>
      <c r="T39" s="129"/>
      <c r="U39" s="129"/>
      <c r="V39" s="129"/>
      <c r="W39" s="129"/>
      <c r="X39" s="129"/>
      <c r="Y39" s="129"/>
      <c r="Z39" s="129"/>
      <c r="AA39" s="129"/>
      <c r="AB39" s="129"/>
    </row>
    <row r="40" spans="2:28" x14ac:dyDescent="0.2">
      <c r="B40" s="135">
        <v>64</v>
      </c>
      <c r="C40" s="56" t="s">
        <v>253</v>
      </c>
      <c r="D40" s="134">
        <v>170</v>
      </c>
      <c r="E40" s="139">
        <v>27</v>
      </c>
      <c r="F40" s="139">
        <v>46</v>
      </c>
      <c r="G40" s="139">
        <v>14</v>
      </c>
      <c r="H40" s="139">
        <v>10</v>
      </c>
      <c r="I40" s="139">
        <v>12</v>
      </c>
      <c r="J40" s="139">
        <v>7</v>
      </c>
      <c r="K40" s="139">
        <v>10</v>
      </c>
      <c r="L40" s="139">
        <v>8</v>
      </c>
      <c r="M40" s="139">
        <v>9</v>
      </c>
      <c r="N40" s="139">
        <v>19</v>
      </c>
      <c r="O40" s="139">
        <v>8</v>
      </c>
      <c r="Q40" s="129"/>
      <c r="R40" s="129"/>
      <c r="S40" s="129"/>
      <c r="T40" s="129"/>
      <c r="U40" s="129"/>
      <c r="V40" s="129"/>
      <c r="W40" s="129"/>
      <c r="X40" s="129"/>
      <c r="Y40" s="129"/>
      <c r="Z40" s="129"/>
      <c r="AA40" s="129"/>
      <c r="AB40" s="129"/>
    </row>
    <row r="41" spans="2:28" x14ac:dyDescent="0.2">
      <c r="B41" s="135">
        <v>65</v>
      </c>
      <c r="C41" s="56" t="s">
        <v>254</v>
      </c>
      <c r="D41" s="134">
        <v>33</v>
      </c>
      <c r="E41" s="139">
        <v>13</v>
      </c>
      <c r="F41" s="139">
        <v>7</v>
      </c>
      <c r="G41" s="139">
        <v>0</v>
      </c>
      <c r="H41" s="139">
        <v>6</v>
      </c>
      <c r="I41" s="139">
        <v>0</v>
      </c>
      <c r="J41" s="139">
        <v>2</v>
      </c>
      <c r="K41" s="139">
        <v>2</v>
      </c>
      <c r="L41" s="139">
        <v>0</v>
      </c>
      <c r="M41" s="139">
        <v>0</v>
      </c>
      <c r="N41" s="139">
        <v>2</v>
      </c>
      <c r="O41" s="139">
        <v>1</v>
      </c>
      <c r="Q41" s="129"/>
      <c r="R41" s="129"/>
      <c r="S41" s="129"/>
      <c r="T41" s="129"/>
      <c r="U41" s="129"/>
      <c r="V41" s="129"/>
      <c r="W41" s="129"/>
      <c r="X41" s="129"/>
      <c r="Y41" s="129"/>
      <c r="Z41" s="129"/>
      <c r="AA41" s="129"/>
      <c r="AB41" s="129"/>
    </row>
    <row r="42" spans="2:28" x14ac:dyDescent="0.2">
      <c r="B42" s="135">
        <v>66</v>
      </c>
      <c r="C42" s="56" t="s">
        <v>255</v>
      </c>
      <c r="D42" s="134">
        <v>371</v>
      </c>
      <c r="E42" s="139">
        <v>47</v>
      </c>
      <c r="F42" s="139">
        <v>95</v>
      </c>
      <c r="G42" s="139">
        <v>44</v>
      </c>
      <c r="H42" s="139">
        <v>23</v>
      </c>
      <c r="I42" s="139">
        <v>18</v>
      </c>
      <c r="J42" s="139">
        <v>18</v>
      </c>
      <c r="K42" s="139">
        <v>35</v>
      </c>
      <c r="L42" s="139">
        <v>15</v>
      </c>
      <c r="M42" s="139">
        <v>24</v>
      </c>
      <c r="N42" s="139">
        <v>39</v>
      </c>
      <c r="O42" s="139">
        <v>13</v>
      </c>
      <c r="Q42" s="129"/>
      <c r="R42" s="129"/>
      <c r="S42" s="129"/>
      <c r="T42" s="129"/>
      <c r="U42" s="129"/>
      <c r="V42" s="129"/>
      <c r="W42" s="129"/>
      <c r="X42" s="129"/>
      <c r="Y42" s="129"/>
      <c r="Z42" s="129"/>
      <c r="AA42" s="129"/>
      <c r="AB42" s="129"/>
    </row>
    <row r="43" spans="2:28" x14ac:dyDescent="0.2">
      <c r="B43" s="135">
        <v>68</v>
      </c>
      <c r="C43" s="56" t="s">
        <v>256</v>
      </c>
      <c r="D43" s="134">
        <v>1231</v>
      </c>
      <c r="E43" s="139">
        <v>149</v>
      </c>
      <c r="F43" s="139">
        <v>284</v>
      </c>
      <c r="G43" s="139">
        <v>156</v>
      </c>
      <c r="H43" s="139">
        <v>65</v>
      </c>
      <c r="I43" s="139">
        <v>58</v>
      </c>
      <c r="J43" s="139">
        <v>63</v>
      </c>
      <c r="K43" s="139">
        <v>129</v>
      </c>
      <c r="L43" s="139">
        <v>75</v>
      </c>
      <c r="M43" s="139">
        <v>89</v>
      </c>
      <c r="N43" s="139">
        <v>120</v>
      </c>
      <c r="O43" s="139">
        <v>43</v>
      </c>
      <c r="Q43" s="129"/>
      <c r="R43" s="129"/>
      <c r="S43" s="129"/>
      <c r="T43" s="129"/>
      <c r="U43" s="129"/>
      <c r="V43" s="129"/>
      <c r="W43" s="129"/>
      <c r="X43" s="129"/>
      <c r="Y43" s="129"/>
      <c r="Z43" s="129"/>
      <c r="AA43" s="129"/>
      <c r="AB43" s="129"/>
    </row>
    <row r="44" spans="2:28" x14ac:dyDescent="0.2">
      <c r="B44" s="135">
        <v>69</v>
      </c>
      <c r="C44" s="56" t="s">
        <v>257</v>
      </c>
      <c r="D44" s="134">
        <v>1280</v>
      </c>
      <c r="E44" s="139">
        <v>217</v>
      </c>
      <c r="F44" s="139">
        <v>330</v>
      </c>
      <c r="G44" s="139">
        <v>154</v>
      </c>
      <c r="H44" s="139">
        <v>75</v>
      </c>
      <c r="I44" s="139">
        <v>56</v>
      </c>
      <c r="J44" s="139">
        <v>47</v>
      </c>
      <c r="K44" s="139">
        <v>121</v>
      </c>
      <c r="L44" s="139">
        <v>68</v>
      </c>
      <c r="M44" s="139">
        <v>77</v>
      </c>
      <c r="N44" s="139">
        <v>92</v>
      </c>
      <c r="O44" s="139">
        <v>43</v>
      </c>
      <c r="Q44" s="129"/>
      <c r="R44" s="129"/>
      <c r="S44" s="129"/>
      <c r="T44" s="129"/>
      <c r="U44" s="129"/>
      <c r="V44" s="129"/>
      <c r="W44" s="129"/>
      <c r="X44" s="129"/>
      <c r="Y44" s="129"/>
      <c r="Z44" s="129"/>
      <c r="AA44" s="129"/>
      <c r="AB44" s="129"/>
    </row>
    <row r="45" spans="2:28" x14ac:dyDescent="0.2">
      <c r="B45" s="135">
        <v>70</v>
      </c>
      <c r="C45" s="56" t="s">
        <v>258</v>
      </c>
      <c r="D45" s="134">
        <v>1262</v>
      </c>
      <c r="E45" s="139">
        <v>178</v>
      </c>
      <c r="F45" s="139">
        <v>296</v>
      </c>
      <c r="G45" s="139">
        <v>152</v>
      </c>
      <c r="H45" s="139">
        <v>95</v>
      </c>
      <c r="I45" s="139">
        <v>60</v>
      </c>
      <c r="J45" s="139">
        <v>59</v>
      </c>
      <c r="K45" s="139">
        <v>150</v>
      </c>
      <c r="L45" s="139">
        <v>47</v>
      </c>
      <c r="M45" s="139">
        <v>100</v>
      </c>
      <c r="N45" s="139">
        <v>87</v>
      </c>
      <c r="O45" s="139">
        <v>38</v>
      </c>
      <c r="Q45" s="129"/>
      <c r="R45" s="129"/>
      <c r="S45" s="129"/>
      <c r="T45" s="129"/>
      <c r="U45" s="129"/>
      <c r="V45" s="129"/>
      <c r="W45" s="129"/>
      <c r="X45" s="129"/>
      <c r="Y45" s="129"/>
      <c r="Z45" s="129"/>
      <c r="AA45" s="129"/>
      <c r="AB45" s="129"/>
    </row>
    <row r="46" spans="2:28" x14ac:dyDescent="0.2">
      <c r="B46" s="135">
        <v>71</v>
      </c>
      <c r="C46" s="56" t="s">
        <v>259</v>
      </c>
      <c r="D46" s="134">
        <v>1675</v>
      </c>
      <c r="E46" s="139">
        <v>206</v>
      </c>
      <c r="F46" s="139">
        <v>418</v>
      </c>
      <c r="G46" s="139">
        <v>182</v>
      </c>
      <c r="H46" s="139">
        <v>136</v>
      </c>
      <c r="I46" s="139">
        <v>96</v>
      </c>
      <c r="J46" s="139">
        <v>84</v>
      </c>
      <c r="K46" s="139">
        <v>169</v>
      </c>
      <c r="L46" s="139">
        <v>76</v>
      </c>
      <c r="M46" s="139">
        <v>116</v>
      </c>
      <c r="N46" s="139">
        <v>121</v>
      </c>
      <c r="O46" s="139">
        <v>71</v>
      </c>
      <c r="Q46" s="129"/>
      <c r="R46" s="129"/>
      <c r="S46" s="129"/>
      <c r="T46" s="129"/>
      <c r="U46" s="129"/>
      <c r="V46" s="129"/>
      <c r="W46" s="129"/>
      <c r="X46" s="129"/>
      <c r="Y46" s="129"/>
      <c r="Z46" s="129"/>
      <c r="AA46" s="129"/>
      <c r="AB46" s="129"/>
    </row>
    <row r="47" spans="2:28" x14ac:dyDescent="0.2">
      <c r="B47" s="135">
        <v>72</v>
      </c>
      <c r="C47" s="56" t="s">
        <v>260</v>
      </c>
      <c r="D47" s="134">
        <v>64</v>
      </c>
      <c r="E47" s="139">
        <v>10</v>
      </c>
      <c r="F47" s="139">
        <v>18</v>
      </c>
      <c r="G47" s="139">
        <v>4</v>
      </c>
      <c r="H47" s="139">
        <v>14</v>
      </c>
      <c r="I47" s="139">
        <v>2</v>
      </c>
      <c r="J47" s="139">
        <v>5</v>
      </c>
      <c r="K47" s="139">
        <v>3</v>
      </c>
      <c r="L47" s="139">
        <v>3</v>
      </c>
      <c r="M47" s="139">
        <v>3</v>
      </c>
      <c r="N47" s="139">
        <v>2</v>
      </c>
      <c r="O47" s="139">
        <v>0</v>
      </c>
      <c r="Q47" s="129"/>
      <c r="R47" s="129"/>
      <c r="S47" s="129"/>
      <c r="T47" s="129"/>
      <c r="U47" s="129"/>
      <c r="V47" s="129"/>
      <c r="W47" s="129"/>
      <c r="X47" s="129"/>
      <c r="Y47" s="129"/>
      <c r="Z47" s="129"/>
      <c r="AA47" s="129"/>
      <c r="AB47" s="129"/>
    </row>
    <row r="48" spans="2:28" x14ac:dyDescent="0.2">
      <c r="B48" s="135" t="s">
        <v>298</v>
      </c>
      <c r="C48" s="56" t="s">
        <v>262</v>
      </c>
      <c r="D48" s="134">
        <v>1401</v>
      </c>
      <c r="E48" s="139">
        <v>203</v>
      </c>
      <c r="F48" s="139">
        <v>354</v>
      </c>
      <c r="G48" s="139">
        <v>142</v>
      </c>
      <c r="H48" s="139">
        <v>107</v>
      </c>
      <c r="I48" s="139">
        <v>71</v>
      </c>
      <c r="J48" s="139">
        <v>53</v>
      </c>
      <c r="K48" s="139">
        <v>140</v>
      </c>
      <c r="L48" s="139">
        <v>49</v>
      </c>
      <c r="M48" s="139">
        <v>87</v>
      </c>
      <c r="N48" s="139">
        <v>143</v>
      </c>
      <c r="O48" s="139">
        <v>52</v>
      </c>
      <c r="Q48" s="129"/>
      <c r="R48" s="129"/>
      <c r="S48" s="129"/>
      <c r="T48" s="129"/>
      <c r="U48" s="129"/>
      <c r="V48" s="129"/>
      <c r="W48" s="129"/>
      <c r="X48" s="129"/>
      <c r="Y48" s="129"/>
      <c r="Z48" s="129"/>
      <c r="AA48" s="129"/>
      <c r="AB48" s="129"/>
    </row>
    <row r="49" spans="2:28" x14ac:dyDescent="0.2">
      <c r="B49" s="135" t="s">
        <v>299</v>
      </c>
      <c r="C49" s="56" t="s">
        <v>264</v>
      </c>
      <c r="D49" s="134">
        <v>1712</v>
      </c>
      <c r="E49" s="139">
        <v>168</v>
      </c>
      <c r="F49" s="139">
        <v>385</v>
      </c>
      <c r="G49" s="139">
        <v>225</v>
      </c>
      <c r="H49" s="139">
        <v>137</v>
      </c>
      <c r="I49" s="139">
        <v>105</v>
      </c>
      <c r="J49" s="139">
        <v>81</v>
      </c>
      <c r="K49" s="139">
        <v>147</v>
      </c>
      <c r="L49" s="139">
        <v>115</v>
      </c>
      <c r="M49" s="139">
        <v>108</v>
      </c>
      <c r="N49" s="139">
        <v>170</v>
      </c>
      <c r="O49" s="139">
        <v>71</v>
      </c>
      <c r="Q49" s="129"/>
      <c r="R49" s="129"/>
      <c r="S49" s="129"/>
      <c r="T49" s="129"/>
      <c r="U49" s="129"/>
      <c r="V49" s="129"/>
      <c r="W49" s="129"/>
      <c r="X49" s="129"/>
      <c r="Y49" s="129"/>
      <c r="Z49" s="129"/>
      <c r="AA49" s="129"/>
      <c r="AB49" s="129"/>
    </row>
    <row r="50" spans="2:28" x14ac:dyDescent="0.2">
      <c r="B50" s="135">
        <v>78</v>
      </c>
      <c r="C50" s="56" t="s">
        <v>265</v>
      </c>
      <c r="D50" s="134">
        <v>126</v>
      </c>
      <c r="E50" s="139">
        <v>26</v>
      </c>
      <c r="F50" s="139">
        <v>38</v>
      </c>
      <c r="G50" s="139">
        <v>7</v>
      </c>
      <c r="H50" s="139">
        <v>7</v>
      </c>
      <c r="I50" s="139">
        <v>1</v>
      </c>
      <c r="J50" s="139">
        <v>3</v>
      </c>
      <c r="K50" s="139">
        <v>12</v>
      </c>
      <c r="L50" s="139">
        <v>3</v>
      </c>
      <c r="M50" s="139">
        <v>7</v>
      </c>
      <c r="N50" s="139">
        <v>13</v>
      </c>
      <c r="O50" s="139">
        <v>9</v>
      </c>
      <c r="Q50" s="129"/>
      <c r="R50" s="129"/>
      <c r="S50" s="129"/>
      <c r="T50" s="129"/>
      <c r="U50" s="129"/>
      <c r="V50" s="129"/>
      <c r="W50" s="129"/>
      <c r="X50" s="129"/>
      <c r="Y50" s="129"/>
      <c r="Z50" s="129"/>
      <c r="AA50" s="129"/>
      <c r="AB50" s="129"/>
    </row>
    <row r="51" spans="2:28" x14ac:dyDescent="0.2">
      <c r="B51" s="135">
        <v>84</v>
      </c>
      <c r="C51" s="56" t="s">
        <v>266</v>
      </c>
      <c r="D51" s="134">
        <v>222</v>
      </c>
      <c r="E51" s="139">
        <v>14</v>
      </c>
      <c r="F51" s="139">
        <v>29</v>
      </c>
      <c r="G51" s="139">
        <v>24</v>
      </c>
      <c r="H51" s="139">
        <v>25</v>
      </c>
      <c r="I51" s="139">
        <v>17</v>
      </c>
      <c r="J51" s="139">
        <v>17</v>
      </c>
      <c r="K51" s="139">
        <v>23</v>
      </c>
      <c r="L51" s="139">
        <v>21</v>
      </c>
      <c r="M51" s="139">
        <v>14</v>
      </c>
      <c r="N51" s="139">
        <v>19</v>
      </c>
      <c r="O51" s="139">
        <v>19</v>
      </c>
      <c r="Q51" s="129"/>
      <c r="R51" s="129"/>
      <c r="S51" s="129"/>
      <c r="T51" s="129"/>
      <c r="U51" s="129"/>
      <c r="V51" s="129"/>
      <c r="W51" s="129"/>
      <c r="X51" s="129"/>
      <c r="Y51" s="129"/>
      <c r="Z51" s="129"/>
      <c r="AA51" s="129"/>
      <c r="AB51" s="129"/>
    </row>
    <row r="52" spans="2:28" x14ac:dyDescent="0.2">
      <c r="B52" s="135">
        <v>85</v>
      </c>
      <c r="C52" s="56" t="s">
        <v>267</v>
      </c>
      <c r="D52" s="134">
        <v>1452</v>
      </c>
      <c r="E52" s="139">
        <v>216</v>
      </c>
      <c r="F52" s="139">
        <v>335</v>
      </c>
      <c r="G52" s="139">
        <v>172</v>
      </c>
      <c r="H52" s="139">
        <v>101</v>
      </c>
      <c r="I52" s="139">
        <v>61</v>
      </c>
      <c r="J52" s="139">
        <v>54</v>
      </c>
      <c r="K52" s="139">
        <v>154</v>
      </c>
      <c r="L52" s="139">
        <v>79</v>
      </c>
      <c r="M52" s="139">
        <v>107</v>
      </c>
      <c r="N52" s="139">
        <v>125</v>
      </c>
      <c r="O52" s="139">
        <v>48</v>
      </c>
      <c r="Q52" s="129"/>
      <c r="R52" s="129"/>
      <c r="S52" s="129"/>
      <c r="T52" s="129"/>
      <c r="U52" s="129"/>
      <c r="V52" s="129"/>
      <c r="W52" s="129"/>
      <c r="X52" s="129"/>
      <c r="Y52" s="129"/>
      <c r="Z52" s="129"/>
      <c r="AA52" s="129"/>
      <c r="AB52" s="129"/>
    </row>
    <row r="53" spans="2:28" x14ac:dyDescent="0.2">
      <c r="B53" s="135">
        <v>86</v>
      </c>
      <c r="C53" s="56" t="s">
        <v>268</v>
      </c>
      <c r="D53" s="134">
        <v>3552</v>
      </c>
      <c r="E53" s="139">
        <v>598</v>
      </c>
      <c r="F53" s="139">
        <v>836</v>
      </c>
      <c r="G53" s="139">
        <v>388</v>
      </c>
      <c r="H53" s="139">
        <v>250</v>
      </c>
      <c r="I53" s="139">
        <v>159</v>
      </c>
      <c r="J53" s="139">
        <v>147</v>
      </c>
      <c r="K53" s="139">
        <v>290</v>
      </c>
      <c r="L53" s="139">
        <v>136</v>
      </c>
      <c r="M53" s="139">
        <v>313</v>
      </c>
      <c r="N53" s="139">
        <v>301</v>
      </c>
      <c r="O53" s="139">
        <v>134</v>
      </c>
      <c r="Q53" s="129"/>
      <c r="R53" s="129"/>
      <c r="S53" s="129"/>
      <c r="T53" s="129"/>
      <c r="U53" s="129"/>
      <c r="V53" s="129"/>
      <c r="W53" s="129"/>
      <c r="X53" s="129"/>
      <c r="Y53" s="129"/>
      <c r="Z53" s="129"/>
      <c r="AA53" s="129"/>
      <c r="AB53" s="129"/>
    </row>
    <row r="54" spans="2:28" x14ac:dyDescent="0.2">
      <c r="B54" s="135">
        <v>87</v>
      </c>
      <c r="C54" s="56" t="s">
        <v>269</v>
      </c>
      <c r="D54" s="134">
        <v>146</v>
      </c>
      <c r="E54" s="139">
        <v>24</v>
      </c>
      <c r="F54" s="139">
        <v>17</v>
      </c>
      <c r="G54" s="139">
        <v>13</v>
      </c>
      <c r="H54" s="139">
        <v>15</v>
      </c>
      <c r="I54" s="139">
        <v>17</v>
      </c>
      <c r="J54" s="139">
        <v>7</v>
      </c>
      <c r="K54" s="139">
        <v>13</v>
      </c>
      <c r="L54" s="139">
        <v>10</v>
      </c>
      <c r="M54" s="139">
        <v>6</v>
      </c>
      <c r="N54" s="139">
        <v>15</v>
      </c>
      <c r="O54" s="139">
        <v>9</v>
      </c>
      <c r="Q54" s="129"/>
      <c r="R54" s="129"/>
      <c r="S54" s="129"/>
      <c r="T54" s="129"/>
      <c r="U54" s="129"/>
      <c r="V54" s="129"/>
      <c r="W54" s="129"/>
      <c r="X54" s="129"/>
      <c r="Y54" s="129"/>
      <c r="Z54" s="129"/>
      <c r="AA54" s="129"/>
      <c r="AB54" s="129"/>
    </row>
    <row r="55" spans="2:28" x14ac:dyDescent="0.2">
      <c r="B55" s="135">
        <v>88</v>
      </c>
      <c r="C55" s="56" t="s">
        <v>300</v>
      </c>
      <c r="D55" s="134">
        <v>804</v>
      </c>
      <c r="E55" s="139">
        <v>95</v>
      </c>
      <c r="F55" s="139">
        <v>168</v>
      </c>
      <c r="G55" s="139">
        <v>114</v>
      </c>
      <c r="H55" s="139">
        <v>59</v>
      </c>
      <c r="I55" s="139">
        <v>38</v>
      </c>
      <c r="J55" s="139">
        <v>31</v>
      </c>
      <c r="K55" s="139">
        <v>71</v>
      </c>
      <c r="L55" s="139">
        <v>55</v>
      </c>
      <c r="M55" s="139">
        <v>63</v>
      </c>
      <c r="N55" s="139">
        <v>77</v>
      </c>
      <c r="O55" s="139">
        <v>33</v>
      </c>
      <c r="Q55" s="129"/>
      <c r="R55" s="129"/>
      <c r="S55" s="129"/>
      <c r="T55" s="129"/>
      <c r="U55" s="129"/>
      <c r="V55" s="129"/>
      <c r="W55" s="129"/>
      <c r="X55" s="129"/>
      <c r="Y55" s="129"/>
      <c r="Z55" s="129"/>
      <c r="AA55" s="129"/>
      <c r="AB55" s="129"/>
    </row>
    <row r="56" spans="2:28" x14ac:dyDescent="0.2">
      <c r="B56" s="135" t="s">
        <v>301</v>
      </c>
      <c r="C56" s="56" t="s">
        <v>272</v>
      </c>
      <c r="D56" s="134">
        <v>1470</v>
      </c>
      <c r="E56" s="139">
        <v>205</v>
      </c>
      <c r="F56" s="139">
        <v>313</v>
      </c>
      <c r="G56" s="139">
        <v>151</v>
      </c>
      <c r="H56" s="139">
        <v>119</v>
      </c>
      <c r="I56" s="139">
        <v>96</v>
      </c>
      <c r="J56" s="139">
        <v>86</v>
      </c>
      <c r="K56" s="139">
        <v>133</v>
      </c>
      <c r="L56" s="139">
        <v>68</v>
      </c>
      <c r="M56" s="139">
        <v>99</v>
      </c>
      <c r="N56" s="139">
        <v>127</v>
      </c>
      <c r="O56" s="139">
        <v>73</v>
      </c>
      <c r="Q56" s="129"/>
      <c r="R56" s="129"/>
      <c r="S56" s="129"/>
      <c r="T56" s="129"/>
      <c r="U56" s="129"/>
      <c r="V56" s="129"/>
      <c r="W56" s="129"/>
      <c r="X56" s="129"/>
      <c r="Y56" s="129"/>
      <c r="Z56" s="129"/>
      <c r="AA56" s="129"/>
      <c r="AB56" s="129"/>
    </row>
    <row r="57" spans="2:28" ht="13.5" thickBot="1" x14ac:dyDescent="0.25">
      <c r="B57" s="216" t="s">
        <v>302</v>
      </c>
      <c r="C57" s="211" t="s">
        <v>274</v>
      </c>
      <c r="D57" s="215">
        <v>3756</v>
      </c>
      <c r="E57" s="283">
        <v>487</v>
      </c>
      <c r="F57" s="283">
        <v>734</v>
      </c>
      <c r="G57" s="283">
        <v>435</v>
      </c>
      <c r="H57" s="283">
        <v>286</v>
      </c>
      <c r="I57" s="283">
        <v>222</v>
      </c>
      <c r="J57" s="283">
        <v>200</v>
      </c>
      <c r="K57" s="283">
        <v>330</v>
      </c>
      <c r="L57" s="283">
        <v>228</v>
      </c>
      <c r="M57" s="283">
        <v>233</v>
      </c>
      <c r="N57" s="283">
        <v>403</v>
      </c>
      <c r="O57" s="283">
        <v>198</v>
      </c>
      <c r="Q57" s="129"/>
      <c r="R57" s="129"/>
      <c r="S57" s="129"/>
      <c r="T57" s="129"/>
      <c r="U57" s="129"/>
      <c r="V57" s="129"/>
      <c r="W57" s="129"/>
      <c r="X57" s="129"/>
      <c r="Y57" s="129"/>
      <c r="Z57" s="129"/>
      <c r="AA57" s="129"/>
      <c r="AB57" s="129"/>
    </row>
    <row r="58" spans="2:28" x14ac:dyDescent="0.2">
      <c r="D58" s="128"/>
      <c r="E58" s="128"/>
      <c r="F58" s="128"/>
      <c r="G58" s="128"/>
      <c r="H58" s="128"/>
      <c r="I58" s="128"/>
      <c r="J58" s="128"/>
      <c r="K58" s="128"/>
      <c r="L58" s="128"/>
      <c r="M58" s="128"/>
      <c r="N58" s="128"/>
      <c r="O58" s="128"/>
    </row>
    <row r="59" spans="2:28" s="295" customFormat="1" ht="11.25" x14ac:dyDescent="0.2"/>
    <row r="60" spans="2:28" x14ac:dyDescent="0.2">
      <c r="B60" s="309"/>
    </row>
    <row r="62" spans="2:28" x14ac:dyDescent="0.2">
      <c r="B62" s="416">
        <v>2017</v>
      </c>
      <c r="C62" s="417"/>
      <c r="D62" s="426" t="s">
        <v>48</v>
      </c>
      <c r="E62" s="418" t="s">
        <v>194</v>
      </c>
      <c r="F62" s="419"/>
      <c r="G62" s="419"/>
      <c r="H62" s="419"/>
      <c r="I62" s="419"/>
      <c r="J62" s="419"/>
      <c r="K62" s="419"/>
      <c r="L62" s="419"/>
      <c r="M62" s="419"/>
      <c r="N62" s="419"/>
      <c r="O62" s="420"/>
    </row>
    <row r="63" spans="2:28" x14ac:dyDescent="0.2">
      <c r="B63" s="421" t="s">
        <v>616</v>
      </c>
      <c r="C63" s="422"/>
      <c r="D63" s="427"/>
      <c r="E63" s="133" t="s">
        <v>178</v>
      </c>
      <c r="F63" s="133" t="s">
        <v>179</v>
      </c>
      <c r="G63" s="133" t="s">
        <v>180</v>
      </c>
      <c r="H63" s="133" t="s">
        <v>181</v>
      </c>
      <c r="I63" s="133" t="s">
        <v>182</v>
      </c>
      <c r="J63" s="133" t="s">
        <v>183</v>
      </c>
      <c r="K63" s="133" t="s">
        <v>184</v>
      </c>
      <c r="L63" s="133" t="s">
        <v>185</v>
      </c>
      <c r="M63" s="133" t="s">
        <v>186</v>
      </c>
      <c r="N63" s="133" t="s">
        <v>187</v>
      </c>
      <c r="O63" s="133" t="s">
        <v>188</v>
      </c>
    </row>
    <row r="64" spans="2:28" x14ac:dyDescent="0.2">
      <c r="B64" s="430" t="s">
        <v>0</v>
      </c>
      <c r="C64" s="430"/>
      <c r="D64" s="131">
        <v>40184</v>
      </c>
      <c r="E64" s="131">
        <v>4693</v>
      </c>
      <c r="F64" s="131">
        <v>8320</v>
      </c>
      <c r="G64" s="131">
        <v>4506</v>
      </c>
      <c r="H64" s="131">
        <v>2882</v>
      </c>
      <c r="I64" s="131">
        <v>2499</v>
      </c>
      <c r="J64" s="131">
        <v>2082</v>
      </c>
      <c r="K64" s="131">
        <v>3836</v>
      </c>
      <c r="L64" s="131">
        <v>2582</v>
      </c>
      <c r="M64" s="131">
        <v>2633</v>
      </c>
      <c r="N64" s="131">
        <v>4072</v>
      </c>
      <c r="O64" s="131">
        <v>2079</v>
      </c>
      <c r="Q64" s="129"/>
      <c r="R64" s="129"/>
      <c r="S64" s="129"/>
      <c r="T64" s="129"/>
      <c r="U64" s="129"/>
      <c r="V64" s="129"/>
      <c r="W64" s="129"/>
      <c r="X64" s="129"/>
      <c r="Y64" s="129"/>
      <c r="Z64" s="129"/>
      <c r="AA64" s="129"/>
      <c r="AB64" s="129"/>
    </row>
    <row r="65" spans="2:28" x14ac:dyDescent="0.2">
      <c r="B65" s="425" t="s">
        <v>40</v>
      </c>
      <c r="C65" s="425"/>
      <c r="D65" s="259">
        <v>3403</v>
      </c>
      <c r="E65" s="259">
        <v>168</v>
      </c>
      <c r="F65" s="259">
        <v>323</v>
      </c>
      <c r="G65" s="259">
        <v>306</v>
      </c>
      <c r="H65" s="259">
        <v>291</v>
      </c>
      <c r="I65" s="259">
        <v>312</v>
      </c>
      <c r="J65" s="259">
        <v>355</v>
      </c>
      <c r="K65" s="259">
        <v>198</v>
      </c>
      <c r="L65" s="259">
        <v>529</v>
      </c>
      <c r="M65" s="259">
        <v>206</v>
      </c>
      <c r="N65" s="259">
        <v>404</v>
      </c>
      <c r="O65" s="259">
        <v>311</v>
      </c>
      <c r="Q65" s="129"/>
      <c r="R65" s="129"/>
      <c r="S65" s="129"/>
      <c r="T65" s="129"/>
      <c r="U65" s="129"/>
      <c r="V65" s="129"/>
      <c r="W65" s="129"/>
      <c r="X65" s="129"/>
      <c r="Y65" s="129"/>
      <c r="Z65" s="129"/>
      <c r="AA65" s="129"/>
      <c r="AB65" s="129"/>
    </row>
    <row r="66" spans="2:28" x14ac:dyDescent="0.2">
      <c r="B66" s="121" t="s">
        <v>280</v>
      </c>
      <c r="C66" s="56" t="s">
        <v>281</v>
      </c>
      <c r="D66" s="134">
        <v>3403</v>
      </c>
      <c r="E66" s="139">
        <v>168</v>
      </c>
      <c r="F66" s="139">
        <v>323</v>
      </c>
      <c r="G66" s="139">
        <v>306</v>
      </c>
      <c r="H66" s="139">
        <v>291</v>
      </c>
      <c r="I66" s="139">
        <v>312</v>
      </c>
      <c r="J66" s="139">
        <v>355</v>
      </c>
      <c r="K66" s="139">
        <v>198</v>
      </c>
      <c r="L66" s="139">
        <v>529</v>
      </c>
      <c r="M66" s="139">
        <v>206</v>
      </c>
      <c r="N66" s="139">
        <v>404</v>
      </c>
      <c r="O66" s="139">
        <v>311</v>
      </c>
      <c r="Q66" s="129"/>
      <c r="R66" s="129"/>
      <c r="S66" s="129"/>
      <c r="T66" s="129"/>
      <c r="U66" s="129"/>
      <c r="V66" s="129"/>
      <c r="W66" s="129"/>
      <c r="X66" s="129"/>
      <c r="Y66" s="129"/>
      <c r="Z66" s="129"/>
      <c r="AA66" s="129"/>
      <c r="AB66" s="129"/>
    </row>
    <row r="67" spans="2:28" x14ac:dyDescent="0.2">
      <c r="B67" s="425" t="s">
        <v>41</v>
      </c>
      <c r="C67" s="425"/>
      <c r="D67" s="259">
        <v>6921</v>
      </c>
      <c r="E67" s="259">
        <v>634</v>
      </c>
      <c r="F67" s="259">
        <v>1266</v>
      </c>
      <c r="G67" s="259">
        <v>809</v>
      </c>
      <c r="H67" s="259">
        <v>443</v>
      </c>
      <c r="I67" s="259">
        <v>527</v>
      </c>
      <c r="J67" s="259">
        <v>365</v>
      </c>
      <c r="K67" s="259">
        <v>709</v>
      </c>
      <c r="L67" s="259">
        <v>518</v>
      </c>
      <c r="M67" s="259">
        <v>425</v>
      </c>
      <c r="N67" s="259">
        <v>787</v>
      </c>
      <c r="O67" s="259">
        <v>438</v>
      </c>
      <c r="Q67" s="129"/>
      <c r="R67" s="129"/>
      <c r="S67" s="129"/>
      <c r="T67" s="129"/>
      <c r="U67" s="129"/>
      <c r="V67" s="129"/>
      <c r="W67" s="129"/>
      <c r="X67" s="129"/>
      <c r="Y67" s="129"/>
      <c r="Z67" s="129"/>
      <c r="AA67" s="129"/>
      <c r="AB67" s="129"/>
    </row>
    <row r="68" spans="2:28" x14ac:dyDescent="0.2">
      <c r="B68" s="135" t="s">
        <v>282</v>
      </c>
      <c r="C68" s="56" t="s">
        <v>210</v>
      </c>
      <c r="D68" s="134">
        <v>32</v>
      </c>
      <c r="E68" s="139">
        <v>2</v>
      </c>
      <c r="F68" s="139">
        <v>6</v>
      </c>
      <c r="G68" s="139">
        <v>1</v>
      </c>
      <c r="H68" s="139">
        <v>3</v>
      </c>
      <c r="I68" s="139">
        <v>1</v>
      </c>
      <c r="J68" s="139">
        <v>2</v>
      </c>
      <c r="K68" s="139">
        <v>8</v>
      </c>
      <c r="L68" s="139">
        <v>0</v>
      </c>
      <c r="M68" s="139">
        <v>2</v>
      </c>
      <c r="N68" s="139">
        <v>5</v>
      </c>
      <c r="O68" s="139">
        <v>2</v>
      </c>
      <c r="Q68" s="129"/>
      <c r="R68" s="129"/>
      <c r="S68" s="129"/>
      <c r="T68" s="129"/>
      <c r="U68" s="129"/>
      <c r="V68" s="129"/>
      <c r="W68" s="129"/>
      <c r="X68" s="129"/>
      <c r="Y68" s="129"/>
      <c r="Z68" s="129"/>
      <c r="AA68" s="129"/>
      <c r="AB68" s="129"/>
    </row>
    <row r="69" spans="2:28" x14ac:dyDescent="0.2">
      <c r="B69" s="135" t="s">
        <v>283</v>
      </c>
      <c r="C69" s="56" t="s">
        <v>212</v>
      </c>
      <c r="D69" s="134">
        <v>293</v>
      </c>
      <c r="E69" s="139">
        <v>25</v>
      </c>
      <c r="F69" s="139">
        <v>48</v>
      </c>
      <c r="G69" s="139">
        <v>30</v>
      </c>
      <c r="H69" s="139">
        <v>21</v>
      </c>
      <c r="I69" s="139">
        <v>30</v>
      </c>
      <c r="J69" s="139">
        <v>22</v>
      </c>
      <c r="K69" s="139">
        <v>32</v>
      </c>
      <c r="L69" s="139">
        <v>31</v>
      </c>
      <c r="M69" s="139">
        <v>17</v>
      </c>
      <c r="N69" s="139">
        <v>21</v>
      </c>
      <c r="O69" s="139">
        <v>16</v>
      </c>
      <c r="Q69" s="129"/>
      <c r="R69" s="129"/>
      <c r="S69" s="129"/>
      <c r="T69" s="129"/>
      <c r="U69" s="129"/>
      <c r="V69" s="129"/>
      <c r="W69" s="129"/>
      <c r="X69" s="129"/>
      <c r="Y69" s="129"/>
      <c r="Z69" s="129"/>
      <c r="AA69" s="129"/>
      <c r="AB69" s="129"/>
    </row>
    <row r="70" spans="2:28" x14ac:dyDescent="0.2">
      <c r="B70" s="135" t="s">
        <v>284</v>
      </c>
      <c r="C70" s="56" t="s">
        <v>214</v>
      </c>
      <c r="D70" s="134">
        <v>219</v>
      </c>
      <c r="E70" s="139">
        <v>16</v>
      </c>
      <c r="F70" s="139">
        <v>42</v>
      </c>
      <c r="G70" s="139">
        <v>27</v>
      </c>
      <c r="H70" s="139">
        <v>18</v>
      </c>
      <c r="I70" s="139">
        <v>18</v>
      </c>
      <c r="J70" s="139">
        <v>8</v>
      </c>
      <c r="K70" s="139">
        <v>28</v>
      </c>
      <c r="L70" s="139">
        <v>6</v>
      </c>
      <c r="M70" s="139">
        <v>20</v>
      </c>
      <c r="N70" s="139">
        <v>27</v>
      </c>
      <c r="O70" s="139">
        <v>9</v>
      </c>
      <c r="Q70" s="129"/>
      <c r="R70" s="129"/>
      <c r="S70" s="129"/>
      <c r="T70" s="129"/>
      <c r="U70" s="129"/>
      <c r="V70" s="129"/>
      <c r="W70" s="129"/>
      <c r="X70" s="129"/>
      <c r="Y70" s="129"/>
      <c r="Z70" s="129"/>
      <c r="AA70" s="129"/>
      <c r="AB70" s="129"/>
    </row>
    <row r="71" spans="2:28" x14ac:dyDescent="0.2">
      <c r="B71" s="135" t="s">
        <v>285</v>
      </c>
      <c r="C71" s="56" t="s">
        <v>216</v>
      </c>
      <c r="D71" s="134">
        <v>651</v>
      </c>
      <c r="E71" s="139">
        <v>60</v>
      </c>
      <c r="F71" s="139">
        <v>92</v>
      </c>
      <c r="G71" s="139">
        <v>82</v>
      </c>
      <c r="H71" s="139">
        <v>38</v>
      </c>
      <c r="I71" s="139">
        <v>48</v>
      </c>
      <c r="J71" s="139">
        <v>31</v>
      </c>
      <c r="K71" s="139">
        <v>69</v>
      </c>
      <c r="L71" s="139">
        <v>57</v>
      </c>
      <c r="M71" s="139">
        <v>52</v>
      </c>
      <c r="N71" s="139">
        <v>81</v>
      </c>
      <c r="O71" s="139">
        <v>41</v>
      </c>
      <c r="Q71" s="129"/>
      <c r="R71" s="129"/>
      <c r="S71" s="129"/>
      <c r="T71" s="129"/>
      <c r="U71" s="129"/>
      <c r="V71" s="129"/>
      <c r="W71" s="129"/>
      <c r="X71" s="129"/>
      <c r="Y71" s="129"/>
      <c r="Z71" s="129"/>
      <c r="AA71" s="129"/>
      <c r="AB71" s="129"/>
    </row>
    <row r="72" spans="2:28" x14ac:dyDescent="0.2">
      <c r="B72" s="135" t="s">
        <v>286</v>
      </c>
      <c r="C72" s="56" t="s">
        <v>218</v>
      </c>
      <c r="D72" s="134">
        <v>57</v>
      </c>
      <c r="E72" s="139">
        <v>5</v>
      </c>
      <c r="F72" s="139">
        <v>11</v>
      </c>
      <c r="G72" s="139">
        <v>7</v>
      </c>
      <c r="H72" s="139">
        <v>4</v>
      </c>
      <c r="I72" s="139">
        <v>2</v>
      </c>
      <c r="J72" s="139">
        <v>1</v>
      </c>
      <c r="K72" s="139">
        <v>5</v>
      </c>
      <c r="L72" s="139">
        <v>6</v>
      </c>
      <c r="M72" s="139">
        <v>2</v>
      </c>
      <c r="N72" s="139">
        <v>9</v>
      </c>
      <c r="O72" s="139">
        <v>5</v>
      </c>
      <c r="Q72" s="129"/>
      <c r="R72" s="129"/>
      <c r="S72" s="129"/>
      <c r="T72" s="129"/>
      <c r="U72" s="129"/>
      <c r="V72" s="129"/>
      <c r="W72" s="129"/>
      <c r="X72" s="129"/>
      <c r="Y72" s="129"/>
      <c r="Z72" s="129"/>
      <c r="AA72" s="129"/>
      <c r="AB72" s="129"/>
    </row>
    <row r="73" spans="2:28" x14ac:dyDescent="0.2">
      <c r="B73" s="135">
        <v>21</v>
      </c>
      <c r="C73" s="56" t="s">
        <v>219</v>
      </c>
      <c r="D73" s="134">
        <v>13</v>
      </c>
      <c r="E73" s="139">
        <v>0</v>
      </c>
      <c r="F73" s="139">
        <v>1</v>
      </c>
      <c r="G73" s="139">
        <v>1</v>
      </c>
      <c r="H73" s="139">
        <v>1</v>
      </c>
      <c r="I73" s="139">
        <v>0</v>
      </c>
      <c r="J73" s="139">
        <v>1</v>
      </c>
      <c r="K73" s="139">
        <v>0</v>
      </c>
      <c r="L73" s="139">
        <v>0</v>
      </c>
      <c r="M73" s="139">
        <v>5</v>
      </c>
      <c r="N73" s="139">
        <v>4</v>
      </c>
      <c r="O73" s="139">
        <v>0</v>
      </c>
      <c r="Q73" s="129"/>
      <c r="R73" s="129"/>
      <c r="S73" s="129"/>
      <c r="T73" s="129"/>
      <c r="U73" s="129"/>
      <c r="V73" s="129"/>
      <c r="W73" s="129"/>
      <c r="X73" s="129"/>
      <c r="Y73" s="129"/>
      <c r="Z73" s="129"/>
      <c r="AA73" s="129"/>
      <c r="AB73" s="129"/>
    </row>
    <row r="74" spans="2:28" x14ac:dyDescent="0.2">
      <c r="B74" s="135" t="s">
        <v>287</v>
      </c>
      <c r="C74" s="56" t="s">
        <v>221</v>
      </c>
      <c r="D74" s="134">
        <v>190</v>
      </c>
      <c r="E74" s="139">
        <v>20</v>
      </c>
      <c r="F74" s="139">
        <v>27</v>
      </c>
      <c r="G74" s="139">
        <v>24</v>
      </c>
      <c r="H74" s="139">
        <v>15</v>
      </c>
      <c r="I74" s="139">
        <v>15</v>
      </c>
      <c r="J74" s="139">
        <v>12</v>
      </c>
      <c r="K74" s="139">
        <v>17</v>
      </c>
      <c r="L74" s="139">
        <v>21</v>
      </c>
      <c r="M74" s="139">
        <v>12</v>
      </c>
      <c r="N74" s="139">
        <v>16</v>
      </c>
      <c r="O74" s="139">
        <v>11</v>
      </c>
      <c r="Q74" s="129"/>
      <c r="R74" s="129"/>
      <c r="S74" s="129"/>
      <c r="T74" s="129"/>
      <c r="U74" s="129"/>
      <c r="V74" s="129"/>
      <c r="W74" s="129"/>
      <c r="X74" s="129"/>
      <c r="Y74" s="129"/>
      <c r="Z74" s="129"/>
      <c r="AA74" s="129"/>
      <c r="AB74" s="129"/>
    </row>
    <row r="75" spans="2:28" x14ac:dyDescent="0.2">
      <c r="B75" s="135" t="s">
        <v>288</v>
      </c>
      <c r="C75" s="56" t="s">
        <v>223</v>
      </c>
      <c r="D75" s="134">
        <v>624</v>
      </c>
      <c r="E75" s="139">
        <v>46</v>
      </c>
      <c r="F75" s="139">
        <v>87</v>
      </c>
      <c r="G75" s="139">
        <v>71</v>
      </c>
      <c r="H75" s="139">
        <v>44</v>
      </c>
      <c r="I75" s="139">
        <v>64</v>
      </c>
      <c r="J75" s="139">
        <v>34</v>
      </c>
      <c r="K75" s="139">
        <v>71</v>
      </c>
      <c r="L75" s="139">
        <v>63</v>
      </c>
      <c r="M75" s="139">
        <v>21</v>
      </c>
      <c r="N75" s="139">
        <v>73</v>
      </c>
      <c r="O75" s="139">
        <v>50</v>
      </c>
      <c r="Q75" s="129"/>
      <c r="R75" s="129"/>
      <c r="S75" s="129"/>
      <c r="T75" s="129"/>
      <c r="U75" s="129"/>
      <c r="V75" s="129"/>
      <c r="W75" s="129"/>
      <c r="X75" s="129"/>
      <c r="Y75" s="129"/>
      <c r="Z75" s="129"/>
      <c r="AA75" s="129"/>
      <c r="AB75" s="129"/>
    </row>
    <row r="76" spans="2:28" x14ac:dyDescent="0.2">
      <c r="B76" s="135">
        <v>26</v>
      </c>
      <c r="C76" s="56" t="s">
        <v>224</v>
      </c>
      <c r="D76" s="134">
        <v>98</v>
      </c>
      <c r="E76" s="139">
        <v>9</v>
      </c>
      <c r="F76" s="139">
        <v>39</v>
      </c>
      <c r="G76" s="139">
        <v>9</v>
      </c>
      <c r="H76" s="139">
        <v>9</v>
      </c>
      <c r="I76" s="139">
        <v>5</v>
      </c>
      <c r="J76" s="139">
        <v>1</v>
      </c>
      <c r="K76" s="139">
        <v>6</v>
      </c>
      <c r="L76" s="139">
        <v>5</v>
      </c>
      <c r="M76" s="139">
        <v>3</v>
      </c>
      <c r="N76" s="139">
        <v>7</v>
      </c>
      <c r="O76" s="139">
        <v>5</v>
      </c>
      <c r="Q76" s="129"/>
      <c r="R76" s="129"/>
      <c r="S76" s="129"/>
      <c r="T76" s="129"/>
      <c r="U76" s="129"/>
      <c r="V76" s="129"/>
      <c r="W76" s="129"/>
      <c r="X76" s="129"/>
      <c r="Y76" s="129"/>
      <c r="Z76" s="129"/>
      <c r="AA76" s="129"/>
      <c r="AB76" s="129"/>
    </row>
    <row r="77" spans="2:28" x14ac:dyDescent="0.2">
      <c r="B77" s="135">
        <v>27</v>
      </c>
      <c r="C77" s="56" t="s">
        <v>225</v>
      </c>
      <c r="D77" s="134">
        <v>86</v>
      </c>
      <c r="E77" s="139">
        <v>4</v>
      </c>
      <c r="F77" s="139">
        <v>24</v>
      </c>
      <c r="G77" s="139">
        <v>8</v>
      </c>
      <c r="H77" s="139">
        <v>9</v>
      </c>
      <c r="I77" s="139">
        <v>6</v>
      </c>
      <c r="J77" s="139">
        <v>0</v>
      </c>
      <c r="K77" s="139">
        <v>10</v>
      </c>
      <c r="L77" s="139">
        <v>8</v>
      </c>
      <c r="M77" s="139">
        <v>6</v>
      </c>
      <c r="N77" s="139">
        <v>4</v>
      </c>
      <c r="O77" s="139">
        <v>7</v>
      </c>
      <c r="Q77" s="129"/>
      <c r="R77" s="129"/>
      <c r="S77" s="129"/>
      <c r="T77" s="129"/>
      <c r="U77" s="129"/>
      <c r="V77" s="129"/>
      <c r="W77" s="129"/>
      <c r="X77" s="129"/>
      <c r="Y77" s="129"/>
      <c r="Z77" s="129"/>
      <c r="AA77" s="129"/>
      <c r="AB77" s="129"/>
    </row>
    <row r="78" spans="2:28" x14ac:dyDescent="0.2">
      <c r="B78" s="135">
        <v>28</v>
      </c>
      <c r="C78" s="56" t="s">
        <v>226</v>
      </c>
      <c r="D78" s="134">
        <v>195</v>
      </c>
      <c r="E78" s="139">
        <v>13</v>
      </c>
      <c r="F78" s="139">
        <v>28</v>
      </c>
      <c r="G78" s="139">
        <v>23</v>
      </c>
      <c r="H78" s="139">
        <v>14</v>
      </c>
      <c r="I78" s="139">
        <v>11</v>
      </c>
      <c r="J78" s="139">
        <v>8</v>
      </c>
      <c r="K78" s="139">
        <v>31</v>
      </c>
      <c r="L78" s="139">
        <v>17</v>
      </c>
      <c r="M78" s="139">
        <v>14</v>
      </c>
      <c r="N78" s="139">
        <v>24</v>
      </c>
      <c r="O78" s="139">
        <v>12</v>
      </c>
      <c r="Q78" s="129"/>
      <c r="R78" s="129"/>
      <c r="S78" s="129"/>
      <c r="T78" s="129"/>
      <c r="U78" s="129"/>
      <c r="V78" s="129"/>
      <c r="W78" s="129"/>
      <c r="X78" s="129"/>
      <c r="Y78" s="129"/>
      <c r="Z78" s="129"/>
      <c r="AA78" s="129"/>
      <c r="AB78" s="129"/>
    </row>
    <row r="79" spans="2:28" x14ac:dyDescent="0.2">
      <c r="B79" s="135" t="s">
        <v>289</v>
      </c>
      <c r="C79" s="56" t="s">
        <v>228</v>
      </c>
      <c r="D79" s="134">
        <v>25</v>
      </c>
      <c r="E79" s="139">
        <v>2</v>
      </c>
      <c r="F79" s="139">
        <v>3</v>
      </c>
      <c r="G79" s="139">
        <v>2</v>
      </c>
      <c r="H79" s="139">
        <v>0</v>
      </c>
      <c r="I79" s="139">
        <v>2</v>
      </c>
      <c r="J79" s="139">
        <v>1</v>
      </c>
      <c r="K79" s="139">
        <v>4</v>
      </c>
      <c r="L79" s="139">
        <v>4</v>
      </c>
      <c r="M79" s="139">
        <v>1</v>
      </c>
      <c r="N79" s="139">
        <v>4</v>
      </c>
      <c r="O79" s="139">
        <v>2</v>
      </c>
      <c r="Q79" s="129"/>
      <c r="R79" s="129"/>
      <c r="S79" s="129"/>
      <c r="T79" s="129"/>
      <c r="U79" s="129"/>
      <c r="V79" s="129"/>
      <c r="W79" s="129"/>
      <c r="X79" s="129"/>
      <c r="Y79" s="129"/>
      <c r="Z79" s="129"/>
      <c r="AA79" s="129"/>
      <c r="AB79" s="129"/>
    </row>
    <row r="80" spans="2:28" x14ac:dyDescent="0.2">
      <c r="B80" s="135" t="s">
        <v>290</v>
      </c>
      <c r="C80" s="56" t="s">
        <v>230</v>
      </c>
      <c r="D80" s="134">
        <v>555</v>
      </c>
      <c r="E80" s="139">
        <v>59</v>
      </c>
      <c r="F80" s="139">
        <v>124</v>
      </c>
      <c r="G80" s="139">
        <v>52</v>
      </c>
      <c r="H80" s="139">
        <v>30</v>
      </c>
      <c r="I80" s="139">
        <v>39</v>
      </c>
      <c r="J80" s="139">
        <v>28</v>
      </c>
      <c r="K80" s="139">
        <v>64</v>
      </c>
      <c r="L80" s="139">
        <v>44</v>
      </c>
      <c r="M80" s="139">
        <v>31</v>
      </c>
      <c r="N80" s="139">
        <v>50</v>
      </c>
      <c r="O80" s="139">
        <v>34</v>
      </c>
      <c r="Q80" s="129"/>
      <c r="R80" s="129"/>
      <c r="S80" s="129"/>
      <c r="T80" s="129"/>
      <c r="U80" s="129"/>
      <c r="V80" s="129"/>
      <c r="W80" s="129"/>
      <c r="X80" s="129"/>
      <c r="Y80" s="129"/>
      <c r="Z80" s="129"/>
      <c r="AA80" s="129"/>
      <c r="AB80" s="129"/>
    </row>
    <row r="81" spans="2:28" x14ac:dyDescent="0.2">
      <c r="B81" s="135">
        <v>35</v>
      </c>
      <c r="C81" s="56" t="s">
        <v>231</v>
      </c>
      <c r="D81" s="134">
        <v>91</v>
      </c>
      <c r="E81" s="139">
        <v>10</v>
      </c>
      <c r="F81" s="139">
        <v>21</v>
      </c>
      <c r="G81" s="139">
        <v>10</v>
      </c>
      <c r="H81" s="139">
        <v>6</v>
      </c>
      <c r="I81" s="139">
        <v>1</v>
      </c>
      <c r="J81" s="139">
        <v>6</v>
      </c>
      <c r="K81" s="139">
        <v>5</v>
      </c>
      <c r="L81" s="139">
        <v>13</v>
      </c>
      <c r="M81" s="139">
        <v>2</v>
      </c>
      <c r="N81" s="139">
        <v>8</v>
      </c>
      <c r="O81" s="139">
        <v>9</v>
      </c>
      <c r="Q81" s="129"/>
      <c r="R81" s="129"/>
      <c r="S81" s="129"/>
      <c r="T81" s="129"/>
      <c r="U81" s="129"/>
      <c r="V81" s="129"/>
      <c r="W81" s="129"/>
      <c r="X81" s="129"/>
      <c r="Y81" s="129"/>
      <c r="Z81" s="129"/>
      <c r="AA81" s="129"/>
      <c r="AB81" s="129"/>
    </row>
    <row r="82" spans="2:28" x14ac:dyDescent="0.2">
      <c r="B82" s="135" t="s">
        <v>291</v>
      </c>
      <c r="C82" s="56" t="s">
        <v>292</v>
      </c>
      <c r="D82" s="134">
        <v>120</v>
      </c>
      <c r="E82" s="139">
        <v>11</v>
      </c>
      <c r="F82" s="139">
        <v>24</v>
      </c>
      <c r="G82" s="139">
        <v>18</v>
      </c>
      <c r="H82" s="139">
        <v>11</v>
      </c>
      <c r="I82" s="139">
        <v>6</v>
      </c>
      <c r="J82" s="139">
        <v>7</v>
      </c>
      <c r="K82" s="139">
        <v>8</v>
      </c>
      <c r="L82" s="139">
        <v>14</v>
      </c>
      <c r="M82" s="139">
        <v>6</v>
      </c>
      <c r="N82" s="139">
        <v>10</v>
      </c>
      <c r="O82" s="139">
        <v>5</v>
      </c>
      <c r="Q82" s="129"/>
      <c r="R82" s="129"/>
      <c r="S82" s="129"/>
      <c r="T82" s="129"/>
      <c r="U82" s="129"/>
      <c r="V82" s="129"/>
      <c r="W82" s="129"/>
      <c r="X82" s="129"/>
      <c r="Y82" s="129"/>
      <c r="Z82" s="129"/>
      <c r="AA82" s="129"/>
      <c r="AB82" s="129"/>
    </row>
    <row r="83" spans="2:28" x14ac:dyDescent="0.2">
      <c r="B83" s="135" t="s">
        <v>293</v>
      </c>
      <c r="C83" s="56" t="s">
        <v>294</v>
      </c>
      <c r="D83" s="134">
        <v>594</v>
      </c>
      <c r="E83" s="139">
        <v>55</v>
      </c>
      <c r="F83" s="139">
        <v>127</v>
      </c>
      <c r="G83" s="139">
        <v>73</v>
      </c>
      <c r="H83" s="139">
        <v>30</v>
      </c>
      <c r="I83" s="139">
        <v>48</v>
      </c>
      <c r="J83" s="139">
        <v>36</v>
      </c>
      <c r="K83" s="139">
        <v>48</v>
      </c>
      <c r="L83" s="139">
        <v>38</v>
      </c>
      <c r="M83" s="139">
        <v>29</v>
      </c>
      <c r="N83" s="139">
        <v>78</v>
      </c>
      <c r="O83" s="139">
        <v>32</v>
      </c>
      <c r="Q83" s="129"/>
      <c r="R83" s="129"/>
      <c r="S83" s="129"/>
      <c r="T83" s="129"/>
      <c r="U83" s="129"/>
      <c r="V83" s="129"/>
      <c r="W83" s="129"/>
      <c r="X83" s="129"/>
      <c r="Y83" s="129"/>
      <c r="Z83" s="129"/>
      <c r="AA83" s="129"/>
      <c r="AB83" s="129"/>
    </row>
    <row r="84" spans="2:28" x14ac:dyDescent="0.2">
      <c r="B84" s="135">
        <v>43</v>
      </c>
      <c r="C84" s="56" t="s">
        <v>236</v>
      </c>
      <c r="D84" s="134">
        <v>3078</v>
      </c>
      <c r="E84" s="139">
        <v>297</v>
      </c>
      <c r="F84" s="139">
        <v>562</v>
      </c>
      <c r="G84" s="139">
        <v>371</v>
      </c>
      <c r="H84" s="139">
        <v>190</v>
      </c>
      <c r="I84" s="139">
        <v>231</v>
      </c>
      <c r="J84" s="139">
        <v>167</v>
      </c>
      <c r="K84" s="139">
        <v>303</v>
      </c>
      <c r="L84" s="139">
        <v>191</v>
      </c>
      <c r="M84" s="139">
        <v>202</v>
      </c>
      <c r="N84" s="139">
        <v>366</v>
      </c>
      <c r="O84" s="139">
        <v>198</v>
      </c>
      <c r="Q84" s="129"/>
      <c r="R84" s="129"/>
      <c r="S84" s="129"/>
      <c r="T84" s="129"/>
      <c r="U84" s="129"/>
      <c r="V84" s="129"/>
      <c r="W84" s="129"/>
      <c r="X84" s="129"/>
      <c r="Y84" s="129"/>
      <c r="Z84" s="129"/>
      <c r="AA84" s="129"/>
      <c r="AB84" s="129"/>
    </row>
    <row r="85" spans="2:28" x14ac:dyDescent="0.2">
      <c r="B85" s="425" t="s">
        <v>42</v>
      </c>
      <c r="C85" s="425"/>
      <c r="D85" s="259">
        <v>29860</v>
      </c>
      <c r="E85" s="259">
        <v>3891</v>
      </c>
      <c r="F85" s="259">
        <v>6731</v>
      </c>
      <c r="G85" s="259">
        <v>3391</v>
      </c>
      <c r="H85" s="259">
        <v>2148</v>
      </c>
      <c r="I85" s="259">
        <v>1660</v>
      </c>
      <c r="J85" s="259">
        <v>1362</v>
      </c>
      <c r="K85" s="259">
        <v>2929</v>
      </c>
      <c r="L85" s="259">
        <v>1535</v>
      </c>
      <c r="M85" s="259">
        <v>2002</v>
      </c>
      <c r="N85" s="259">
        <v>2881</v>
      </c>
      <c r="O85" s="259">
        <v>1330</v>
      </c>
      <c r="Q85" s="129"/>
      <c r="R85" s="129"/>
      <c r="S85" s="129"/>
      <c r="T85" s="129"/>
      <c r="U85" s="129"/>
      <c r="V85" s="129"/>
      <c r="W85" s="129"/>
      <c r="X85" s="129"/>
      <c r="Y85" s="129"/>
      <c r="Z85" s="129"/>
      <c r="AA85" s="129"/>
      <c r="AB85" s="129"/>
    </row>
    <row r="86" spans="2:28" x14ac:dyDescent="0.2">
      <c r="B86" s="135">
        <v>45</v>
      </c>
      <c r="C86" s="56" t="s">
        <v>238</v>
      </c>
      <c r="D86" s="134">
        <v>1355</v>
      </c>
      <c r="E86" s="139">
        <v>114</v>
      </c>
      <c r="F86" s="139">
        <v>241</v>
      </c>
      <c r="G86" s="139">
        <v>159</v>
      </c>
      <c r="H86" s="139">
        <v>80</v>
      </c>
      <c r="I86" s="139">
        <v>99</v>
      </c>
      <c r="J86" s="139">
        <v>57</v>
      </c>
      <c r="K86" s="139">
        <v>180</v>
      </c>
      <c r="L86" s="139">
        <v>93</v>
      </c>
      <c r="M86" s="139">
        <v>66</v>
      </c>
      <c r="N86" s="139">
        <v>191</v>
      </c>
      <c r="O86" s="139">
        <v>75</v>
      </c>
      <c r="Q86" s="129"/>
      <c r="R86" s="129"/>
      <c r="S86" s="129"/>
      <c r="T86" s="129"/>
      <c r="U86" s="129"/>
      <c r="V86" s="129"/>
      <c r="W86" s="129"/>
      <c r="X86" s="129"/>
      <c r="Y86" s="129"/>
      <c r="Z86" s="129"/>
      <c r="AA86" s="129"/>
      <c r="AB86" s="129"/>
    </row>
    <row r="87" spans="2:28" x14ac:dyDescent="0.2">
      <c r="B87" s="135">
        <v>46</v>
      </c>
      <c r="C87" s="56" t="s">
        <v>239</v>
      </c>
      <c r="D87" s="134">
        <v>1646</v>
      </c>
      <c r="E87" s="139">
        <v>153</v>
      </c>
      <c r="F87" s="139">
        <v>402</v>
      </c>
      <c r="G87" s="139">
        <v>174</v>
      </c>
      <c r="H87" s="139">
        <v>102</v>
      </c>
      <c r="I87" s="139">
        <v>84</v>
      </c>
      <c r="J87" s="139">
        <v>71</v>
      </c>
      <c r="K87" s="139">
        <v>166</v>
      </c>
      <c r="L87" s="139">
        <v>84</v>
      </c>
      <c r="M87" s="139">
        <v>113</v>
      </c>
      <c r="N87" s="139">
        <v>207</v>
      </c>
      <c r="O87" s="139">
        <v>90</v>
      </c>
      <c r="Q87" s="129"/>
      <c r="R87" s="129"/>
      <c r="S87" s="129"/>
      <c r="T87" s="129"/>
      <c r="U87" s="129"/>
      <c r="V87" s="129"/>
      <c r="W87" s="129"/>
      <c r="X87" s="129"/>
      <c r="Y87" s="129"/>
      <c r="Z87" s="129"/>
      <c r="AA87" s="129"/>
      <c r="AB87" s="129"/>
    </row>
    <row r="88" spans="2:28" x14ac:dyDescent="0.2">
      <c r="B88" s="135">
        <v>47</v>
      </c>
      <c r="C88" s="56" t="s">
        <v>240</v>
      </c>
      <c r="D88" s="134">
        <v>2327</v>
      </c>
      <c r="E88" s="139">
        <v>299</v>
      </c>
      <c r="F88" s="139">
        <v>479</v>
      </c>
      <c r="G88" s="139">
        <v>285</v>
      </c>
      <c r="H88" s="139">
        <v>117</v>
      </c>
      <c r="I88" s="139">
        <v>168</v>
      </c>
      <c r="J88" s="139">
        <v>111</v>
      </c>
      <c r="K88" s="139">
        <v>243</v>
      </c>
      <c r="L88" s="139">
        <v>119</v>
      </c>
      <c r="M88" s="139">
        <v>136</v>
      </c>
      <c r="N88" s="139">
        <v>256</v>
      </c>
      <c r="O88" s="139">
        <v>114</v>
      </c>
      <c r="Q88" s="129"/>
      <c r="R88" s="129"/>
      <c r="S88" s="129"/>
      <c r="T88" s="129"/>
      <c r="U88" s="129"/>
      <c r="V88" s="129"/>
      <c r="W88" s="129"/>
      <c r="X88" s="129"/>
      <c r="Y88" s="129"/>
      <c r="Z88" s="129"/>
      <c r="AA88" s="129"/>
      <c r="AB88" s="129"/>
    </row>
    <row r="89" spans="2:28" x14ac:dyDescent="0.2">
      <c r="B89" s="135">
        <v>49</v>
      </c>
      <c r="C89" s="56" t="s">
        <v>241</v>
      </c>
      <c r="D89" s="134">
        <v>714</v>
      </c>
      <c r="E89" s="139">
        <v>57</v>
      </c>
      <c r="F89" s="139">
        <v>157</v>
      </c>
      <c r="G89" s="139">
        <v>88</v>
      </c>
      <c r="H89" s="139">
        <v>50</v>
      </c>
      <c r="I89" s="139">
        <v>44</v>
      </c>
      <c r="J89" s="139">
        <v>29</v>
      </c>
      <c r="K89" s="139">
        <v>86</v>
      </c>
      <c r="L89" s="139">
        <v>36</v>
      </c>
      <c r="M89" s="139">
        <v>48</v>
      </c>
      <c r="N89" s="139">
        <v>77</v>
      </c>
      <c r="O89" s="139">
        <v>42</v>
      </c>
      <c r="Q89" s="129"/>
      <c r="R89" s="129"/>
      <c r="S89" s="129"/>
      <c r="T89" s="129"/>
      <c r="U89" s="129"/>
      <c r="V89" s="129"/>
      <c r="W89" s="129"/>
      <c r="X89" s="129"/>
      <c r="Y89" s="129"/>
      <c r="Z89" s="129"/>
      <c r="AA89" s="129"/>
      <c r="AB89" s="129"/>
    </row>
    <row r="90" spans="2:28" x14ac:dyDescent="0.2">
      <c r="B90" s="135" t="s">
        <v>295</v>
      </c>
      <c r="C90" s="56" t="s">
        <v>243</v>
      </c>
      <c r="D90" s="134">
        <v>15</v>
      </c>
      <c r="E90" s="139">
        <v>1</v>
      </c>
      <c r="F90" s="139">
        <v>2</v>
      </c>
      <c r="G90" s="139">
        <v>1</v>
      </c>
      <c r="H90" s="139">
        <v>1</v>
      </c>
      <c r="I90" s="139">
        <v>1</v>
      </c>
      <c r="J90" s="139">
        <v>1</v>
      </c>
      <c r="K90" s="139">
        <v>2</v>
      </c>
      <c r="L90" s="139">
        <v>0</v>
      </c>
      <c r="M90" s="139">
        <v>4</v>
      </c>
      <c r="N90" s="139">
        <v>1</v>
      </c>
      <c r="O90" s="139">
        <v>1</v>
      </c>
      <c r="Q90" s="129"/>
      <c r="R90" s="129"/>
      <c r="S90" s="129"/>
      <c r="T90" s="129"/>
      <c r="U90" s="129"/>
      <c r="V90" s="129"/>
      <c r="W90" s="129"/>
      <c r="X90" s="129"/>
      <c r="Y90" s="129"/>
      <c r="Z90" s="129"/>
      <c r="AA90" s="129"/>
      <c r="AB90" s="129"/>
    </row>
    <row r="91" spans="2:28" x14ac:dyDescent="0.2">
      <c r="B91" s="135">
        <v>52</v>
      </c>
      <c r="C91" s="56" t="s">
        <v>244</v>
      </c>
      <c r="D91" s="134">
        <v>89</v>
      </c>
      <c r="E91" s="139">
        <v>15</v>
      </c>
      <c r="F91" s="139">
        <v>15</v>
      </c>
      <c r="G91" s="139">
        <v>6</v>
      </c>
      <c r="H91" s="139">
        <v>3</v>
      </c>
      <c r="I91" s="139">
        <v>8</v>
      </c>
      <c r="J91" s="139">
        <v>2</v>
      </c>
      <c r="K91" s="139">
        <v>6</v>
      </c>
      <c r="L91" s="139">
        <v>3</v>
      </c>
      <c r="M91" s="139">
        <v>15</v>
      </c>
      <c r="N91" s="139">
        <v>9</v>
      </c>
      <c r="O91" s="139">
        <v>7</v>
      </c>
      <c r="Q91" s="129"/>
      <c r="R91" s="129"/>
      <c r="S91" s="129"/>
      <c r="T91" s="129"/>
      <c r="U91" s="129"/>
      <c r="V91" s="129"/>
      <c r="W91" s="129"/>
      <c r="X91" s="129"/>
      <c r="Y91" s="129"/>
      <c r="Z91" s="129"/>
      <c r="AA91" s="129"/>
      <c r="AB91" s="129"/>
    </row>
    <row r="92" spans="2:28" x14ac:dyDescent="0.2">
      <c r="B92" s="135">
        <v>53</v>
      </c>
      <c r="C92" s="56" t="s">
        <v>245</v>
      </c>
      <c r="D92" s="134">
        <v>51</v>
      </c>
      <c r="E92" s="139">
        <v>6</v>
      </c>
      <c r="F92" s="139">
        <v>12</v>
      </c>
      <c r="G92" s="139">
        <v>7</v>
      </c>
      <c r="H92" s="139">
        <v>2</v>
      </c>
      <c r="I92" s="139">
        <v>4</v>
      </c>
      <c r="J92" s="139">
        <v>2</v>
      </c>
      <c r="K92" s="139">
        <v>5</v>
      </c>
      <c r="L92" s="139">
        <v>3</v>
      </c>
      <c r="M92" s="139">
        <v>6</v>
      </c>
      <c r="N92" s="139">
        <v>1</v>
      </c>
      <c r="O92" s="139">
        <v>3</v>
      </c>
      <c r="Q92" s="129"/>
      <c r="R92" s="129"/>
      <c r="S92" s="129"/>
      <c r="T92" s="129"/>
      <c r="U92" s="129"/>
      <c r="V92" s="129"/>
      <c r="W92" s="129"/>
      <c r="X92" s="129"/>
      <c r="Y92" s="129"/>
      <c r="Z92" s="129"/>
      <c r="AA92" s="129"/>
      <c r="AB92" s="129"/>
    </row>
    <row r="93" spans="2:28" x14ac:dyDescent="0.2">
      <c r="B93" s="135">
        <v>55</v>
      </c>
      <c r="C93" s="56" t="s">
        <v>246</v>
      </c>
      <c r="D93" s="134">
        <v>165</v>
      </c>
      <c r="E93" s="139">
        <v>11</v>
      </c>
      <c r="F93" s="139">
        <v>39</v>
      </c>
      <c r="G93" s="139">
        <v>17</v>
      </c>
      <c r="H93" s="139">
        <v>11</v>
      </c>
      <c r="I93" s="139">
        <v>12</v>
      </c>
      <c r="J93" s="139">
        <v>11</v>
      </c>
      <c r="K93" s="139">
        <v>17</v>
      </c>
      <c r="L93" s="139">
        <v>13</v>
      </c>
      <c r="M93" s="139">
        <v>9</v>
      </c>
      <c r="N93" s="139">
        <v>12</v>
      </c>
      <c r="O93" s="139">
        <v>13</v>
      </c>
      <c r="Q93" s="129"/>
      <c r="R93" s="129"/>
      <c r="S93" s="129"/>
      <c r="T93" s="129"/>
      <c r="U93" s="129"/>
      <c r="V93" s="129"/>
      <c r="W93" s="129"/>
      <c r="X93" s="129"/>
      <c r="Y93" s="129"/>
      <c r="Z93" s="129"/>
      <c r="AA93" s="129"/>
      <c r="AB93" s="129"/>
    </row>
    <row r="94" spans="2:28" x14ac:dyDescent="0.2">
      <c r="B94" s="135">
        <v>56</v>
      </c>
      <c r="C94" s="56" t="s">
        <v>247</v>
      </c>
      <c r="D94" s="134">
        <v>1330</v>
      </c>
      <c r="E94" s="139">
        <v>173</v>
      </c>
      <c r="F94" s="139">
        <v>286</v>
      </c>
      <c r="G94" s="139">
        <v>141</v>
      </c>
      <c r="H94" s="139">
        <v>114</v>
      </c>
      <c r="I94" s="139">
        <v>92</v>
      </c>
      <c r="J94" s="139">
        <v>55</v>
      </c>
      <c r="K94" s="139">
        <v>121</v>
      </c>
      <c r="L94" s="139">
        <v>65</v>
      </c>
      <c r="M94" s="139">
        <v>77</v>
      </c>
      <c r="N94" s="139">
        <v>135</v>
      </c>
      <c r="O94" s="139">
        <v>71</v>
      </c>
      <c r="Q94" s="129"/>
      <c r="R94" s="129"/>
      <c r="S94" s="129"/>
      <c r="T94" s="129"/>
      <c r="U94" s="129"/>
      <c r="V94" s="129"/>
      <c r="W94" s="129"/>
      <c r="X94" s="129"/>
      <c r="Y94" s="129"/>
      <c r="Z94" s="129"/>
      <c r="AA94" s="129"/>
      <c r="AB94" s="129"/>
    </row>
    <row r="95" spans="2:28" x14ac:dyDescent="0.2">
      <c r="B95" s="135" t="s">
        <v>296</v>
      </c>
      <c r="C95" s="56" t="s">
        <v>249</v>
      </c>
      <c r="D95" s="134">
        <v>213</v>
      </c>
      <c r="E95" s="139">
        <v>35</v>
      </c>
      <c r="F95" s="139">
        <v>44</v>
      </c>
      <c r="G95" s="139">
        <v>21</v>
      </c>
      <c r="H95" s="139">
        <v>19</v>
      </c>
      <c r="I95" s="139">
        <v>9</v>
      </c>
      <c r="J95" s="139">
        <v>5</v>
      </c>
      <c r="K95" s="139">
        <v>21</v>
      </c>
      <c r="L95" s="139">
        <v>10</v>
      </c>
      <c r="M95" s="139">
        <v>19</v>
      </c>
      <c r="N95" s="139">
        <v>22</v>
      </c>
      <c r="O95" s="139">
        <v>8</v>
      </c>
      <c r="Q95" s="129"/>
      <c r="R95" s="129"/>
      <c r="S95" s="129"/>
      <c r="T95" s="129"/>
      <c r="U95" s="129"/>
      <c r="V95" s="129"/>
      <c r="W95" s="129"/>
      <c r="X95" s="129"/>
      <c r="Y95" s="129"/>
      <c r="Z95" s="129"/>
      <c r="AA95" s="129"/>
      <c r="AB95" s="129"/>
    </row>
    <row r="96" spans="2:28" x14ac:dyDescent="0.2">
      <c r="B96" s="135">
        <v>61</v>
      </c>
      <c r="C96" s="56" t="s">
        <v>250</v>
      </c>
      <c r="D96" s="134">
        <v>30</v>
      </c>
      <c r="E96" s="139">
        <v>7</v>
      </c>
      <c r="F96" s="139">
        <v>5</v>
      </c>
      <c r="G96" s="139">
        <v>3</v>
      </c>
      <c r="H96" s="139">
        <v>2</v>
      </c>
      <c r="I96" s="139">
        <v>0</v>
      </c>
      <c r="J96" s="139">
        <v>2</v>
      </c>
      <c r="K96" s="139">
        <v>7</v>
      </c>
      <c r="L96" s="139">
        <v>1</v>
      </c>
      <c r="M96" s="139">
        <v>0</v>
      </c>
      <c r="N96" s="139">
        <v>3</v>
      </c>
      <c r="O96" s="139">
        <v>0</v>
      </c>
      <c r="Q96" s="129"/>
      <c r="R96" s="129"/>
      <c r="S96" s="129"/>
      <c r="T96" s="129"/>
      <c r="U96" s="129"/>
      <c r="V96" s="129"/>
      <c r="W96" s="129"/>
      <c r="X96" s="129"/>
      <c r="Y96" s="129"/>
      <c r="Z96" s="129"/>
      <c r="AA96" s="129"/>
      <c r="AB96" s="129"/>
    </row>
    <row r="97" spans="2:28" x14ac:dyDescent="0.2">
      <c r="B97" s="135" t="s">
        <v>297</v>
      </c>
      <c r="C97" s="56" t="s">
        <v>252</v>
      </c>
      <c r="D97" s="134">
        <v>1162</v>
      </c>
      <c r="E97" s="139">
        <v>158</v>
      </c>
      <c r="F97" s="139">
        <v>327</v>
      </c>
      <c r="G97" s="139">
        <v>118</v>
      </c>
      <c r="H97" s="139">
        <v>109</v>
      </c>
      <c r="I97" s="139">
        <v>49</v>
      </c>
      <c r="J97" s="139">
        <v>54</v>
      </c>
      <c r="K97" s="139">
        <v>117</v>
      </c>
      <c r="L97" s="139">
        <v>51</v>
      </c>
      <c r="M97" s="139">
        <v>51</v>
      </c>
      <c r="N97" s="139">
        <v>76</v>
      </c>
      <c r="O97" s="139">
        <v>52</v>
      </c>
      <c r="Q97" s="129"/>
      <c r="R97" s="129"/>
      <c r="S97" s="129"/>
      <c r="T97" s="129"/>
      <c r="U97" s="129"/>
      <c r="V97" s="129"/>
      <c r="W97" s="129"/>
      <c r="X97" s="129"/>
      <c r="Y97" s="129"/>
      <c r="Z97" s="129"/>
      <c r="AA97" s="129"/>
      <c r="AB97" s="129"/>
    </row>
    <row r="98" spans="2:28" x14ac:dyDescent="0.2">
      <c r="B98" s="135">
        <v>64</v>
      </c>
      <c r="C98" s="56" t="s">
        <v>253</v>
      </c>
      <c r="D98" s="134">
        <v>184</v>
      </c>
      <c r="E98" s="139">
        <v>25</v>
      </c>
      <c r="F98" s="139">
        <v>48</v>
      </c>
      <c r="G98" s="139">
        <v>15</v>
      </c>
      <c r="H98" s="139">
        <v>13</v>
      </c>
      <c r="I98" s="139">
        <v>11</v>
      </c>
      <c r="J98" s="139">
        <v>7</v>
      </c>
      <c r="K98" s="139">
        <v>13</v>
      </c>
      <c r="L98" s="139">
        <v>8</v>
      </c>
      <c r="M98" s="139">
        <v>13</v>
      </c>
      <c r="N98" s="139">
        <v>24</v>
      </c>
      <c r="O98" s="139">
        <v>7</v>
      </c>
      <c r="Q98" s="129"/>
      <c r="R98" s="129"/>
      <c r="S98" s="129"/>
      <c r="T98" s="129"/>
      <c r="U98" s="129"/>
      <c r="V98" s="129"/>
      <c r="W98" s="129"/>
      <c r="X98" s="129"/>
      <c r="Y98" s="129"/>
      <c r="Z98" s="129"/>
      <c r="AA98" s="129"/>
      <c r="AB98" s="129"/>
    </row>
    <row r="99" spans="2:28" x14ac:dyDescent="0.2">
      <c r="B99" s="135">
        <v>65</v>
      </c>
      <c r="C99" s="56" t="s">
        <v>254</v>
      </c>
      <c r="D99" s="134">
        <v>37</v>
      </c>
      <c r="E99" s="139">
        <v>14</v>
      </c>
      <c r="F99" s="139">
        <v>10</v>
      </c>
      <c r="G99" s="139">
        <v>0</v>
      </c>
      <c r="H99" s="139">
        <v>6</v>
      </c>
      <c r="I99" s="139">
        <v>0</v>
      </c>
      <c r="J99" s="139">
        <v>2</v>
      </c>
      <c r="K99" s="139">
        <v>1</v>
      </c>
      <c r="L99" s="139">
        <v>0</v>
      </c>
      <c r="M99" s="139">
        <v>1</v>
      </c>
      <c r="N99" s="139">
        <v>2</v>
      </c>
      <c r="O99" s="139">
        <v>1</v>
      </c>
      <c r="Q99" s="129"/>
      <c r="R99" s="129"/>
      <c r="S99" s="129"/>
      <c r="T99" s="129"/>
      <c r="U99" s="129"/>
      <c r="V99" s="129"/>
      <c r="W99" s="129"/>
      <c r="X99" s="129"/>
      <c r="Y99" s="129"/>
      <c r="Z99" s="129"/>
      <c r="AA99" s="129"/>
      <c r="AB99" s="129"/>
    </row>
    <row r="100" spans="2:28" x14ac:dyDescent="0.2">
      <c r="B100" s="135">
        <v>66</v>
      </c>
      <c r="C100" s="56" t="s">
        <v>255</v>
      </c>
      <c r="D100" s="134">
        <v>368</v>
      </c>
      <c r="E100" s="139">
        <v>50</v>
      </c>
      <c r="F100" s="139">
        <v>101</v>
      </c>
      <c r="G100" s="139">
        <v>42</v>
      </c>
      <c r="H100" s="139">
        <v>23</v>
      </c>
      <c r="I100" s="139">
        <v>19</v>
      </c>
      <c r="J100" s="139">
        <v>17</v>
      </c>
      <c r="K100" s="139">
        <v>32</v>
      </c>
      <c r="L100" s="139">
        <v>15</v>
      </c>
      <c r="M100" s="139">
        <v>24</v>
      </c>
      <c r="N100" s="139">
        <v>33</v>
      </c>
      <c r="O100" s="139">
        <v>12</v>
      </c>
      <c r="Q100" s="129"/>
      <c r="R100" s="129"/>
      <c r="S100" s="129"/>
      <c r="T100" s="129"/>
      <c r="U100" s="129"/>
      <c r="V100" s="129"/>
      <c r="W100" s="129"/>
      <c r="X100" s="129"/>
      <c r="Y100" s="129"/>
      <c r="Z100" s="129"/>
      <c r="AA100" s="129"/>
      <c r="AB100" s="129"/>
    </row>
    <row r="101" spans="2:28" x14ac:dyDescent="0.2">
      <c r="B101" s="135">
        <v>68</v>
      </c>
      <c r="C101" s="56" t="s">
        <v>256</v>
      </c>
      <c r="D101" s="134">
        <v>1237</v>
      </c>
      <c r="E101" s="139">
        <v>152</v>
      </c>
      <c r="F101" s="139">
        <v>287</v>
      </c>
      <c r="G101" s="139">
        <v>158</v>
      </c>
      <c r="H101" s="139">
        <v>70</v>
      </c>
      <c r="I101" s="139">
        <v>53</v>
      </c>
      <c r="J101" s="139">
        <v>59</v>
      </c>
      <c r="K101" s="139">
        <v>130</v>
      </c>
      <c r="L101" s="139">
        <v>79</v>
      </c>
      <c r="M101" s="139">
        <v>89</v>
      </c>
      <c r="N101" s="139">
        <v>121</v>
      </c>
      <c r="O101" s="139">
        <v>39</v>
      </c>
      <c r="Q101" s="129"/>
      <c r="R101" s="129"/>
      <c r="S101" s="129"/>
      <c r="T101" s="129"/>
      <c r="U101" s="129"/>
      <c r="V101" s="129"/>
      <c r="W101" s="129"/>
      <c r="X101" s="129"/>
      <c r="Y101" s="129"/>
      <c r="Z101" s="129"/>
      <c r="AA101" s="129"/>
      <c r="AB101" s="129"/>
    </row>
    <row r="102" spans="2:28" x14ac:dyDescent="0.2">
      <c r="B102" s="135">
        <v>69</v>
      </c>
      <c r="C102" s="56" t="s">
        <v>257</v>
      </c>
      <c r="D102" s="134">
        <v>1300</v>
      </c>
      <c r="E102" s="139">
        <v>219</v>
      </c>
      <c r="F102" s="139">
        <v>333</v>
      </c>
      <c r="G102" s="139">
        <v>157</v>
      </c>
      <c r="H102" s="139">
        <v>84</v>
      </c>
      <c r="I102" s="139">
        <v>55</v>
      </c>
      <c r="J102" s="139">
        <v>47</v>
      </c>
      <c r="K102" s="139">
        <v>128</v>
      </c>
      <c r="L102" s="139">
        <v>70</v>
      </c>
      <c r="M102" s="139">
        <v>75</v>
      </c>
      <c r="N102" s="139">
        <v>87</v>
      </c>
      <c r="O102" s="139">
        <v>45</v>
      </c>
      <c r="Q102" s="129"/>
      <c r="R102" s="129"/>
      <c r="S102" s="129"/>
      <c r="T102" s="129"/>
      <c r="U102" s="129"/>
      <c r="V102" s="129"/>
      <c r="W102" s="129"/>
      <c r="X102" s="129"/>
      <c r="Y102" s="129"/>
      <c r="Z102" s="129"/>
      <c r="AA102" s="129"/>
      <c r="AB102" s="129"/>
    </row>
    <row r="103" spans="2:28" x14ac:dyDescent="0.2">
      <c r="B103" s="135">
        <v>70</v>
      </c>
      <c r="C103" s="56" t="s">
        <v>258</v>
      </c>
      <c r="D103" s="134">
        <v>1244</v>
      </c>
      <c r="E103" s="139">
        <v>177</v>
      </c>
      <c r="F103" s="139">
        <v>300</v>
      </c>
      <c r="G103" s="139">
        <v>145</v>
      </c>
      <c r="H103" s="139">
        <v>84</v>
      </c>
      <c r="I103" s="139">
        <v>60</v>
      </c>
      <c r="J103" s="139">
        <v>55</v>
      </c>
      <c r="K103" s="139">
        <v>146</v>
      </c>
      <c r="L103" s="139">
        <v>49</v>
      </c>
      <c r="M103" s="139">
        <v>99</v>
      </c>
      <c r="N103" s="139">
        <v>89</v>
      </c>
      <c r="O103" s="139">
        <v>40</v>
      </c>
      <c r="Q103" s="129"/>
      <c r="R103" s="129"/>
      <c r="S103" s="129"/>
      <c r="T103" s="129"/>
      <c r="U103" s="129"/>
      <c r="V103" s="129"/>
      <c r="W103" s="129"/>
      <c r="X103" s="129"/>
      <c r="Y103" s="129"/>
      <c r="Z103" s="129"/>
      <c r="AA103" s="129"/>
      <c r="AB103" s="129"/>
    </row>
    <row r="104" spans="2:28" x14ac:dyDescent="0.2">
      <c r="B104" s="135">
        <v>71</v>
      </c>
      <c r="C104" s="56" t="s">
        <v>259</v>
      </c>
      <c r="D104" s="134">
        <v>1737</v>
      </c>
      <c r="E104" s="139">
        <v>211</v>
      </c>
      <c r="F104" s="139">
        <v>422</v>
      </c>
      <c r="G104" s="139">
        <v>198</v>
      </c>
      <c r="H104" s="139">
        <v>149</v>
      </c>
      <c r="I104" s="139">
        <v>102</v>
      </c>
      <c r="J104" s="139">
        <v>82</v>
      </c>
      <c r="K104" s="139">
        <v>178</v>
      </c>
      <c r="L104" s="139">
        <v>77</v>
      </c>
      <c r="M104" s="139">
        <v>124</v>
      </c>
      <c r="N104" s="139">
        <v>123</v>
      </c>
      <c r="O104" s="139">
        <v>71</v>
      </c>
      <c r="Q104" s="129"/>
      <c r="R104" s="129"/>
      <c r="S104" s="129"/>
      <c r="T104" s="129"/>
      <c r="U104" s="129"/>
      <c r="V104" s="129"/>
      <c r="W104" s="129"/>
      <c r="X104" s="129"/>
      <c r="Y104" s="129"/>
      <c r="Z104" s="129"/>
      <c r="AA104" s="129"/>
      <c r="AB104" s="129"/>
    </row>
    <row r="105" spans="2:28" x14ac:dyDescent="0.2">
      <c r="B105" s="135">
        <v>72</v>
      </c>
      <c r="C105" s="56" t="s">
        <v>260</v>
      </c>
      <c r="D105" s="134">
        <v>62</v>
      </c>
      <c r="E105" s="139">
        <v>9</v>
      </c>
      <c r="F105" s="139">
        <v>15</v>
      </c>
      <c r="G105" s="139">
        <v>5</v>
      </c>
      <c r="H105" s="139">
        <v>14</v>
      </c>
      <c r="I105" s="139">
        <v>2</v>
      </c>
      <c r="J105" s="139">
        <v>5</v>
      </c>
      <c r="K105" s="139">
        <v>2</v>
      </c>
      <c r="L105" s="139">
        <v>3</v>
      </c>
      <c r="M105" s="139">
        <v>3</v>
      </c>
      <c r="N105" s="139">
        <v>3</v>
      </c>
      <c r="O105" s="139">
        <v>1</v>
      </c>
      <c r="Q105" s="129"/>
      <c r="R105" s="129"/>
      <c r="S105" s="129"/>
      <c r="T105" s="129"/>
      <c r="U105" s="129"/>
      <c r="V105" s="129"/>
      <c r="W105" s="129"/>
      <c r="X105" s="129"/>
      <c r="Y105" s="129"/>
      <c r="Z105" s="129"/>
      <c r="AA105" s="129"/>
      <c r="AB105" s="129"/>
    </row>
    <row r="106" spans="2:28" x14ac:dyDescent="0.2">
      <c r="B106" s="135" t="s">
        <v>298</v>
      </c>
      <c r="C106" s="56" t="s">
        <v>262</v>
      </c>
      <c r="D106" s="134">
        <v>1409</v>
      </c>
      <c r="E106" s="139">
        <v>195</v>
      </c>
      <c r="F106" s="139">
        <v>359</v>
      </c>
      <c r="G106" s="139">
        <v>134</v>
      </c>
      <c r="H106" s="139">
        <v>98</v>
      </c>
      <c r="I106" s="139">
        <v>75</v>
      </c>
      <c r="J106" s="139">
        <v>60</v>
      </c>
      <c r="K106" s="139">
        <v>145</v>
      </c>
      <c r="L106" s="139">
        <v>53</v>
      </c>
      <c r="M106" s="139">
        <v>91</v>
      </c>
      <c r="N106" s="139">
        <v>146</v>
      </c>
      <c r="O106" s="139">
        <v>53</v>
      </c>
      <c r="Q106" s="129"/>
      <c r="R106" s="129"/>
      <c r="S106" s="129"/>
      <c r="T106" s="129"/>
      <c r="U106" s="129"/>
      <c r="V106" s="129"/>
      <c r="W106" s="129"/>
      <c r="X106" s="129"/>
      <c r="Y106" s="129"/>
      <c r="Z106" s="129"/>
      <c r="AA106" s="129"/>
      <c r="AB106" s="129"/>
    </row>
    <row r="107" spans="2:28" x14ac:dyDescent="0.2">
      <c r="B107" s="135" t="s">
        <v>299</v>
      </c>
      <c r="C107" s="56" t="s">
        <v>264</v>
      </c>
      <c r="D107" s="134">
        <v>1695</v>
      </c>
      <c r="E107" s="139">
        <v>156</v>
      </c>
      <c r="F107" s="139">
        <v>379</v>
      </c>
      <c r="G107" s="139">
        <v>225</v>
      </c>
      <c r="H107" s="139">
        <v>137</v>
      </c>
      <c r="I107" s="139">
        <v>105</v>
      </c>
      <c r="J107" s="139">
        <v>83</v>
      </c>
      <c r="K107" s="139">
        <v>152</v>
      </c>
      <c r="L107" s="139">
        <v>112</v>
      </c>
      <c r="M107" s="139">
        <v>115</v>
      </c>
      <c r="N107" s="139">
        <v>157</v>
      </c>
      <c r="O107" s="139">
        <v>74</v>
      </c>
      <c r="Q107" s="129"/>
      <c r="R107" s="129"/>
      <c r="S107" s="129"/>
      <c r="T107" s="129"/>
      <c r="U107" s="129"/>
      <c r="V107" s="129"/>
      <c r="W107" s="129"/>
      <c r="X107" s="129"/>
      <c r="Y107" s="129"/>
      <c r="Z107" s="129"/>
      <c r="AA107" s="129"/>
      <c r="AB107" s="129"/>
    </row>
    <row r="108" spans="2:28" x14ac:dyDescent="0.2">
      <c r="B108" s="135">
        <v>78</v>
      </c>
      <c r="C108" s="56" t="s">
        <v>265</v>
      </c>
      <c r="D108" s="134">
        <v>133</v>
      </c>
      <c r="E108" s="139">
        <v>29</v>
      </c>
      <c r="F108" s="139">
        <v>43</v>
      </c>
      <c r="G108" s="139">
        <v>7</v>
      </c>
      <c r="H108" s="139">
        <v>7</v>
      </c>
      <c r="I108" s="139">
        <v>0</v>
      </c>
      <c r="J108" s="139">
        <v>3</v>
      </c>
      <c r="K108" s="139">
        <v>11</v>
      </c>
      <c r="L108" s="139">
        <v>5</v>
      </c>
      <c r="M108" s="139">
        <v>7</v>
      </c>
      <c r="N108" s="139">
        <v>11</v>
      </c>
      <c r="O108" s="139">
        <v>10</v>
      </c>
      <c r="Q108" s="129"/>
      <c r="R108" s="129"/>
      <c r="S108" s="129"/>
      <c r="T108" s="129"/>
      <c r="U108" s="129"/>
      <c r="V108" s="129"/>
      <c r="W108" s="129"/>
      <c r="X108" s="129"/>
      <c r="Y108" s="129"/>
      <c r="Z108" s="129"/>
      <c r="AA108" s="129"/>
      <c r="AB108" s="129"/>
    </row>
    <row r="109" spans="2:28" x14ac:dyDescent="0.2">
      <c r="B109" s="135">
        <v>84</v>
      </c>
      <c r="C109" s="56" t="s">
        <v>266</v>
      </c>
      <c r="D109" s="134">
        <v>219</v>
      </c>
      <c r="E109" s="139">
        <v>14</v>
      </c>
      <c r="F109" s="139">
        <v>28</v>
      </c>
      <c r="G109" s="139">
        <v>23</v>
      </c>
      <c r="H109" s="139">
        <v>26</v>
      </c>
      <c r="I109" s="139">
        <v>17</v>
      </c>
      <c r="J109" s="139">
        <v>16</v>
      </c>
      <c r="K109" s="139">
        <v>23</v>
      </c>
      <c r="L109" s="139">
        <v>21</v>
      </c>
      <c r="M109" s="139">
        <v>14</v>
      </c>
      <c r="N109" s="139">
        <v>18</v>
      </c>
      <c r="O109" s="139">
        <v>19</v>
      </c>
      <c r="Q109" s="129"/>
      <c r="R109" s="129"/>
      <c r="S109" s="129"/>
      <c r="T109" s="129"/>
      <c r="U109" s="129"/>
      <c r="V109" s="129"/>
      <c r="W109" s="129"/>
      <c r="X109" s="129"/>
      <c r="Y109" s="129"/>
      <c r="Z109" s="129"/>
      <c r="AA109" s="129"/>
      <c r="AB109" s="129"/>
    </row>
    <row r="110" spans="2:28" x14ac:dyDescent="0.2">
      <c r="B110" s="135">
        <v>85</v>
      </c>
      <c r="C110" s="56" t="s">
        <v>267</v>
      </c>
      <c r="D110" s="134">
        <v>1446</v>
      </c>
      <c r="E110" s="139">
        <v>205</v>
      </c>
      <c r="F110" s="139">
        <v>328</v>
      </c>
      <c r="G110" s="139">
        <v>178</v>
      </c>
      <c r="H110" s="139">
        <v>103</v>
      </c>
      <c r="I110" s="139">
        <v>67</v>
      </c>
      <c r="J110" s="139">
        <v>55</v>
      </c>
      <c r="K110" s="139">
        <v>153</v>
      </c>
      <c r="L110" s="139">
        <v>72</v>
      </c>
      <c r="M110" s="139">
        <v>108</v>
      </c>
      <c r="N110" s="139">
        <v>132</v>
      </c>
      <c r="O110" s="139">
        <v>45</v>
      </c>
      <c r="Q110" s="129"/>
      <c r="R110" s="129"/>
      <c r="S110" s="129"/>
      <c r="T110" s="129"/>
      <c r="U110" s="129"/>
      <c r="V110" s="129"/>
      <c r="W110" s="129"/>
      <c r="X110" s="129"/>
      <c r="Y110" s="129"/>
      <c r="Z110" s="129"/>
      <c r="AA110" s="129"/>
      <c r="AB110" s="129"/>
    </row>
    <row r="111" spans="2:28" x14ac:dyDescent="0.2">
      <c r="B111" s="135">
        <v>86</v>
      </c>
      <c r="C111" s="56" t="s">
        <v>268</v>
      </c>
      <c r="D111" s="134">
        <v>3529</v>
      </c>
      <c r="E111" s="139">
        <v>596</v>
      </c>
      <c r="F111" s="139">
        <v>835</v>
      </c>
      <c r="G111" s="139">
        <v>379</v>
      </c>
      <c r="H111" s="139">
        <v>245</v>
      </c>
      <c r="I111" s="139">
        <v>158</v>
      </c>
      <c r="J111" s="139">
        <v>145</v>
      </c>
      <c r="K111" s="139">
        <v>294</v>
      </c>
      <c r="L111" s="139">
        <v>136</v>
      </c>
      <c r="M111" s="139">
        <v>301</v>
      </c>
      <c r="N111" s="139">
        <v>306</v>
      </c>
      <c r="O111" s="139">
        <v>134</v>
      </c>
      <c r="Q111" s="129"/>
      <c r="R111" s="129"/>
      <c r="S111" s="129"/>
      <c r="T111" s="129"/>
      <c r="U111" s="129"/>
      <c r="V111" s="129"/>
      <c r="W111" s="129"/>
      <c r="X111" s="129"/>
      <c r="Y111" s="129"/>
      <c r="Z111" s="129"/>
      <c r="AA111" s="129"/>
      <c r="AB111" s="129"/>
    </row>
    <row r="112" spans="2:28" x14ac:dyDescent="0.2">
      <c r="B112" s="135">
        <v>87</v>
      </c>
      <c r="C112" s="56" t="s">
        <v>269</v>
      </c>
      <c r="D112" s="134">
        <v>145</v>
      </c>
      <c r="E112" s="139">
        <v>24</v>
      </c>
      <c r="F112" s="139">
        <v>16</v>
      </c>
      <c r="G112" s="139">
        <v>12</v>
      </c>
      <c r="H112" s="139">
        <v>16</v>
      </c>
      <c r="I112" s="139">
        <v>17</v>
      </c>
      <c r="J112" s="139">
        <v>6</v>
      </c>
      <c r="K112" s="139">
        <v>13</v>
      </c>
      <c r="L112" s="139">
        <v>10</v>
      </c>
      <c r="M112" s="139">
        <v>7</v>
      </c>
      <c r="N112" s="139">
        <v>16</v>
      </c>
      <c r="O112" s="139">
        <v>8</v>
      </c>
      <c r="Q112" s="129"/>
      <c r="R112" s="129"/>
      <c r="S112" s="129"/>
      <c r="T112" s="129"/>
      <c r="U112" s="129"/>
      <c r="V112" s="129"/>
      <c r="W112" s="129"/>
      <c r="X112" s="129"/>
      <c r="Y112" s="129"/>
      <c r="Z112" s="129"/>
      <c r="AA112" s="129"/>
      <c r="AB112" s="129"/>
    </row>
    <row r="113" spans="2:28" x14ac:dyDescent="0.2">
      <c r="B113" s="135">
        <v>88</v>
      </c>
      <c r="C113" s="56" t="s">
        <v>300</v>
      </c>
      <c r="D113" s="134">
        <v>780</v>
      </c>
      <c r="E113" s="139">
        <v>95</v>
      </c>
      <c r="F113" s="139">
        <v>168</v>
      </c>
      <c r="G113" s="139">
        <v>115</v>
      </c>
      <c r="H113" s="139">
        <v>56</v>
      </c>
      <c r="I113" s="139">
        <v>34</v>
      </c>
      <c r="J113" s="139">
        <v>29</v>
      </c>
      <c r="K113" s="139">
        <v>72</v>
      </c>
      <c r="L113" s="139">
        <v>57</v>
      </c>
      <c r="M113" s="139">
        <v>56</v>
      </c>
      <c r="N113" s="139">
        <v>68</v>
      </c>
      <c r="O113" s="139">
        <v>30</v>
      </c>
      <c r="Q113" s="129"/>
      <c r="R113" s="129"/>
      <c r="S113" s="129"/>
      <c r="T113" s="129"/>
      <c r="U113" s="129"/>
      <c r="V113" s="129"/>
      <c r="W113" s="129"/>
      <c r="X113" s="129"/>
      <c r="Y113" s="129"/>
      <c r="Z113" s="129"/>
      <c r="AA113" s="129"/>
      <c r="AB113" s="129"/>
    </row>
    <row r="114" spans="2:28" x14ac:dyDescent="0.2">
      <c r="B114" s="135" t="s">
        <v>301</v>
      </c>
      <c r="C114" s="56" t="s">
        <v>272</v>
      </c>
      <c r="D114" s="134">
        <v>1458</v>
      </c>
      <c r="E114" s="139">
        <v>207</v>
      </c>
      <c r="F114" s="139">
        <v>305</v>
      </c>
      <c r="G114" s="139">
        <v>146</v>
      </c>
      <c r="H114" s="139">
        <v>122</v>
      </c>
      <c r="I114" s="139">
        <v>94</v>
      </c>
      <c r="J114" s="139">
        <v>87</v>
      </c>
      <c r="K114" s="139">
        <v>127</v>
      </c>
      <c r="L114" s="139">
        <v>62</v>
      </c>
      <c r="M114" s="139">
        <v>100</v>
      </c>
      <c r="N114" s="139">
        <v>137</v>
      </c>
      <c r="O114" s="139">
        <v>71</v>
      </c>
      <c r="Q114" s="129"/>
      <c r="R114" s="129"/>
      <c r="S114" s="129"/>
      <c r="T114" s="129"/>
      <c r="U114" s="129"/>
      <c r="V114" s="129"/>
      <c r="W114" s="129"/>
      <c r="X114" s="129"/>
      <c r="Y114" s="129"/>
      <c r="Z114" s="129"/>
      <c r="AA114" s="129"/>
      <c r="AB114" s="129"/>
    </row>
    <row r="115" spans="2:28" ht="13.5" thickBot="1" x14ac:dyDescent="0.25">
      <c r="B115" s="216" t="s">
        <v>302</v>
      </c>
      <c r="C115" s="211" t="s">
        <v>274</v>
      </c>
      <c r="D115" s="215">
        <v>3780</v>
      </c>
      <c r="E115" s="283">
        <v>484</v>
      </c>
      <c r="F115" s="283">
        <v>745</v>
      </c>
      <c r="G115" s="283">
        <v>432</v>
      </c>
      <c r="H115" s="283">
        <v>285</v>
      </c>
      <c r="I115" s="283">
        <v>221</v>
      </c>
      <c r="J115" s="283">
        <v>204</v>
      </c>
      <c r="K115" s="283">
        <v>338</v>
      </c>
      <c r="L115" s="283">
        <v>228</v>
      </c>
      <c r="M115" s="283">
        <v>231</v>
      </c>
      <c r="N115" s="283">
        <v>418</v>
      </c>
      <c r="O115" s="283">
        <v>194</v>
      </c>
      <c r="Q115" s="129"/>
      <c r="R115" s="129"/>
      <c r="S115" s="129"/>
      <c r="T115" s="129"/>
      <c r="U115" s="129"/>
      <c r="V115" s="129"/>
      <c r="W115" s="129"/>
      <c r="X115" s="129"/>
      <c r="Y115" s="129"/>
      <c r="Z115" s="129"/>
      <c r="AA115" s="129"/>
      <c r="AB115" s="129"/>
    </row>
    <row r="116" spans="2:28" x14ac:dyDescent="0.2">
      <c r="D116" s="128"/>
      <c r="E116" s="128"/>
      <c r="F116" s="128"/>
      <c r="G116" s="128"/>
      <c r="H116" s="128"/>
      <c r="I116" s="128"/>
      <c r="J116" s="128"/>
      <c r="K116" s="128"/>
      <c r="L116" s="128"/>
      <c r="M116" s="128"/>
      <c r="N116" s="128"/>
      <c r="O116" s="128"/>
    </row>
    <row r="117" spans="2:28" s="295" customFormat="1" ht="11.25" x14ac:dyDescent="0.2"/>
    <row r="120" spans="2:28" x14ac:dyDescent="0.2">
      <c r="B120" s="416">
        <v>2016</v>
      </c>
      <c r="C120" s="417"/>
      <c r="D120" s="426" t="s">
        <v>48</v>
      </c>
      <c r="E120" s="418" t="s">
        <v>194</v>
      </c>
      <c r="F120" s="419"/>
      <c r="G120" s="419"/>
      <c r="H120" s="419"/>
      <c r="I120" s="419"/>
      <c r="J120" s="419"/>
      <c r="K120" s="419"/>
      <c r="L120" s="419"/>
      <c r="M120" s="419"/>
      <c r="N120" s="419"/>
      <c r="O120" s="420"/>
    </row>
    <row r="121" spans="2:28" x14ac:dyDescent="0.2">
      <c r="B121" s="421" t="s">
        <v>616</v>
      </c>
      <c r="C121" s="422"/>
      <c r="D121" s="427"/>
      <c r="E121" s="133" t="s">
        <v>178</v>
      </c>
      <c r="F121" s="133" t="s">
        <v>179</v>
      </c>
      <c r="G121" s="133" t="s">
        <v>180</v>
      </c>
      <c r="H121" s="133" t="s">
        <v>181</v>
      </c>
      <c r="I121" s="133" t="s">
        <v>182</v>
      </c>
      <c r="J121" s="133" t="s">
        <v>183</v>
      </c>
      <c r="K121" s="133" t="s">
        <v>184</v>
      </c>
      <c r="L121" s="133" t="s">
        <v>185</v>
      </c>
      <c r="M121" s="133" t="s">
        <v>186</v>
      </c>
      <c r="N121" s="133" t="s">
        <v>187</v>
      </c>
      <c r="O121" s="133" t="s">
        <v>188</v>
      </c>
    </row>
    <row r="122" spans="2:28" x14ac:dyDescent="0.2">
      <c r="B122" s="430" t="s">
        <v>0</v>
      </c>
      <c r="C122" s="430"/>
      <c r="D122" s="131">
        <v>40042</v>
      </c>
      <c r="E122" s="131">
        <v>4660</v>
      </c>
      <c r="F122" s="131">
        <v>8368</v>
      </c>
      <c r="G122" s="131">
        <v>4451</v>
      </c>
      <c r="H122" s="131">
        <v>2868</v>
      </c>
      <c r="I122" s="131">
        <v>2511</v>
      </c>
      <c r="J122" s="131">
        <v>2076</v>
      </c>
      <c r="K122" s="131">
        <v>3822</v>
      </c>
      <c r="L122" s="131">
        <v>2566</v>
      </c>
      <c r="M122" s="131">
        <v>2612</v>
      </c>
      <c r="N122" s="131">
        <v>4041</v>
      </c>
      <c r="O122" s="131">
        <v>2067</v>
      </c>
    </row>
    <row r="123" spans="2:28" x14ac:dyDescent="0.2">
      <c r="B123" s="425" t="s">
        <v>40</v>
      </c>
      <c r="C123" s="425"/>
      <c r="D123" s="259">
        <v>3477</v>
      </c>
      <c r="E123" s="259">
        <v>165</v>
      </c>
      <c r="F123" s="259">
        <v>338</v>
      </c>
      <c r="G123" s="259">
        <v>311</v>
      </c>
      <c r="H123" s="259">
        <v>299</v>
      </c>
      <c r="I123" s="259">
        <v>325</v>
      </c>
      <c r="J123" s="259">
        <v>365</v>
      </c>
      <c r="K123" s="259">
        <v>199</v>
      </c>
      <c r="L123" s="259">
        <v>534</v>
      </c>
      <c r="M123" s="259">
        <v>209</v>
      </c>
      <c r="N123" s="259">
        <v>421</v>
      </c>
      <c r="O123" s="259">
        <v>311</v>
      </c>
    </row>
    <row r="124" spans="2:28" x14ac:dyDescent="0.2">
      <c r="B124" s="121" t="s">
        <v>280</v>
      </c>
      <c r="C124" s="56" t="s">
        <v>281</v>
      </c>
      <c r="D124" s="134">
        <v>3477</v>
      </c>
      <c r="E124" s="139">
        <v>165</v>
      </c>
      <c r="F124" s="139">
        <v>338</v>
      </c>
      <c r="G124" s="139">
        <v>311</v>
      </c>
      <c r="H124" s="139">
        <v>299</v>
      </c>
      <c r="I124" s="139">
        <v>325</v>
      </c>
      <c r="J124" s="139">
        <v>365</v>
      </c>
      <c r="K124" s="139">
        <v>199</v>
      </c>
      <c r="L124" s="139">
        <v>534</v>
      </c>
      <c r="M124" s="139">
        <v>209</v>
      </c>
      <c r="N124" s="139">
        <v>421</v>
      </c>
      <c r="O124" s="139">
        <v>311</v>
      </c>
    </row>
    <row r="125" spans="2:28" x14ac:dyDescent="0.2">
      <c r="B125" s="425" t="s">
        <v>41</v>
      </c>
      <c r="C125" s="425"/>
      <c r="D125" s="259">
        <v>6966</v>
      </c>
      <c r="E125" s="259">
        <v>620</v>
      </c>
      <c r="F125" s="259">
        <v>1301</v>
      </c>
      <c r="G125" s="259">
        <v>808</v>
      </c>
      <c r="H125" s="259">
        <v>448</v>
      </c>
      <c r="I125" s="259">
        <v>533</v>
      </c>
      <c r="J125" s="259">
        <v>368</v>
      </c>
      <c r="K125" s="259">
        <v>715</v>
      </c>
      <c r="L125" s="259">
        <v>522</v>
      </c>
      <c r="M125" s="259">
        <v>430</v>
      </c>
      <c r="N125" s="259">
        <v>784</v>
      </c>
      <c r="O125" s="259">
        <v>437</v>
      </c>
    </row>
    <row r="126" spans="2:28" x14ac:dyDescent="0.2">
      <c r="B126" s="135" t="s">
        <v>282</v>
      </c>
      <c r="C126" s="56" t="s">
        <v>210</v>
      </c>
      <c r="D126" s="134">
        <v>28</v>
      </c>
      <c r="E126" s="139">
        <v>2</v>
      </c>
      <c r="F126" s="139">
        <v>4</v>
      </c>
      <c r="G126" s="139">
        <v>1</v>
      </c>
      <c r="H126" s="139">
        <v>3</v>
      </c>
      <c r="I126" s="139">
        <v>0</v>
      </c>
      <c r="J126" s="139">
        <v>2</v>
      </c>
      <c r="K126" s="139">
        <v>8</v>
      </c>
      <c r="L126" s="139">
        <v>0</v>
      </c>
      <c r="M126" s="139">
        <v>2</v>
      </c>
      <c r="N126" s="139">
        <v>5</v>
      </c>
      <c r="O126" s="139">
        <v>1</v>
      </c>
    </row>
    <row r="127" spans="2:28" x14ac:dyDescent="0.2">
      <c r="B127" s="135" t="s">
        <v>283</v>
      </c>
      <c r="C127" s="56" t="s">
        <v>212</v>
      </c>
      <c r="D127" s="134">
        <v>289</v>
      </c>
      <c r="E127" s="139">
        <v>23</v>
      </c>
      <c r="F127" s="139">
        <v>46</v>
      </c>
      <c r="G127" s="139">
        <v>29</v>
      </c>
      <c r="H127" s="139">
        <v>22</v>
      </c>
      <c r="I127" s="139">
        <v>31</v>
      </c>
      <c r="J127" s="139">
        <v>21</v>
      </c>
      <c r="K127" s="139">
        <v>28</v>
      </c>
      <c r="L127" s="139">
        <v>31</v>
      </c>
      <c r="M127" s="139">
        <v>15</v>
      </c>
      <c r="N127" s="139">
        <v>23</v>
      </c>
      <c r="O127" s="139">
        <v>20</v>
      </c>
    </row>
    <row r="128" spans="2:28" x14ac:dyDescent="0.2">
      <c r="B128" s="135" t="s">
        <v>284</v>
      </c>
      <c r="C128" s="56" t="s">
        <v>214</v>
      </c>
      <c r="D128" s="134">
        <v>218</v>
      </c>
      <c r="E128" s="139">
        <v>11</v>
      </c>
      <c r="F128" s="139">
        <v>43</v>
      </c>
      <c r="G128" s="139">
        <v>25</v>
      </c>
      <c r="H128" s="139">
        <v>14</v>
      </c>
      <c r="I128" s="139">
        <v>20</v>
      </c>
      <c r="J128" s="139">
        <v>8</v>
      </c>
      <c r="K128" s="139">
        <v>32</v>
      </c>
      <c r="L128" s="139">
        <v>7</v>
      </c>
      <c r="M128" s="139">
        <v>21</v>
      </c>
      <c r="N128" s="139">
        <v>29</v>
      </c>
      <c r="O128" s="139">
        <v>8</v>
      </c>
    </row>
    <row r="129" spans="2:15" x14ac:dyDescent="0.2">
      <c r="B129" s="135" t="s">
        <v>285</v>
      </c>
      <c r="C129" s="56" t="s">
        <v>216</v>
      </c>
      <c r="D129" s="134">
        <v>682</v>
      </c>
      <c r="E129" s="139">
        <v>58</v>
      </c>
      <c r="F129" s="139">
        <v>94</v>
      </c>
      <c r="G129" s="139">
        <v>80</v>
      </c>
      <c r="H129" s="139">
        <v>42</v>
      </c>
      <c r="I129" s="139">
        <v>51</v>
      </c>
      <c r="J129" s="139">
        <v>32</v>
      </c>
      <c r="K129" s="139">
        <v>75</v>
      </c>
      <c r="L129" s="139">
        <v>60</v>
      </c>
      <c r="M129" s="139">
        <v>53</v>
      </c>
      <c r="N129" s="139">
        <v>90</v>
      </c>
      <c r="O129" s="139">
        <v>47</v>
      </c>
    </row>
    <row r="130" spans="2:15" x14ac:dyDescent="0.2">
      <c r="B130" s="135" t="s">
        <v>286</v>
      </c>
      <c r="C130" s="56" t="s">
        <v>218</v>
      </c>
      <c r="D130" s="134">
        <v>56</v>
      </c>
      <c r="E130" s="139">
        <v>5</v>
      </c>
      <c r="F130" s="139">
        <v>10</v>
      </c>
      <c r="G130" s="139">
        <v>7</v>
      </c>
      <c r="H130" s="139">
        <v>3</v>
      </c>
      <c r="I130" s="139">
        <v>1</v>
      </c>
      <c r="J130" s="139">
        <v>1</v>
      </c>
      <c r="K130" s="139">
        <v>5</v>
      </c>
      <c r="L130" s="139">
        <v>6</v>
      </c>
      <c r="M130" s="139">
        <v>2</v>
      </c>
      <c r="N130" s="139">
        <v>10</v>
      </c>
      <c r="O130" s="139">
        <v>6</v>
      </c>
    </row>
    <row r="131" spans="2:15" x14ac:dyDescent="0.2">
      <c r="B131" s="135">
        <v>21</v>
      </c>
      <c r="C131" s="56" t="s">
        <v>219</v>
      </c>
      <c r="D131" s="134">
        <v>13</v>
      </c>
      <c r="E131" s="139">
        <v>0</v>
      </c>
      <c r="F131" s="139">
        <v>1</v>
      </c>
      <c r="G131" s="139">
        <v>1</v>
      </c>
      <c r="H131" s="139">
        <v>1</v>
      </c>
      <c r="I131" s="139">
        <v>0</v>
      </c>
      <c r="J131" s="139">
        <v>1</v>
      </c>
      <c r="K131" s="139">
        <v>0</v>
      </c>
      <c r="L131" s="139">
        <v>0</v>
      </c>
      <c r="M131" s="139">
        <v>5</v>
      </c>
      <c r="N131" s="139">
        <v>4</v>
      </c>
      <c r="O131" s="139">
        <v>0</v>
      </c>
    </row>
    <row r="132" spans="2:15" x14ac:dyDescent="0.2">
      <c r="B132" s="135" t="s">
        <v>287</v>
      </c>
      <c r="C132" s="56" t="s">
        <v>221</v>
      </c>
      <c r="D132" s="134">
        <v>196</v>
      </c>
      <c r="E132" s="139">
        <v>23</v>
      </c>
      <c r="F132" s="139">
        <v>29</v>
      </c>
      <c r="G132" s="139">
        <v>22</v>
      </c>
      <c r="H132" s="139">
        <v>15</v>
      </c>
      <c r="I132" s="139">
        <v>14</v>
      </c>
      <c r="J132" s="139">
        <v>13</v>
      </c>
      <c r="K132" s="139">
        <v>20</v>
      </c>
      <c r="L132" s="139">
        <v>20</v>
      </c>
      <c r="M132" s="139">
        <v>13</v>
      </c>
      <c r="N132" s="139">
        <v>16</v>
      </c>
      <c r="O132" s="139">
        <v>11</v>
      </c>
    </row>
    <row r="133" spans="2:15" x14ac:dyDescent="0.2">
      <c r="B133" s="135" t="s">
        <v>288</v>
      </c>
      <c r="C133" s="56" t="s">
        <v>223</v>
      </c>
      <c r="D133" s="134">
        <v>643</v>
      </c>
      <c r="E133" s="139">
        <v>47</v>
      </c>
      <c r="F133" s="139">
        <v>96</v>
      </c>
      <c r="G133" s="139">
        <v>70</v>
      </c>
      <c r="H133" s="139">
        <v>42</v>
      </c>
      <c r="I133" s="139">
        <v>70</v>
      </c>
      <c r="J133" s="139">
        <v>34</v>
      </c>
      <c r="K133" s="139">
        <v>71</v>
      </c>
      <c r="L133" s="139">
        <v>66</v>
      </c>
      <c r="M133" s="139">
        <v>24</v>
      </c>
      <c r="N133" s="139">
        <v>74</v>
      </c>
      <c r="O133" s="139">
        <v>49</v>
      </c>
    </row>
    <row r="134" spans="2:15" x14ac:dyDescent="0.2">
      <c r="B134" s="135">
        <v>26</v>
      </c>
      <c r="C134" s="56" t="s">
        <v>224</v>
      </c>
      <c r="D134" s="134">
        <v>105</v>
      </c>
      <c r="E134" s="139">
        <v>9</v>
      </c>
      <c r="F134" s="139">
        <v>44</v>
      </c>
      <c r="G134" s="139">
        <v>11</v>
      </c>
      <c r="H134" s="139">
        <v>10</v>
      </c>
      <c r="I134" s="139">
        <v>5</v>
      </c>
      <c r="J134" s="139">
        <v>1</v>
      </c>
      <c r="K134" s="139">
        <v>5</v>
      </c>
      <c r="L134" s="139">
        <v>5</v>
      </c>
      <c r="M134" s="139">
        <v>4</v>
      </c>
      <c r="N134" s="139">
        <v>6</v>
      </c>
      <c r="O134" s="139">
        <v>5</v>
      </c>
    </row>
    <row r="135" spans="2:15" x14ac:dyDescent="0.2">
      <c r="B135" s="135">
        <v>27</v>
      </c>
      <c r="C135" s="56" t="s">
        <v>225</v>
      </c>
      <c r="D135" s="134">
        <v>84</v>
      </c>
      <c r="E135" s="139">
        <v>4</v>
      </c>
      <c r="F135" s="139">
        <v>26</v>
      </c>
      <c r="G135" s="139">
        <v>8</v>
      </c>
      <c r="H135" s="139">
        <v>7</v>
      </c>
      <c r="I135" s="139">
        <v>6</v>
      </c>
      <c r="J135" s="139">
        <v>0</v>
      </c>
      <c r="K135" s="139">
        <v>9</v>
      </c>
      <c r="L135" s="139">
        <v>8</v>
      </c>
      <c r="M135" s="139">
        <v>5</v>
      </c>
      <c r="N135" s="139">
        <v>4</v>
      </c>
      <c r="O135" s="139">
        <v>7</v>
      </c>
    </row>
    <row r="136" spans="2:15" x14ac:dyDescent="0.2">
      <c r="B136" s="135">
        <v>28</v>
      </c>
      <c r="C136" s="56" t="s">
        <v>226</v>
      </c>
      <c r="D136" s="134">
        <v>203</v>
      </c>
      <c r="E136" s="139">
        <v>14</v>
      </c>
      <c r="F136" s="139">
        <v>30</v>
      </c>
      <c r="G136" s="139">
        <v>25</v>
      </c>
      <c r="H136" s="139">
        <v>14</v>
      </c>
      <c r="I136" s="139">
        <v>11</v>
      </c>
      <c r="J136" s="139">
        <v>8</v>
      </c>
      <c r="K136" s="139">
        <v>31</v>
      </c>
      <c r="L136" s="139">
        <v>17</v>
      </c>
      <c r="M136" s="139">
        <v>14</v>
      </c>
      <c r="N136" s="139">
        <v>27</v>
      </c>
      <c r="O136" s="139">
        <v>12</v>
      </c>
    </row>
    <row r="137" spans="2:15" x14ac:dyDescent="0.2">
      <c r="B137" s="135" t="s">
        <v>289</v>
      </c>
      <c r="C137" s="56" t="s">
        <v>228</v>
      </c>
      <c r="D137" s="134">
        <v>27</v>
      </c>
      <c r="E137" s="139">
        <v>2</v>
      </c>
      <c r="F137" s="139">
        <v>4</v>
      </c>
      <c r="G137" s="139">
        <v>3</v>
      </c>
      <c r="H137" s="139">
        <v>0</v>
      </c>
      <c r="I137" s="139">
        <v>2</v>
      </c>
      <c r="J137" s="139">
        <v>1</v>
      </c>
      <c r="K137" s="139">
        <v>4</v>
      </c>
      <c r="L137" s="139">
        <v>4</v>
      </c>
      <c r="M137" s="139">
        <v>1</v>
      </c>
      <c r="N137" s="139">
        <v>4</v>
      </c>
      <c r="O137" s="139">
        <v>2</v>
      </c>
    </row>
    <row r="138" spans="2:15" x14ac:dyDescent="0.2">
      <c r="B138" s="135" t="s">
        <v>290</v>
      </c>
      <c r="C138" s="56" t="s">
        <v>230</v>
      </c>
      <c r="D138" s="134">
        <v>554</v>
      </c>
      <c r="E138" s="139">
        <v>54</v>
      </c>
      <c r="F138" s="139">
        <v>124</v>
      </c>
      <c r="G138" s="139">
        <v>56</v>
      </c>
      <c r="H138" s="139">
        <v>34</v>
      </c>
      <c r="I138" s="139">
        <v>34</v>
      </c>
      <c r="J138" s="139">
        <v>30</v>
      </c>
      <c r="K138" s="139">
        <v>59</v>
      </c>
      <c r="L138" s="139">
        <v>46</v>
      </c>
      <c r="M138" s="139">
        <v>29</v>
      </c>
      <c r="N138" s="139">
        <v>51</v>
      </c>
      <c r="O138" s="139">
        <v>37</v>
      </c>
    </row>
    <row r="139" spans="2:15" x14ac:dyDescent="0.2">
      <c r="B139" s="135">
        <v>35</v>
      </c>
      <c r="C139" s="56" t="s">
        <v>231</v>
      </c>
      <c r="D139" s="134">
        <v>91</v>
      </c>
      <c r="E139" s="139">
        <v>11</v>
      </c>
      <c r="F139" s="139">
        <v>21</v>
      </c>
      <c r="G139" s="139">
        <v>10</v>
      </c>
      <c r="H139" s="139">
        <v>6</v>
      </c>
      <c r="I139" s="139">
        <v>1</v>
      </c>
      <c r="J139" s="139">
        <v>7</v>
      </c>
      <c r="K139" s="139">
        <v>4</v>
      </c>
      <c r="L139" s="139">
        <v>12</v>
      </c>
      <c r="M139" s="139">
        <v>2</v>
      </c>
      <c r="N139" s="139">
        <v>8</v>
      </c>
      <c r="O139" s="139">
        <v>9</v>
      </c>
    </row>
    <row r="140" spans="2:15" x14ac:dyDescent="0.2">
      <c r="B140" s="135" t="s">
        <v>291</v>
      </c>
      <c r="C140" s="56" t="s">
        <v>292</v>
      </c>
      <c r="D140" s="134">
        <v>120</v>
      </c>
      <c r="E140" s="139">
        <v>11</v>
      </c>
      <c r="F140" s="139">
        <v>26</v>
      </c>
      <c r="G140" s="139">
        <v>19</v>
      </c>
      <c r="H140" s="139">
        <v>11</v>
      </c>
      <c r="I140" s="139">
        <v>5</v>
      </c>
      <c r="J140" s="139">
        <v>7</v>
      </c>
      <c r="K140" s="139">
        <v>7</v>
      </c>
      <c r="L140" s="139">
        <v>14</v>
      </c>
      <c r="M140" s="139">
        <v>6</v>
      </c>
      <c r="N140" s="139">
        <v>11</v>
      </c>
      <c r="O140" s="139">
        <v>3</v>
      </c>
    </row>
    <row r="141" spans="2:15" x14ac:dyDescent="0.2">
      <c r="B141" s="135" t="s">
        <v>293</v>
      </c>
      <c r="C141" s="56" t="s">
        <v>294</v>
      </c>
      <c r="D141" s="134">
        <v>591</v>
      </c>
      <c r="E141" s="139">
        <v>56</v>
      </c>
      <c r="F141" s="139">
        <v>130</v>
      </c>
      <c r="G141" s="139">
        <v>75</v>
      </c>
      <c r="H141" s="139">
        <v>29</v>
      </c>
      <c r="I141" s="139">
        <v>44</v>
      </c>
      <c r="J141" s="139">
        <v>34</v>
      </c>
      <c r="K141" s="139">
        <v>52</v>
      </c>
      <c r="L141" s="139">
        <v>36</v>
      </c>
      <c r="M141" s="139">
        <v>35</v>
      </c>
      <c r="N141" s="139">
        <v>67</v>
      </c>
      <c r="O141" s="139">
        <v>33</v>
      </c>
    </row>
    <row r="142" spans="2:15" x14ac:dyDescent="0.2">
      <c r="B142" s="135">
        <v>43</v>
      </c>
      <c r="C142" s="56" t="s">
        <v>236</v>
      </c>
      <c r="D142" s="134">
        <v>3066</v>
      </c>
      <c r="E142" s="139">
        <v>290</v>
      </c>
      <c r="F142" s="139">
        <v>573</v>
      </c>
      <c r="G142" s="139">
        <v>366</v>
      </c>
      <c r="H142" s="139">
        <v>195</v>
      </c>
      <c r="I142" s="139">
        <v>238</v>
      </c>
      <c r="J142" s="139">
        <v>168</v>
      </c>
      <c r="K142" s="139">
        <v>305</v>
      </c>
      <c r="L142" s="139">
        <v>190</v>
      </c>
      <c r="M142" s="139">
        <v>199</v>
      </c>
      <c r="N142" s="139">
        <v>355</v>
      </c>
      <c r="O142" s="139">
        <v>187</v>
      </c>
    </row>
    <row r="143" spans="2:15" x14ac:dyDescent="0.2">
      <c r="B143" s="425" t="s">
        <v>42</v>
      </c>
      <c r="C143" s="425"/>
      <c r="D143" s="259">
        <v>29599</v>
      </c>
      <c r="E143" s="259">
        <v>3875</v>
      </c>
      <c r="F143" s="259">
        <v>6729</v>
      </c>
      <c r="G143" s="259">
        <v>3332</v>
      </c>
      <c r="H143" s="259">
        <v>2121</v>
      </c>
      <c r="I143" s="259">
        <v>1653</v>
      </c>
      <c r="J143" s="259">
        <v>1343</v>
      </c>
      <c r="K143" s="259">
        <v>2908</v>
      </c>
      <c r="L143" s="259">
        <v>1510</v>
      </c>
      <c r="M143" s="259">
        <v>1973</v>
      </c>
      <c r="N143" s="259">
        <v>2836</v>
      </c>
      <c r="O143" s="259">
        <v>1319</v>
      </c>
    </row>
    <row r="144" spans="2:15" x14ac:dyDescent="0.2">
      <c r="B144" s="135">
        <v>45</v>
      </c>
      <c r="C144" s="56" t="s">
        <v>238</v>
      </c>
      <c r="D144" s="134">
        <v>1339</v>
      </c>
      <c r="E144" s="139">
        <v>112</v>
      </c>
      <c r="F144" s="139">
        <v>235</v>
      </c>
      <c r="G144" s="139">
        <v>156</v>
      </c>
      <c r="H144" s="139">
        <v>80</v>
      </c>
      <c r="I144" s="139">
        <v>98</v>
      </c>
      <c r="J144" s="139">
        <v>58</v>
      </c>
      <c r="K144" s="139">
        <v>185</v>
      </c>
      <c r="L144" s="139">
        <v>91</v>
      </c>
      <c r="M144" s="139">
        <v>71</v>
      </c>
      <c r="N144" s="139">
        <v>180</v>
      </c>
      <c r="O144" s="139">
        <v>73</v>
      </c>
    </row>
    <row r="145" spans="2:15" x14ac:dyDescent="0.2">
      <c r="B145" s="135">
        <v>46</v>
      </c>
      <c r="C145" s="56" t="s">
        <v>239</v>
      </c>
      <c r="D145" s="134">
        <v>1674</v>
      </c>
      <c r="E145" s="139">
        <v>163</v>
      </c>
      <c r="F145" s="139">
        <v>424</v>
      </c>
      <c r="G145" s="139">
        <v>176</v>
      </c>
      <c r="H145" s="139">
        <v>100</v>
      </c>
      <c r="I145" s="139">
        <v>84</v>
      </c>
      <c r="J145" s="139">
        <v>61</v>
      </c>
      <c r="K145" s="139">
        <v>173</v>
      </c>
      <c r="L145" s="139">
        <v>82</v>
      </c>
      <c r="M145" s="139">
        <v>112</v>
      </c>
      <c r="N145" s="139">
        <v>204</v>
      </c>
      <c r="O145" s="139">
        <v>95</v>
      </c>
    </row>
    <row r="146" spans="2:15" x14ac:dyDescent="0.2">
      <c r="B146" s="135">
        <v>47</v>
      </c>
      <c r="C146" s="56" t="s">
        <v>240</v>
      </c>
      <c r="D146" s="134">
        <v>2383</v>
      </c>
      <c r="E146" s="139">
        <v>309</v>
      </c>
      <c r="F146" s="139">
        <v>493</v>
      </c>
      <c r="G146" s="139">
        <v>286</v>
      </c>
      <c r="H146" s="139">
        <v>129</v>
      </c>
      <c r="I146" s="139">
        <v>165</v>
      </c>
      <c r="J146" s="139">
        <v>110</v>
      </c>
      <c r="K146" s="139">
        <v>241</v>
      </c>
      <c r="L146" s="139">
        <v>127</v>
      </c>
      <c r="M146" s="139">
        <v>139</v>
      </c>
      <c r="N146" s="139">
        <v>267</v>
      </c>
      <c r="O146" s="139">
        <v>117</v>
      </c>
    </row>
    <row r="147" spans="2:15" x14ac:dyDescent="0.2">
      <c r="B147" s="135">
        <v>49</v>
      </c>
      <c r="C147" s="56" t="s">
        <v>241</v>
      </c>
      <c r="D147" s="134">
        <v>727</v>
      </c>
      <c r="E147" s="139">
        <v>63</v>
      </c>
      <c r="F147" s="139">
        <v>160</v>
      </c>
      <c r="G147" s="139">
        <v>87</v>
      </c>
      <c r="H147" s="139">
        <v>52</v>
      </c>
      <c r="I147" s="139">
        <v>43</v>
      </c>
      <c r="J147" s="139">
        <v>34</v>
      </c>
      <c r="K147" s="139">
        <v>86</v>
      </c>
      <c r="L147" s="139">
        <v>36</v>
      </c>
      <c r="M147" s="139">
        <v>48</v>
      </c>
      <c r="N147" s="139">
        <v>79</v>
      </c>
      <c r="O147" s="139">
        <v>39</v>
      </c>
    </row>
    <row r="148" spans="2:15" x14ac:dyDescent="0.2">
      <c r="B148" s="135" t="s">
        <v>295</v>
      </c>
      <c r="C148" s="56" t="s">
        <v>243</v>
      </c>
      <c r="D148" s="134">
        <v>15</v>
      </c>
      <c r="E148" s="139">
        <v>1</v>
      </c>
      <c r="F148" s="139">
        <v>1</v>
      </c>
      <c r="G148" s="139">
        <v>2</v>
      </c>
      <c r="H148" s="139">
        <v>1</v>
      </c>
      <c r="I148" s="139">
        <v>1</v>
      </c>
      <c r="J148" s="139">
        <v>1</v>
      </c>
      <c r="K148" s="139">
        <v>2</v>
      </c>
      <c r="L148" s="139">
        <v>0</v>
      </c>
      <c r="M148" s="139">
        <v>4</v>
      </c>
      <c r="N148" s="139">
        <v>1</v>
      </c>
      <c r="O148" s="139">
        <v>1</v>
      </c>
    </row>
    <row r="149" spans="2:15" x14ac:dyDescent="0.2">
      <c r="B149" s="135">
        <v>52</v>
      </c>
      <c r="C149" s="56" t="s">
        <v>244</v>
      </c>
      <c r="D149" s="134">
        <v>82</v>
      </c>
      <c r="E149" s="139">
        <v>14</v>
      </c>
      <c r="F149" s="139">
        <v>11</v>
      </c>
      <c r="G149" s="139">
        <v>6</v>
      </c>
      <c r="H149" s="139">
        <v>3</v>
      </c>
      <c r="I149" s="139">
        <v>7</v>
      </c>
      <c r="J149" s="139">
        <v>3</v>
      </c>
      <c r="K149" s="139">
        <v>6</v>
      </c>
      <c r="L149" s="139">
        <v>3</v>
      </c>
      <c r="M149" s="139">
        <v>14</v>
      </c>
      <c r="N149" s="139">
        <v>8</v>
      </c>
      <c r="O149" s="139">
        <v>7</v>
      </c>
    </row>
    <row r="150" spans="2:15" x14ac:dyDescent="0.2">
      <c r="B150" s="135">
        <v>53</v>
      </c>
      <c r="C150" s="56" t="s">
        <v>245</v>
      </c>
      <c r="D150" s="134">
        <v>53</v>
      </c>
      <c r="E150" s="139">
        <v>8</v>
      </c>
      <c r="F150" s="139">
        <v>11</v>
      </c>
      <c r="G150" s="139">
        <v>8</v>
      </c>
      <c r="H150" s="139">
        <v>2</v>
      </c>
      <c r="I150" s="139">
        <v>5</v>
      </c>
      <c r="J150" s="139">
        <v>1</v>
      </c>
      <c r="K150" s="139">
        <v>4</v>
      </c>
      <c r="L150" s="139">
        <v>4</v>
      </c>
      <c r="M150" s="139">
        <v>5</v>
      </c>
      <c r="N150" s="139">
        <v>2</v>
      </c>
      <c r="O150" s="139">
        <v>3</v>
      </c>
    </row>
    <row r="151" spans="2:15" x14ac:dyDescent="0.2">
      <c r="B151" s="135">
        <v>55</v>
      </c>
      <c r="C151" s="56" t="s">
        <v>246</v>
      </c>
      <c r="D151" s="134">
        <v>157</v>
      </c>
      <c r="E151" s="139">
        <v>8</v>
      </c>
      <c r="F151" s="139">
        <v>37</v>
      </c>
      <c r="G151" s="139">
        <v>15</v>
      </c>
      <c r="H151" s="139">
        <v>12</v>
      </c>
      <c r="I151" s="139">
        <v>12</v>
      </c>
      <c r="J151" s="139">
        <v>11</v>
      </c>
      <c r="K151" s="139">
        <v>20</v>
      </c>
      <c r="L151" s="139">
        <v>11</v>
      </c>
      <c r="M151" s="139">
        <v>7</v>
      </c>
      <c r="N151" s="139">
        <v>10</v>
      </c>
      <c r="O151" s="139">
        <v>14</v>
      </c>
    </row>
    <row r="152" spans="2:15" x14ac:dyDescent="0.2">
      <c r="B152" s="135">
        <v>56</v>
      </c>
      <c r="C152" s="56" t="s">
        <v>247</v>
      </c>
      <c r="D152" s="134">
        <v>1364</v>
      </c>
      <c r="E152" s="139">
        <v>173</v>
      </c>
      <c r="F152" s="139">
        <v>295</v>
      </c>
      <c r="G152" s="139">
        <v>143</v>
      </c>
      <c r="H152" s="139">
        <v>116</v>
      </c>
      <c r="I152" s="139">
        <v>98</v>
      </c>
      <c r="J152" s="139">
        <v>59</v>
      </c>
      <c r="K152" s="139">
        <v>116</v>
      </c>
      <c r="L152" s="139">
        <v>69</v>
      </c>
      <c r="M152" s="139">
        <v>82</v>
      </c>
      <c r="N152" s="139">
        <v>140</v>
      </c>
      <c r="O152" s="139">
        <v>73</v>
      </c>
    </row>
    <row r="153" spans="2:15" x14ac:dyDescent="0.2">
      <c r="B153" s="135" t="s">
        <v>296</v>
      </c>
      <c r="C153" s="56" t="s">
        <v>249</v>
      </c>
      <c r="D153" s="134">
        <v>210</v>
      </c>
      <c r="E153" s="139">
        <v>32</v>
      </c>
      <c r="F153" s="139">
        <v>51</v>
      </c>
      <c r="G153" s="139">
        <v>20</v>
      </c>
      <c r="H153" s="139">
        <v>18</v>
      </c>
      <c r="I153" s="139">
        <v>10</v>
      </c>
      <c r="J153" s="139">
        <v>7</v>
      </c>
      <c r="K153" s="139">
        <v>18</v>
      </c>
      <c r="L153" s="139">
        <v>9</v>
      </c>
      <c r="M153" s="139">
        <v>18</v>
      </c>
      <c r="N153" s="139">
        <v>20</v>
      </c>
      <c r="O153" s="139">
        <v>7</v>
      </c>
    </row>
    <row r="154" spans="2:15" x14ac:dyDescent="0.2">
      <c r="B154" s="135">
        <v>61</v>
      </c>
      <c r="C154" s="56" t="s">
        <v>250</v>
      </c>
      <c r="D154" s="134">
        <v>30</v>
      </c>
      <c r="E154" s="139">
        <v>7</v>
      </c>
      <c r="F154" s="139">
        <v>6</v>
      </c>
      <c r="G154" s="139">
        <v>3</v>
      </c>
      <c r="H154" s="139">
        <v>2</v>
      </c>
      <c r="I154" s="139">
        <v>0</v>
      </c>
      <c r="J154" s="139">
        <v>1</v>
      </c>
      <c r="K154" s="139">
        <v>6</v>
      </c>
      <c r="L154" s="139">
        <v>1</v>
      </c>
      <c r="M154" s="139">
        <v>1</v>
      </c>
      <c r="N154" s="139">
        <v>3</v>
      </c>
      <c r="O154" s="139">
        <v>0</v>
      </c>
    </row>
    <row r="155" spans="2:15" x14ac:dyDescent="0.2">
      <c r="B155" s="135" t="s">
        <v>297</v>
      </c>
      <c r="C155" s="56" t="s">
        <v>252</v>
      </c>
      <c r="D155" s="134">
        <v>1141</v>
      </c>
      <c r="E155" s="139">
        <v>160</v>
      </c>
      <c r="F155" s="139">
        <v>322</v>
      </c>
      <c r="G155" s="139">
        <v>116</v>
      </c>
      <c r="H155" s="139">
        <v>93</v>
      </c>
      <c r="I155" s="139">
        <v>50</v>
      </c>
      <c r="J155" s="139">
        <v>54</v>
      </c>
      <c r="K155" s="139">
        <v>112</v>
      </c>
      <c r="L155" s="139">
        <v>50</v>
      </c>
      <c r="M155" s="139">
        <v>55</v>
      </c>
      <c r="N155" s="139">
        <v>81</v>
      </c>
      <c r="O155" s="139">
        <v>48</v>
      </c>
    </row>
    <row r="156" spans="2:15" x14ac:dyDescent="0.2">
      <c r="B156" s="135">
        <v>64</v>
      </c>
      <c r="C156" s="56" t="s">
        <v>253</v>
      </c>
      <c r="D156" s="134">
        <v>177</v>
      </c>
      <c r="E156" s="139">
        <v>27</v>
      </c>
      <c r="F156" s="139">
        <v>44</v>
      </c>
      <c r="G156" s="139">
        <v>15</v>
      </c>
      <c r="H156" s="139">
        <v>12</v>
      </c>
      <c r="I156" s="139">
        <v>11</v>
      </c>
      <c r="J156" s="139">
        <v>7</v>
      </c>
      <c r="K156" s="139">
        <v>12</v>
      </c>
      <c r="L156" s="139">
        <v>7</v>
      </c>
      <c r="M156" s="139">
        <v>11</v>
      </c>
      <c r="N156" s="139">
        <v>25</v>
      </c>
      <c r="O156" s="139">
        <v>6</v>
      </c>
    </row>
    <row r="157" spans="2:15" x14ac:dyDescent="0.2">
      <c r="B157" s="135">
        <v>65</v>
      </c>
      <c r="C157" s="56" t="s">
        <v>254</v>
      </c>
      <c r="D157" s="134">
        <v>41</v>
      </c>
      <c r="E157" s="139">
        <v>15</v>
      </c>
      <c r="F157" s="139">
        <v>11</v>
      </c>
      <c r="G157" s="139">
        <v>0</v>
      </c>
      <c r="H157" s="139">
        <v>6</v>
      </c>
      <c r="I157" s="139">
        <v>1</v>
      </c>
      <c r="J157" s="139">
        <v>2</v>
      </c>
      <c r="K157" s="139">
        <v>1</v>
      </c>
      <c r="L157" s="139">
        <v>0</v>
      </c>
      <c r="M157" s="139">
        <v>1</v>
      </c>
      <c r="N157" s="139">
        <v>2</v>
      </c>
      <c r="O157" s="139">
        <v>2</v>
      </c>
    </row>
    <row r="158" spans="2:15" x14ac:dyDescent="0.2">
      <c r="B158" s="135">
        <v>66</v>
      </c>
      <c r="C158" s="56" t="s">
        <v>255</v>
      </c>
      <c r="D158" s="134">
        <v>380</v>
      </c>
      <c r="E158" s="139">
        <v>50</v>
      </c>
      <c r="F158" s="139">
        <v>103</v>
      </c>
      <c r="G158" s="139">
        <v>42</v>
      </c>
      <c r="H158" s="139">
        <v>24</v>
      </c>
      <c r="I158" s="139">
        <v>19</v>
      </c>
      <c r="J158" s="139">
        <v>18</v>
      </c>
      <c r="K158" s="139">
        <v>40</v>
      </c>
      <c r="L158" s="139">
        <v>16</v>
      </c>
      <c r="M158" s="139">
        <v>25</v>
      </c>
      <c r="N158" s="139">
        <v>30</v>
      </c>
      <c r="O158" s="139">
        <v>13</v>
      </c>
    </row>
    <row r="159" spans="2:15" x14ac:dyDescent="0.2">
      <c r="B159" s="135">
        <v>68</v>
      </c>
      <c r="C159" s="56" t="s">
        <v>256</v>
      </c>
      <c r="D159" s="134">
        <v>1177</v>
      </c>
      <c r="E159" s="139">
        <v>153</v>
      </c>
      <c r="F159" s="139">
        <v>276</v>
      </c>
      <c r="G159" s="139">
        <v>139</v>
      </c>
      <c r="H159" s="139">
        <v>71</v>
      </c>
      <c r="I159" s="139">
        <v>51</v>
      </c>
      <c r="J159" s="139">
        <v>55</v>
      </c>
      <c r="K159" s="139">
        <v>121</v>
      </c>
      <c r="L159" s="139">
        <v>69</v>
      </c>
      <c r="M159" s="139">
        <v>84</v>
      </c>
      <c r="N159" s="139">
        <v>116</v>
      </c>
      <c r="O159" s="139">
        <v>42</v>
      </c>
    </row>
    <row r="160" spans="2:15" x14ac:dyDescent="0.2">
      <c r="B160" s="135">
        <v>69</v>
      </c>
      <c r="C160" s="56" t="s">
        <v>257</v>
      </c>
      <c r="D160" s="134">
        <v>1300</v>
      </c>
      <c r="E160" s="139">
        <v>213</v>
      </c>
      <c r="F160" s="139">
        <v>341</v>
      </c>
      <c r="G160" s="139">
        <v>154</v>
      </c>
      <c r="H160" s="139">
        <v>81</v>
      </c>
      <c r="I160" s="139">
        <v>58</v>
      </c>
      <c r="J160" s="139">
        <v>52</v>
      </c>
      <c r="K160" s="139">
        <v>128</v>
      </c>
      <c r="L160" s="139">
        <v>66</v>
      </c>
      <c r="M160" s="139">
        <v>74</v>
      </c>
      <c r="N160" s="139">
        <v>87</v>
      </c>
      <c r="O160" s="139">
        <v>46</v>
      </c>
    </row>
    <row r="161" spans="2:15" x14ac:dyDescent="0.2">
      <c r="B161" s="135">
        <v>70</v>
      </c>
      <c r="C161" s="56" t="s">
        <v>258</v>
      </c>
      <c r="D161" s="134">
        <v>1197</v>
      </c>
      <c r="E161" s="139">
        <v>166</v>
      </c>
      <c r="F161" s="139">
        <v>301</v>
      </c>
      <c r="G161" s="139">
        <v>139</v>
      </c>
      <c r="H161" s="139">
        <v>78</v>
      </c>
      <c r="I161" s="139">
        <v>55</v>
      </c>
      <c r="J161" s="139">
        <v>54</v>
      </c>
      <c r="K161" s="139">
        <v>133</v>
      </c>
      <c r="L161" s="139">
        <v>50</v>
      </c>
      <c r="M161" s="139">
        <v>96</v>
      </c>
      <c r="N161" s="139">
        <v>88</v>
      </c>
      <c r="O161" s="139">
        <v>37</v>
      </c>
    </row>
    <row r="162" spans="2:15" x14ac:dyDescent="0.2">
      <c r="B162" s="135">
        <v>71</v>
      </c>
      <c r="C162" s="56" t="s">
        <v>259</v>
      </c>
      <c r="D162" s="134">
        <v>1754</v>
      </c>
      <c r="E162" s="139">
        <v>216</v>
      </c>
      <c r="F162" s="139">
        <v>431</v>
      </c>
      <c r="G162" s="139">
        <v>192</v>
      </c>
      <c r="H162" s="139">
        <v>148</v>
      </c>
      <c r="I162" s="139">
        <v>106</v>
      </c>
      <c r="J162" s="139">
        <v>90</v>
      </c>
      <c r="K162" s="139">
        <v>172</v>
      </c>
      <c r="L162" s="139">
        <v>79</v>
      </c>
      <c r="M162" s="139">
        <v>119</v>
      </c>
      <c r="N162" s="139">
        <v>128</v>
      </c>
      <c r="O162" s="139">
        <v>73</v>
      </c>
    </row>
    <row r="163" spans="2:15" x14ac:dyDescent="0.2">
      <c r="B163" s="135">
        <v>72</v>
      </c>
      <c r="C163" s="56" t="s">
        <v>260</v>
      </c>
      <c r="D163" s="134">
        <v>58</v>
      </c>
      <c r="E163" s="139">
        <v>6</v>
      </c>
      <c r="F163" s="139">
        <v>16</v>
      </c>
      <c r="G163" s="139">
        <v>6</v>
      </c>
      <c r="H163" s="139">
        <v>13</v>
      </c>
      <c r="I163" s="139">
        <v>1</v>
      </c>
      <c r="J163" s="139">
        <v>4</v>
      </c>
      <c r="K163" s="139">
        <v>3</v>
      </c>
      <c r="L163" s="139">
        <v>3</v>
      </c>
      <c r="M163" s="139">
        <v>3</v>
      </c>
      <c r="N163" s="139">
        <v>2</v>
      </c>
      <c r="O163" s="139">
        <v>1</v>
      </c>
    </row>
    <row r="164" spans="2:15" x14ac:dyDescent="0.2">
      <c r="B164" s="135" t="s">
        <v>298</v>
      </c>
      <c r="C164" s="56" t="s">
        <v>262</v>
      </c>
      <c r="D164" s="134">
        <v>1367</v>
      </c>
      <c r="E164" s="139">
        <v>198</v>
      </c>
      <c r="F164" s="139">
        <v>345</v>
      </c>
      <c r="G164" s="139">
        <v>133</v>
      </c>
      <c r="H164" s="139">
        <v>100</v>
      </c>
      <c r="I164" s="139">
        <v>72</v>
      </c>
      <c r="J164" s="139">
        <v>59</v>
      </c>
      <c r="K164" s="139">
        <v>142</v>
      </c>
      <c r="L164" s="139">
        <v>51</v>
      </c>
      <c r="M164" s="139">
        <v>83</v>
      </c>
      <c r="N164" s="139">
        <v>132</v>
      </c>
      <c r="O164" s="139">
        <v>52</v>
      </c>
    </row>
    <row r="165" spans="2:15" x14ac:dyDescent="0.2">
      <c r="B165" s="135" t="s">
        <v>299</v>
      </c>
      <c r="C165" s="56" t="s">
        <v>264</v>
      </c>
      <c r="D165" s="134">
        <v>1672</v>
      </c>
      <c r="E165" s="139">
        <v>152</v>
      </c>
      <c r="F165" s="139">
        <v>373</v>
      </c>
      <c r="G165" s="139">
        <v>222</v>
      </c>
      <c r="H165" s="139">
        <v>135</v>
      </c>
      <c r="I165" s="139">
        <v>106</v>
      </c>
      <c r="J165" s="139">
        <v>79</v>
      </c>
      <c r="K165" s="139">
        <v>153</v>
      </c>
      <c r="L165" s="139">
        <v>112</v>
      </c>
      <c r="M165" s="139">
        <v>111</v>
      </c>
      <c r="N165" s="139">
        <v>163</v>
      </c>
      <c r="O165" s="139">
        <v>66</v>
      </c>
    </row>
    <row r="166" spans="2:15" x14ac:dyDescent="0.2">
      <c r="B166" s="135">
        <v>78</v>
      </c>
      <c r="C166" s="56" t="s">
        <v>265</v>
      </c>
      <c r="D166" s="134">
        <v>135</v>
      </c>
      <c r="E166" s="139">
        <v>30</v>
      </c>
      <c r="F166" s="139">
        <v>44</v>
      </c>
      <c r="G166" s="139">
        <v>8</v>
      </c>
      <c r="H166" s="139">
        <v>9</v>
      </c>
      <c r="I166" s="139">
        <v>0</v>
      </c>
      <c r="J166" s="139">
        <v>3</v>
      </c>
      <c r="K166" s="139">
        <v>11</v>
      </c>
      <c r="L166" s="139">
        <v>3</v>
      </c>
      <c r="M166" s="139">
        <v>9</v>
      </c>
      <c r="N166" s="139">
        <v>9</v>
      </c>
      <c r="O166" s="139">
        <v>9</v>
      </c>
    </row>
    <row r="167" spans="2:15" x14ac:dyDescent="0.2">
      <c r="B167" s="135">
        <v>84</v>
      </c>
      <c r="C167" s="56" t="s">
        <v>266</v>
      </c>
      <c r="D167" s="134">
        <v>222</v>
      </c>
      <c r="E167" s="139">
        <v>15</v>
      </c>
      <c r="F167" s="139">
        <v>28</v>
      </c>
      <c r="G167" s="139">
        <v>24</v>
      </c>
      <c r="H167" s="139">
        <v>26</v>
      </c>
      <c r="I167" s="139">
        <v>17</v>
      </c>
      <c r="J167" s="139">
        <v>17</v>
      </c>
      <c r="K167" s="139">
        <v>23</v>
      </c>
      <c r="L167" s="139">
        <v>21</v>
      </c>
      <c r="M167" s="139">
        <v>14</v>
      </c>
      <c r="N167" s="139">
        <v>18</v>
      </c>
      <c r="O167" s="139">
        <v>19</v>
      </c>
    </row>
    <row r="168" spans="2:15" x14ac:dyDescent="0.2">
      <c r="B168" s="135">
        <v>85</v>
      </c>
      <c r="C168" s="56" t="s">
        <v>267</v>
      </c>
      <c r="D168" s="134">
        <v>1413</v>
      </c>
      <c r="E168" s="139">
        <v>204</v>
      </c>
      <c r="F168" s="139">
        <v>328</v>
      </c>
      <c r="G168" s="139">
        <v>167</v>
      </c>
      <c r="H168" s="139">
        <v>96</v>
      </c>
      <c r="I168" s="139">
        <v>63</v>
      </c>
      <c r="J168" s="139">
        <v>50</v>
      </c>
      <c r="K168" s="139">
        <v>157</v>
      </c>
      <c r="L168" s="139">
        <v>71</v>
      </c>
      <c r="M168" s="139">
        <v>97</v>
      </c>
      <c r="N168" s="139">
        <v>135</v>
      </c>
      <c r="O168" s="139">
        <v>45</v>
      </c>
    </row>
    <row r="169" spans="2:15" x14ac:dyDescent="0.2">
      <c r="B169" s="135">
        <v>86</v>
      </c>
      <c r="C169" s="56" t="s">
        <v>268</v>
      </c>
      <c r="D169" s="134">
        <v>3432</v>
      </c>
      <c r="E169" s="139">
        <v>591</v>
      </c>
      <c r="F169" s="139">
        <v>804</v>
      </c>
      <c r="G169" s="139">
        <v>368</v>
      </c>
      <c r="H169" s="139">
        <v>239</v>
      </c>
      <c r="I169" s="139">
        <v>158</v>
      </c>
      <c r="J169" s="139">
        <v>136</v>
      </c>
      <c r="K169" s="139">
        <v>283</v>
      </c>
      <c r="L169" s="139">
        <v>131</v>
      </c>
      <c r="M169" s="139">
        <v>298</v>
      </c>
      <c r="N169" s="139">
        <v>296</v>
      </c>
      <c r="O169" s="139">
        <v>128</v>
      </c>
    </row>
    <row r="170" spans="2:15" x14ac:dyDescent="0.2">
      <c r="B170" s="135">
        <v>87</v>
      </c>
      <c r="C170" s="56" t="s">
        <v>269</v>
      </c>
      <c r="D170" s="134">
        <v>141</v>
      </c>
      <c r="E170" s="139">
        <v>23</v>
      </c>
      <c r="F170" s="139">
        <v>16</v>
      </c>
      <c r="G170" s="139">
        <v>12</v>
      </c>
      <c r="H170" s="139">
        <v>16</v>
      </c>
      <c r="I170" s="139">
        <v>17</v>
      </c>
      <c r="J170" s="139">
        <v>6</v>
      </c>
      <c r="K170" s="139">
        <v>12</v>
      </c>
      <c r="L170" s="139">
        <v>10</v>
      </c>
      <c r="M170" s="139">
        <v>7</v>
      </c>
      <c r="N170" s="139">
        <v>14</v>
      </c>
      <c r="O170" s="139">
        <v>8</v>
      </c>
    </row>
    <row r="171" spans="2:15" x14ac:dyDescent="0.2">
      <c r="B171" s="135">
        <v>88</v>
      </c>
      <c r="C171" s="56" t="s">
        <v>300</v>
      </c>
      <c r="D171" s="134">
        <v>798</v>
      </c>
      <c r="E171" s="139">
        <v>91</v>
      </c>
      <c r="F171" s="139">
        <v>172</v>
      </c>
      <c r="G171" s="139">
        <v>126</v>
      </c>
      <c r="H171" s="139">
        <v>55</v>
      </c>
      <c r="I171" s="139">
        <v>35</v>
      </c>
      <c r="J171" s="139">
        <v>28</v>
      </c>
      <c r="K171" s="139">
        <v>73</v>
      </c>
      <c r="L171" s="139">
        <v>58</v>
      </c>
      <c r="M171" s="139">
        <v>60</v>
      </c>
      <c r="N171" s="139">
        <v>65</v>
      </c>
      <c r="O171" s="139">
        <v>35</v>
      </c>
    </row>
    <row r="172" spans="2:15" x14ac:dyDescent="0.2">
      <c r="B172" s="135" t="s">
        <v>301</v>
      </c>
      <c r="C172" s="56" t="s">
        <v>272</v>
      </c>
      <c r="D172" s="134">
        <v>1448</v>
      </c>
      <c r="E172" s="139">
        <v>197</v>
      </c>
      <c r="F172" s="139">
        <v>312</v>
      </c>
      <c r="G172" s="139">
        <v>139</v>
      </c>
      <c r="H172" s="139">
        <v>123</v>
      </c>
      <c r="I172" s="139">
        <v>87</v>
      </c>
      <c r="J172" s="139">
        <v>87</v>
      </c>
      <c r="K172" s="139">
        <v>137</v>
      </c>
      <c r="L172" s="139">
        <v>64</v>
      </c>
      <c r="M172" s="139">
        <v>94</v>
      </c>
      <c r="N172" s="139">
        <v>133</v>
      </c>
      <c r="O172" s="139">
        <v>75</v>
      </c>
    </row>
    <row r="173" spans="2:15" ht="13.5" thickBot="1" x14ac:dyDescent="0.25">
      <c r="B173" s="216" t="s">
        <v>302</v>
      </c>
      <c r="C173" s="211" t="s">
        <v>274</v>
      </c>
      <c r="D173" s="215">
        <v>3712</v>
      </c>
      <c r="E173" s="283">
        <v>478</v>
      </c>
      <c r="F173" s="283">
        <v>738</v>
      </c>
      <c r="G173" s="283">
        <v>428</v>
      </c>
      <c r="H173" s="283">
        <v>281</v>
      </c>
      <c r="I173" s="283">
        <v>223</v>
      </c>
      <c r="J173" s="283">
        <v>196</v>
      </c>
      <c r="K173" s="283">
        <v>338</v>
      </c>
      <c r="L173" s="283">
        <v>216</v>
      </c>
      <c r="M173" s="283">
        <v>231</v>
      </c>
      <c r="N173" s="283">
        <v>398</v>
      </c>
      <c r="O173" s="283">
        <v>185</v>
      </c>
    </row>
    <row r="175" spans="2:15" s="295" customFormat="1" ht="11.25" x14ac:dyDescent="0.2"/>
    <row r="178" spans="4:15" x14ac:dyDescent="0.2">
      <c r="D178" s="128"/>
      <c r="E178" s="128"/>
      <c r="F178" s="128"/>
      <c r="G178" s="128"/>
      <c r="H178" s="128"/>
      <c r="I178" s="128"/>
      <c r="J178" s="128"/>
      <c r="K178" s="128"/>
      <c r="L178" s="128"/>
      <c r="M178" s="128"/>
      <c r="N178" s="128"/>
      <c r="O178" s="128"/>
    </row>
  </sheetData>
  <mergeCells count="24">
    <mergeCell ref="E4:O4"/>
    <mergeCell ref="B5:C5"/>
    <mergeCell ref="B6:C6"/>
    <mergeCell ref="E62:O62"/>
    <mergeCell ref="B63:C63"/>
    <mergeCell ref="B62:C62"/>
    <mergeCell ref="D62:D63"/>
    <mergeCell ref="B7:C7"/>
    <mergeCell ref="B9:C9"/>
    <mergeCell ref="B27:C27"/>
    <mergeCell ref="B4:C4"/>
    <mergeCell ref="D4:D5"/>
    <mergeCell ref="B125:C125"/>
    <mergeCell ref="B143:C143"/>
    <mergeCell ref="B122:C122"/>
    <mergeCell ref="B120:C120"/>
    <mergeCell ref="D120:D121"/>
    <mergeCell ref="B64:C64"/>
    <mergeCell ref="E120:O120"/>
    <mergeCell ref="B121:C121"/>
    <mergeCell ref="B123:C123"/>
    <mergeCell ref="B65:C65"/>
    <mergeCell ref="B67:C67"/>
    <mergeCell ref="B85:C85"/>
  </mergeCells>
  <pageMargins left="0.7" right="0.7" top="0.78740157499999996" bottom="0.78740157499999996"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5C1F"/>
  </sheetPr>
  <dimension ref="B1:P234"/>
  <sheetViews>
    <sheetView showGridLines="0" workbookViewId="0">
      <pane ySplit="5" topLeftCell="A6" activePane="bottomLeft" state="frozen"/>
      <selection activeCell="B230" sqref="B230:P230"/>
      <selection pane="bottomLeft"/>
    </sheetView>
  </sheetViews>
  <sheetFormatPr baseColWidth="10" defaultRowHeight="12.75" x14ac:dyDescent="0.2"/>
  <cols>
    <col min="1" max="1" width="2.7109375" style="56" customWidth="1"/>
    <col min="2" max="2" width="7.7109375" style="56" customWidth="1"/>
    <col min="3" max="3" width="20.7109375" style="56" customWidth="1"/>
    <col min="4" max="4" width="10.140625" style="56" bestFit="1" customWidth="1"/>
    <col min="5" max="16" width="10.7109375" style="129" customWidth="1"/>
    <col min="17" max="16384" width="11.42578125" style="56"/>
  </cols>
  <sheetData>
    <row r="1" spans="2:16" ht="15.75" x14ac:dyDescent="0.25">
      <c r="B1" s="107" t="str">
        <f>Inhaltsverzeichnis!B34&amp; " " &amp;Inhaltsverzeichnis!D34</f>
        <v>Tabelle 13: Arbeitsstätten, Beschäftigte und Vollzeitäquivalente nach Sektor, Bezirk und Gemeinde, 2018</v>
      </c>
    </row>
    <row r="2" spans="2:16" x14ac:dyDescent="0.2">
      <c r="B2" s="106" t="s">
        <v>575</v>
      </c>
      <c r="H2" s="310"/>
    </row>
    <row r="4" spans="2:16" x14ac:dyDescent="0.2">
      <c r="B4" s="436" t="s">
        <v>306</v>
      </c>
      <c r="C4" s="437" t="s">
        <v>303</v>
      </c>
      <c r="D4" s="438" t="s">
        <v>307</v>
      </c>
      <c r="E4" s="440" t="s">
        <v>24</v>
      </c>
      <c r="F4" s="441"/>
      <c r="G4" s="441"/>
      <c r="H4" s="442"/>
      <c r="I4" s="440" t="s">
        <v>57</v>
      </c>
      <c r="J4" s="441"/>
      <c r="K4" s="441"/>
      <c r="L4" s="442"/>
      <c r="M4" s="433" t="s">
        <v>25</v>
      </c>
      <c r="N4" s="434"/>
      <c r="O4" s="434"/>
      <c r="P4" s="435"/>
    </row>
    <row r="5" spans="2:16" x14ac:dyDescent="0.2">
      <c r="B5" s="379"/>
      <c r="C5" s="437"/>
      <c r="D5" s="439"/>
      <c r="E5" s="115" t="s">
        <v>305</v>
      </c>
      <c r="F5" s="115" t="s">
        <v>304</v>
      </c>
      <c r="G5" s="115" t="s">
        <v>41</v>
      </c>
      <c r="H5" s="115" t="s">
        <v>42</v>
      </c>
      <c r="I5" s="115" t="s">
        <v>305</v>
      </c>
      <c r="J5" s="115" t="s">
        <v>304</v>
      </c>
      <c r="K5" s="115" t="s">
        <v>41</v>
      </c>
      <c r="L5" s="115" t="s">
        <v>42</v>
      </c>
      <c r="M5" s="130" t="s">
        <v>305</v>
      </c>
      <c r="N5" s="130" t="s">
        <v>304</v>
      </c>
      <c r="O5" s="130" t="s">
        <v>41</v>
      </c>
      <c r="P5" s="130" t="s">
        <v>42</v>
      </c>
    </row>
    <row r="6" spans="2:16" s="102" customFormat="1" x14ac:dyDescent="0.2">
      <c r="B6" s="116">
        <v>4335</v>
      </c>
      <c r="C6" s="102" t="s">
        <v>48</v>
      </c>
      <c r="D6" s="117">
        <v>43465</v>
      </c>
      <c r="E6" s="131">
        <v>45250</v>
      </c>
      <c r="F6" s="131">
        <v>3420</v>
      </c>
      <c r="G6" s="131">
        <v>7184</v>
      </c>
      <c r="H6" s="131">
        <v>34646</v>
      </c>
      <c r="I6" s="131">
        <v>343988</v>
      </c>
      <c r="J6" s="131">
        <v>10119</v>
      </c>
      <c r="K6" s="131">
        <v>94380</v>
      </c>
      <c r="L6" s="131">
        <v>239489</v>
      </c>
      <c r="M6" s="131">
        <v>268588.5</v>
      </c>
      <c r="N6" s="131">
        <v>6464.1</v>
      </c>
      <c r="O6" s="131">
        <v>86403.199999999997</v>
      </c>
      <c r="P6" s="131">
        <v>175721.2</v>
      </c>
    </row>
    <row r="7" spans="2:16" s="102" customFormat="1" x14ac:dyDescent="0.2">
      <c r="B7" s="116">
        <v>4019</v>
      </c>
      <c r="C7" s="102" t="s">
        <v>308</v>
      </c>
      <c r="D7" s="117">
        <v>43465</v>
      </c>
      <c r="E7" s="131">
        <v>5614</v>
      </c>
      <c r="F7" s="131">
        <v>168</v>
      </c>
      <c r="G7" s="131">
        <v>667</v>
      </c>
      <c r="H7" s="131">
        <v>4779</v>
      </c>
      <c r="I7" s="131">
        <v>59798</v>
      </c>
      <c r="J7" s="131">
        <v>576</v>
      </c>
      <c r="K7" s="131">
        <v>11218</v>
      </c>
      <c r="L7" s="131">
        <v>48004</v>
      </c>
      <c r="M7" s="131">
        <v>45267.7</v>
      </c>
      <c r="N7" s="131">
        <v>383</v>
      </c>
      <c r="O7" s="131">
        <v>10166.4</v>
      </c>
      <c r="P7" s="131">
        <v>34718.300000000003</v>
      </c>
    </row>
    <row r="8" spans="2:16" x14ac:dyDescent="0.2">
      <c r="B8" s="121">
        <v>4001</v>
      </c>
      <c r="C8" s="56" t="s">
        <v>178</v>
      </c>
      <c r="D8" s="122">
        <v>43465</v>
      </c>
      <c r="E8" s="132">
        <v>2648</v>
      </c>
      <c r="F8" s="132">
        <v>10</v>
      </c>
      <c r="G8" s="132">
        <v>170</v>
      </c>
      <c r="H8" s="132">
        <v>2468</v>
      </c>
      <c r="I8" s="132">
        <v>34888</v>
      </c>
      <c r="J8" s="132">
        <v>29</v>
      </c>
      <c r="K8" s="132">
        <v>3213</v>
      </c>
      <c r="L8" s="132">
        <v>31646</v>
      </c>
      <c r="M8" s="132">
        <v>25623.1</v>
      </c>
      <c r="N8" s="132">
        <v>20.399999999999999</v>
      </c>
      <c r="O8" s="132">
        <v>2970.2</v>
      </c>
      <c r="P8" s="132">
        <v>22632.6</v>
      </c>
    </row>
    <row r="9" spans="2:16" x14ac:dyDescent="0.2">
      <c r="B9" s="121">
        <v>4002</v>
      </c>
      <c r="C9" s="56" t="s">
        <v>309</v>
      </c>
      <c r="D9" s="122">
        <v>43465</v>
      </c>
      <c r="E9" s="132">
        <v>88</v>
      </c>
      <c r="F9" s="132">
        <v>4</v>
      </c>
      <c r="G9" s="132">
        <v>8</v>
      </c>
      <c r="H9" s="132">
        <v>76</v>
      </c>
      <c r="I9" s="132">
        <v>288</v>
      </c>
      <c r="J9" s="132">
        <v>18</v>
      </c>
      <c r="K9" s="132">
        <v>10</v>
      </c>
      <c r="L9" s="132">
        <v>260</v>
      </c>
      <c r="M9" s="132">
        <v>173.5</v>
      </c>
      <c r="N9" s="132">
        <v>11.8</v>
      </c>
      <c r="O9" s="132">
        <v>8.6999999999999993</v>
      </c>
      <c r="P9" s="132">
        <v>153</v>
      </c>
    </row>
    <row r="10" spans="2:16" x14ac:dyDescent="0.2">
      <c r="B10" s="121">
        <v>4003</v>
      </c>
      <c r="C10" s="56" t="s">
        <v>310</v>
      </c>
      <c r="D10" s="122">
        <v>43465</v>
      </c>
      <c r="E10" s="132">
        <v>384</v>
      </c>
      <c r="F10" s="132">
        <v>1</v>
      </c>
      <c r="G10" s="132">
        <v>67</v>
      </c>
      <c r="H10" s="132">
        <v>316</v>
      </c>
      <c r="I10" s="132">
        <v>5689</v>
      </c>
      <c r="J10" s="132">
        <v>4</v>
      </c>
      <c r="K10" s="132">
        <v>2694</v>
      </c>
      <c r="L10" s="132">
        <v>2991</v>
      </c>
      <c r="M10" s="132">
        <v>4675.2</v>
      </c>
      <c r="N10" s="132" t="s">
        <v>547</v>
      </c>
      <c r="O10" s="132">
        <v>2379</v>
      </c>
      <c r="P10" s="132">
        <v>2294.4</v>
      </c>
    </row>
    <row r="11" spans="2:16" x14ac:dyDescent="0.2">
      <c r="B11" s="121">
        <v>4004</v>
      </c>
      <c r="C11" s="56" t="s">
        <v>311</v>
      </c>
      <c r="D11" s="122">
        <v>43465</v>
      </c>
      <c r="E11" s="132">
        <v>74</v>
      </c>
      <c r="F11" s="132">
        <v>25</v>
      </c>
      <c r="G11" s="132">
        <v>10</v>
      </c>
      <c r="H11" s="132">
        <v>39</v>
      </c>
      <c r="I11" s="132">
        <v>380</v>
      </c>
      <c r="J11" s="132">
        <v>70</v>
      </c>
      <c r="K11" s="132">
        <v>116</v>
      </c>
      <c r="L11" s="132">
        <v>194</v>
      </c>
      <c r="M11" s="132">
        <v>276</v>
      </c>
      <c r="N11" s="132">
        <v>40.799999999999997</v>
      </c>
      <c r="O11" s="132">
        <v>101.1</v>
      </c>
      <c r="P11" s="132">
        <v>134.1</v>
      </c>
    </row>
    <row r="12" spans="2:16" x14ac:dyDescent="0.2">
      <c r="B12" s="121">
        <v>4005</v>
      </c>
      <c r="C12" s="56" t="s">
        <v>312</v>
      </c>
      <c r="D12" s="122">
        <v>43465</v>
      </c>
      <c r="E12" s="132">
        <v>166</v>
      </c>
      <c r="F12" s="132">
        <v>23</v>
      </c>
      <c r="G12" s="132">
        <v>22</v>
      </c>
      <c r="H12" s="132">
        <v>121</v>
      </c>
      <c r="I12" s="132">
        <v>992</v>
      </c>
      <c r="J12" s="132">
        <v>56</v>
      </c>
      <c r="K12" s="132">
        <v>87</v>
      </c>
      <c r="L12" s="132">
        <v>849</v>
      </c>
      <c r="M12" s="132">
        <v>714.5</v>
      </c>
      <c r="N12" s="132">
        <v>36.9</v>
      </c>
      <c r="O12" s="132">
        <v>72.2</v>
      </c>
      <c r="P12" s="132">
        <v>605.5</v>
      </c>
    </row>
    <row r="13" spans="2:16" x14ac:dyDescent="0.2">
      <c r="B13" s="121">
        <v>4006</v>
      </c>
      <c r="C13" s="56" t="s">
        <v>313</v>
      </c>
      <c r="D13" s="122">
        <v>43465</v>
      </c>
      <c r="E13" s="132">
        <v>404</v>
      </c>
      <c r="F13" s="132">
        <v>35</v>
      </c>
      <c r="G13" s="132">
        <v>76</v>
      </c>
      <c r="H13" s="132">
        <v>293</v>
      </c>
      <c r="I13" s="132">
        <v>2678</v>
      </c>
      <c r="J13" s="132">
        <v>68</v>
      </c>
      <c r="K13" s="132">
        <v>1222</v>
      </c>
      <c r="L13" s="132">
        <v>1388</v>
      </c>
      <c r="M13" s="132">
        <v>2121.9</v>
      </c>
      <c r="N13" s="132">
        <v>36.700000000000003</v>
      </c>
      <c r="O13" s="132">
        <v>1099.7</v>
      </c>
      <c r="P13" s="132">
        <v>985.5</v>
      </c>
    </row>
    <row r="14" spans="2:16" x14ac:dyDescent="0.2">
      <c r="B14" s="121">
        <v>4007</v>
      </c>
      <c r="C14" s="56" t="s">
        <v>314</v>
      </c>
      <c r="D14" s="122">
        <v>43465</v>
      </c>
      <c r="E14" s="132">
        <v>94</v>
      </c>
      <c r="F14" s="132">
        <v>8</v>
      </c>
      <c r="G14" s="132">
        <v>15</v>
      </c>
      <c r="H14" s="132">
        <v>71</v>
      </c>
      <c r="I14" s="132">
        <v>872</v>
      </c>
      <c r="J14" s="132">
        <v>90</v>
      </c>
      <c r="K14" s="132">
        <v>234</v>
      </c>
      <c r="L14" s="132">
        <v>548</v>
      </c>
      <c r="M14" s="132">
        <v>762.9</v>
      </c>
      <c r="N14" s="132">
        <v>79.599999999999994</v>
      </c>
      <c r="O14" s="132">
        <v>220.3</v>
      </c>
      <c r="P14" s="132">
        <v>463.1</v>
      </c>
    </row>
    <row r="15" spans="2:16" x14ac:dyDescent="0.2">
      <c r="B15" s="121">
        <v>4008</v>
      </c>
      <c r="C15" s="56" t="s">
        <v>315</v>
      </c>
      <c r="D15" s="122">
        <v>43465</v>
      </c>
      <c r="E15" s="132">
        <v>337</v>
      </c>
      <c r="F15" s="132">
        <v>15</v>
      </c>
      <c r="G15" s="132">
        <v>48</v>
      </c>
      <c r="H15" s="132">
        <v>274</v>
      </c>
      <c r="I15" s="132">
        <v>1413</v>
      </c>
      <c r="J15" s="132">
        <v>67</v>
      </c>
      <c r="K15" s="132">
        <v>326</v>
      </c>
      <c r="L15" s="132">
        <v>1020</v>
      </c>
      <c r="M15" s="132">
        <v>1009.1</v>
      </c>
      <c r="N15" s="132">
        <v>42.2</v>
      </c>
      <c r="O15" s="132">
        <v>293.10000000000002</v>
      </c>
      <c r="P15" s="132">
        <v>673.8</v>
      </c>
    </row>
    <row r="16" spans="2:16" x14ac:dyDescent="0.2">
      <c r="B16" s="121">
        <v>4009</v>
      </c>
      <c r="C16" s="56" t="s">
        <v>316</v>
      </c>
      <c r="D16" s="122">
        <v>43465</v>
      </c>
      <c r="E16" s="132">
        <v>257</v>
      </c>
      <c r="F16" s="132">
        <v>23</v>
      </c>
      <c r="G16" s="132">
        <v>48</v>
      </c>
      <c r="H16" s="132">
        <v>186</v>
      </c>
      <c r="I16" s="132">
        <v>1499</v>
      </c>
      <c r="J16" s="132">
        <v>83</v>
      </c>
      <c r="K16" s="132">
        <v>224</v>
      </c>
      <c r="L16" s="132">
        <v>1192</v>
      </c>
      <c r="M16" s="132">
        <v>1078.4000000000001</v>
      </c>
      <c r="N16" s="132">
        <v>45.2</v>
      </c>
      <c r="O16" s="132">
        <v>203.4</v>
      </c>
      <c r="P16" s="132">
        <v>829.7</v>
      </c>
    </row>
    <row r="17" spans="2:16" x14ac:dyDescent="0.2">
      <c r="B17" s="121">
        <v>4010</v>
      </c>
      <c r="C17" s="56" t="s">
        <v>317</v>
      </c>
      <c r="D17" s="122">
        <v>43465</v>
      </c>
      <c r="E17" s="132">
        <v>448</v>
      </c>
      <c r="F17" s="132">
        <v>8</v>
      </c>
      <c r="G17" s="132">
        <v>90</v>
      </c>
      <c r="H17" s="132">
        <v>350</v>
      </c>
      <c r="I17" s="132">
        <v>3897</v>
      </c>
      <c r="J17" s="132">
        <v>21</v>
      </c>
      <c r="K17" s="132">
        <v>1413</v>
      </c>
      <c r="L17" s="132">
        <v>2463</v>
      </c>
      <c r="M17" s="132">
        <v>3129.3</v>
      </c>
      <c r="N17" s="132">
        <v>14.3</v>
      </c>
      <c r="O17" s="132">
        <v>1273.8</v>
      </c>
      <c r="P17" s="132">
        <v>1841.2</v>
      </c>
    </row>
    <row r="18" spans="2:16" x14ac:dyDescent="0.2">
      <c r="B18" s="121">
        <v>4012</v>
      </c>
      <c r="C18" s="56" t="s">
        <v>318</v>
      </c>
      <c r="D18" s="122">
        <v>43465</v>
      </c>
      <c r="E18" s="132">
        <v>491</v>
      </c>
      <c r="F18" s="132">
        <v>11</v>
      </c>
      <c r="G18" s="132">
        <v>82</v>
      </c>
      <c r="H18" s="132">
        <v>398</v>
      </c>
      <c r="I18" s="132">
        <v>4936</v>
      </c>
      <c r="J18" s="132">
        <v>42</v>
      </c>
      <c r="K18" s="132">
        <v>1048</v>
      </c>
      <c r="L18" s="132">
        <v>3846</v>
      </c>
      <c r="M18" s="132">
        <v>4019.3</v>
      </c>
      <c r="N18" s="132">
        <v>30</v>
      </c>
      <c r="O18" s="132">
        <v>950.2</v>
      </c>
      <c r="P18" s="132">
        <v>3039.1</v>
      </c>
    </row>
    <row r="19" spans="2:16" x14ac:dyDescent="0.2">
      <c r="B19" s="121">
        <v>4013</v>
      </c>
      <c r="C19" s="56" t="s">
        <v>319</v>
      </c>
      <c r="D19" s="122">
        <v>43465</v>
      </c>
      <c r="E19" s="132">
        <v>223</v>
      </c>
      <c r="F19" s="132">
        <v>5</v>
      </c>
      <c r="G19" s="132">
        <v>31</v>
      </c>
      <c r="H19" s="132">
        <v>187</v>
      </c>
      <c r="I19" s="132">
        <v>2266</v>
      </c>
      <c r="J19" s="132">
        <v>28</v>
      </c>
      <c r="K19" s="132">
        <v>631</v>
      </c>
      <c r="L19" s="132">
        <v>1607</v>
      </c>
      <c r="M19" s="132">
        <v>1684.6</v>
      </c>
      <c r="N19" s="132">
        <v>23.4</v>
      </c>
      <c r="O19" s="132">
        <v>594.9</v>
      </c>
      <c r="P19" s="132">
        <v>1066.3</v>
      </c>
    </row>
    <row r="20" spans="2:16" s="102" customFormat="1" x14ac:dyDescent="0.2">
      <c r="B20" s="116">
        <v>4059</v>
      </c>
      <c r="C20" s="102" t="s">
        <v>320</v>
      </c>
      <c r="D20" s="117">
        <v>43465</v>
      </c>
      <c r="E20" s="131">
        <v>9378</v>
      </c>
      <c r="F20" s="131">
        <v>326</v>
      </c>
      <c r="G20" s="131">
        <v>1309</v>
      </c>
      <c r="H20" s="131">
        <v>7743</v>
      </c>
      <c r="I20" s="131">
        <v>76670</v>
      </c>
      <c r="J20" s="131">
        <v>1100</v>
      </c>
      <c r="K20" s="131">
        <v>20193</v>
      </c>
      <c r="L20" s="131">
        <v>55377</v>
      </c>
      <c r="M20" s="131">
        <v>60693.8</v>
      </c>
      <c r="N20" s="131">
        <v>733.5</v>
      </c>
      <c r="O20" s="131">
        <v>18581</v>
      </c>
      <c r="P20" s="131">
        <v>41379.300000000003</v>
      </c>
    </row>
    <row r="21" spans="2:16" x14ac:dyDescent="0.2">
      <c r="B21" s="121">
        <v>4021</v>
      </c>
      <c r="C21" s="56" t="s">
        <v>179</v>
      </c>
      <c r="D21" s="122">
        <v>43465</v>
      </c>
      <c r="E21" s="132">
        <v>2396</v>
      </c>
      <c r="F21" s="132">
        <v>8</v>
      </c>
      <c r="G21" s="132">
        <v>187</v>
      </c>
      <c r="H21" s="132">
        <v>2201</v>
      </c>
      <c r="I21" s="132">
        <v>29475</v>
      </c>
      <c r="J21" s="132">
        <v>54</v>
      </c>
      <c r="K21" s="132">
        <v>7613</v>
      </c>
      <c r="L21" s="132">
        <v>21808</v>
      </c>
      <c r="M21" s="132">
        <v>23168.7</v>
      </c>
      <c r="N21" s="132">
        <v>45.2</v>
      </c>
      <c r="O21" s="132">
        <v>7186.6</v>
      </c>
      <c r="P21" s="132">
        <v>15936.9</v>
      </c>
    </row>
    <row r="22" spans="2:16" x14ac:dyDescent="0.2">
      <c r="B22" s="121">
        <v>4022</v>
      </c>
      <c r="C22" s="56" t="s">
        <v>321</v>
      </c>
      <c r="D22" s="122">
        <v>43465</v>
      </c>
      <c r="E22" s="132">
        <v>80</v>
      </c>
      <c r="F22" s="132">
        <v>10</v>
      </c>
      <c r="G22" s="132">
        <v>9</v>
      </c>
      <c r="H22" s="132">
        <v>61</v>
      </c>
      <c r="I22" s="132">
        <v>718</v>
      </c>
      <c r="J22" s="132">
        <v>23</v>
      </c>
      <c r="K22" s="132">
        <v>23</v>
      </c>
      <c r="L22" s="132">
        <v>672</v>
      </c>
      <c r="M22" s="132">
        <v>566.20000000000005</v>
      </c>
      <c r="N22" s="132">
        <v>18.2</v>
      </c>
      <c r="O22" s="132">
        <v>14.8</v>
      </c>
      <c r="P22" s="132">
        <v>533.20000000000005</v>
      </c>
    </row>
    <row r="23" spans="2:16" x14ac:dyDescent="0.2">
      <c r="B23" s="121">
        <v>4023</v>
      </c>
      <c r="C23" s="56" t="s">
        <v>322</v>
      </c>
      <c r="D23" s="122">
        <v>43465</v>
      </c>
      <c r="E23" s="132">
        <v>187</v>
      </c>
      <c r="F23" s="132">
        <v>21</v>
      </c>
      <c r="G23" s="132">
        <v>36</v>
      </c>
      <c r="H23" s="132">
        <v>130</v>
      </c>
      <c r="I23" s="132">
        <v>1037</v>
      </c>
      <c r="J23" s="132">
        <v>47</v>
      </c>
      <c r="K23" s="132">
        <v>481</v>
      </c>
      <c r="L23" s="132">
        <v>509</v>
      </c>
      <c r="M23" s="132">
        <v>852</v>
      </c>
      <c r="N23" s="132">
        <v>21.4</v>
      </c>
      <c r="O23" s="132">
        <v>447</v>
      </c>
      <c r="P23" s="132">
        <v>383.7</v>
      </c>
    </row>
    <row r="24" spans="2:16" x14ac:dyDescent="0.2">
      <c r="B24" s="121">
        <v>4024</v>
      </c>
      <c r="C24" s="56" t="s">
        <v>323</v>
      </c>
      <c r="D24" s="122">
        <v>43465</v>
      </c>
      <c r="E24" s="132">
        <v>175</v>
      </c>
      <c r="F24" s="132">
        <v>17</v>
      </c>
      <c r="G24" s="132">
        <v>30</v>
      </c>
      <c r="H24" s="132">
        <v>128</v>
      </c>
      <c r="I24" s="132">
        <v>1070</v>
      </c>
      <c r="J24" s="132">
        <v>102</v>
      </c>
      <c r="K24" s="132">
        <v>302</v>
      </c>
      <c r="L24" s="132">
        <v>666</v>
      </c>
      <c r="M24" s="132">
        <v>844.9</v>
      </c>
      <c r="N24" s="132">
        <v>82.7</v>
      </c>
      <c r="O24" s="132">
        <v>255.5</v>
      </c>
      <c r="P24" s="132">
        <v>506.6</v>
      </c>
    </row>
    <row r="25" spans="2:16" x14ac:dyDescent="0.2">
      <c r="B25" s="121">
        <v>4049</v>
      </c>
      <c r="C25" s="56" t="s">
        <v>324</v>
      </c>
      <c r="D25" s="122">
        <v>43465</v>
      </c>
      <c r="E25" s="132">
        <v>252</v>
      </c>
      <c r="F25" s="132">
        <v>27</v>
      </c>
      <c r="G25" s="132">
        <v>48</v>
      </c>
      <c r="H25" s="132">
        <v>177</v>
      </c>
      <c r="I25" s="132">
        <v>872</v>
      </c>
      <c r="J25" s="132">
        <v>74</v>
      </c>
      <c r="K25" s="132">
        <v>175</v>
      </c>
      <c r="L25" s="132">
        <v>623</v>
      </c>
      <c r="M25" s="132">
        <v>598.79999999999995</v>
      </c>
      <c r="N25" s="132">
        <v>41.8</v>
      </c>
      <c r="O25" s="132">
        <v>147.4</v>
      </c>
      <c r="P25" s="132">
        <v>409.6</v>
      </c>
    </row>
    <row r="26" spans="2:16" x14ac:dyDescent="0.2">
      <c r="B26" s="121">
        <v>4026</v>
      </c>
      <c r="C26" s="56" t="s">
        <v>325</v>
      </c>
      <c r="D26" s="122">
        <v>43465</v>
      </c>
      <c r="E26" s="132">
        <v>221</v>
      </c>
      <c r="F26" s="132">
        <v>5</v>
      </c>
      <c r="G26" s="132">
        <v>14</v>
      </c>
      <c r="H26" s="132">
        <v>202</v>
      </c>
      <c r="I26" s="132">
        <v>795</v>
      </c>
      <c r="J26" s="132">
        <v>27</v>
      </c>
      <c r="K26" s="132">
        <v>33</v>
      </c>
      <c r="L26" s="132">
        <v>735</v>
      </c>
      <c r="M26" s="132">
        <v>580.4</v>
      </c>
      <c r="N26" s="132">
        <v>19.899999999999999</v>
      </c>
      <c r="O26" s="132">
        <v>27.2</v>
      </c>
      <c r="P26" s="132">
        <v>533.29999999999995</v>
      </c>
    </row>
    <row r="27" spans="2:16" x14ac:dyDescent="0.2">
      <c r="B27" s="121">
        <v>4027</v>
      </c>
      <c r="C27" s="56" t="s">
        <v>326</v>
      </c>
      <c r="D27" s="122">
        <v>43465</v>
      </c>
      <c r="E27" s="132">
        <v>254</v>
      </c>
      <c r="F27" s="132">
        <v>6</v>
      </c>
      <c r="G27" s="132">
        <v>44</v>
      </c>
      <c r="H27" s="132">
        <v>204</v>
      </c>
      <c r="I27" s="132">
        <v>1362</v>
      </c>
      <c r="J27" s="132">
        <v>10</v>
      </c>
      <c r="K27" s="132">
        <v>325</v>
      </c>
      <c r="L27" s="132">
        <v>1027</v>
      </c>
      <c r="M27" s="132">
        <v>1022.2</v>
      </c>
      <c r="N27" s="132">
        <v>7.6</v>
      </c>
      <c r="O27" s="132">
        <v>284.3</v>
      </c>
      <c r="P27" s="132">
        <v>730.3</v>
      </c>
    </row>
    <row r="28" spans="2:16" x14ac:dyDescent="0.2">
      <c r="B28" s="121">
        <v>4028</v>
      </c>
      <c r="C28" s="56" t="s">
        <v>327</v>
      </c>
      <c r="D28" s="122">
        <v>43465</v>
      </c>
      <c r="E28" s="132">
        <v>56</v>
      </c>
      <c r="F28" s="132">
        <v>11</v>
      </c>
      <c r="G28" s="132">
        <v>3</v>
      </c>
      <c r="H28" s="132">
        <v>42</v>
      </c>
      <c r="I28" s="132">
        <v>116</v>
      </c>
      <c r="J28" s="132">
        <v>29</v>
      </c>
      <c r="K28" s="132">
        <v>7</v>
      </c>
      <c r="L28" s="132">
        <v>80</v>
      </c>
      <c r="M28" s="132">
        <v>72.400000000000006</v>
      </c>
      <c r="N28" s="132">
        <v>16.600000000000001</v>
      </c>
      <c r="O28" s="132" t="s">
        <v>547</v>
      </c>
      <c r="P28" s="132">
        <v>50.7</v>
      </c>
    </row>
    <row r="29" spans="2:16" x14ac:dyDescent="0.2">
      <c r="B29" s="121">
        <v>4029</v>
      </c>
      <c r="C29" s="56" t="s">
        <v>328</v>
      </c>
      <c r="D29" s="122">
        <v>43465</v>
      </c>
      <c r="E29" s="132">
        <v>283</v>
      </c>
      <c r="F29" s="132">
        <v>12</v>
      </c>
      <c r="G29" s="132">
        <v>59</v>
      </c>
      <c r="H29" s="132">
        <v>212</v>
      </c>
      <c r="I29" s="132">
        <v>1844</v>
      </c>
      <c r="J29" s="132">
        <v>34</v>
      </c>
      <c r="K29" s="132">
        <v>530</v>
      </c>
      <c r="L29" s="132">
        <v>1280</v>
      </c>
      <c r="M29" s="132">
        <v>1430.7</v>
      </c>
      <c r="N29" s="132">
        <v>20.5</v>
      </c>
      <c r="O29" s="132">
        <v>489.3</v>
      </c>
      <c r="P29" s="132">
        <v>920.8</v>
      </c>
    </row>
    <row r="30" spans="2:16" x14ac:dyDescent="0.2">
      <c r="B30" s="121">
        <v>4030</v>
      </c>
      <c r="C30" s="56" t="s">
        <v>329</v>
      </c>
      <c r="D30" s="122">
        <v>43465</v>
      </c>
      <c r="E30" s="132">
        <v>124</v>
      </c>
      <c r="F30" s="132">
        <v>6</v>
      </c>
      <c r="G30" s="132">
        <v>24</v>
      </c>
      <c r="H30" s="132">
        <v>94</v>
      </c>
      <c r="I30" s="132">
        <v>628</v>
      </c>
      <c r="J30" s="132">
        <v>14</v>
      </c>
      <c r="K30" s="132">
        <v>346</v>
      </c>
      <c r="L30" s="132">
        <v>268</v>
      </c>
      <c r="M30" s="132">
        <v>499.6</v>
      </c>
      <c r="N30" s="132">
        <v>7.4</v>
      </c>
      <c r="O30" s="132">
        <v>322.2</v>
      </c>
      <c r="P30" s="132">
        <v>170</v>
      </c>
    </row>
    <row r="31" spans="2:16" x14ac:dyDescent="0.2">
      <c r="B31" s="121">
        <v>4031</v>
      </c>
      <c r="C31" s="56" t="s">
        <v>330</v>
      </c>
      <c r="D31" s="122">
        <v>43465</v>
      </c>
      <c r="E31" s="132">
        <v>110</v>
      </c>
      <c r="F31" s="132">
        <v>14</v>
      </c>
      <c r="G31" s="132">
        <v>15</v>
      </c>
      <c r="H31" s="132">
        <v>81</v>
      </c>
      <c r="I31" s="132">
        <v>409</v>
      </c>
      <c r="J31" s="132">
        <v>46</v>
      </c>
      <c r="K31" s="132">
        <v>122</v>
      </c>
      <c r="L31" s="132">
        <v>241</v>
      </c>
      <c r="M31" s="132">
        <v>299.39999999999998</v>
      </c>
      <c r="N31" s="132">
        <v>32</v>
      </c>
      <c r="O31" s="132">
        <v>104.9</v>
      </c>
      <c r="P31" s="132">
        <v>162.5</v>
      </c>
    </row>
    <row r="32" spans="2:16" x14ac:dyDescent="0.2">
      <c r="B32" s="121">
        <v>4032</v>
      </c>
      <c r="C32" s="56" t="s">
        <v>331</v>
      </c>
      <c r="D32" s="122">
        <v>43465</v>
      </c>
      <c r="E32" s="132">
        <v>195</v>
      </c>
      <c r="F32" s="132">
        <v>10</v>
      </c>
      <c r="G32" s="132">
        <v>30</v>
      </c>
      <c r="H32" s="132">
        <v>155</v>
      </c>
      <c r="I32" s="132">
        <v>2759</v>
      </c>
      <c r="J32" s="132">
        <v>22</v>
      </c>
      <c r="K32" s="132">
        <v>528</v>
      </c>
      <c r="L32" s="132">
        <v>2209</v>
      </c>
      <c r="M32" s="132">
        <v>2410.1</v>
      </c>
      <c r="N32" s="132">
        <v>13.7</v>
      </c>
      <c r="O32" s="132">
        <v>481.4</v>
      </c>
      <c r="P32" s="132">
        <v>1914.9</v>
      </c>
    </row>
    <row r="33" spans="2:16" x14ac:dyDescent="0.2">
      <c r="B33" s="121">
        <v>4033</v>
      </c>
      <c r="C33" s="56" t="s">
        <v>332</v>
      </c>
      <c r="D33" s="122">
        <v>43465</v>
      </c>
      <c r="E33" s="132">
        <v>340</v>
      </c>
      <c r="F33" s="132">
        <v>6</v>
      </c>
      <c r="G33" s="132">
        <v>60</v>
      </c>
      <c r="H33" s="132">
        <v>274</v>
      </c>
      <c r="I33" s="132">
        <v>1866</v>
      </c>
      <c r="J33" s="132">
        <v>23</v>
      </c>
      <c r="K33" s="132">
        <v>524</v>
      </c>
      <c r="L33" s="132">
        <v>1319</v>
      </c>
      <c r="M33" s="132">
        <v>1438.3</v>
      </c>
      <c r="N33" s="132">
        <v>13.7</v>
      </c>
      <c r="O33" s="132">
        <v>469.2</v>
      </c>
      <c r="P33" s="132">
        <v>955.4</v>
      </c>
    </row>
    <row r="34" spans="2:16" x14ac:dyDescent="0.2">
      <c r="B34" s="121">
        <v>4034</v>
      </c>
      <c r="C34" s="56" t="s">
        <v>333</v>
      </c>
      <c r="D34" s="122">
        <v>43465</v>
      </c>
      <c r="E34" s="132">
        <v>395</v>
      </c>
      <c r="F34" s="132">
        <v>6</v>
      </c>
      <c r="G34" s="132">
        <v>87</v>
      </c>
      <c r="H34" s="132">
        <v>302</v>
      </c>
      <c r="I34" s="132">
        <v>2711</v>
      </c>
      <c r="J34" s="132">
        <v>12</v>
      </c>
      <c r="K34" s="132">
        <v>654</v>
      </c>
      <c r="L34" s="132">
        <v>2045</v>
      </c>
      <c r="M34" s="132">
        <v>2168.6999999999998</v>
      </c>
      <c r="N34" s="132">
        <v>6.7</v>
      </c>
      <c r="O34" s="132">
        <v>561.4</v>
      </c>
      <c r="P34" s="132">
        <v>1600.6</v>
      </c>
    </row>
    <row r="35" spans="2:16" x14ac:dyDescent="0.2">
      <c r="B35" s="121">
        <v>4035</v>
      </c>
      <c r="C35" s="56" t="s">
        <v>334</v>
      </c>
      <c r="D35" s="122">
        <v>43465</v>
      </c>
      <c r="E35" s="132">
        <v>226</v>
      </c>
      <c r="F35" s="132">
        <v>10</v>
      </c>
      <c r="G35" s="132">
        <v>25</v>
      </c>
      <c r="H35" s="132">
        <v>191</v>
      </c>
      <c r="I35" s="132">
        <v>744</v>
      </c>
      <c r="J35" s="132">
        <v>24</v>
      </c>
      <c r="K35" s="132">
        <v>112</v>
      </c>
      <c r="L35" s="132">
        <v>608</v>
      </c>
      <c r="M35" s="132">
        <v>535.1</v>
      </c>
      <c r="N35" s="132">
        <v>16.899999999999999</v>
      </c>
      <c r="O35" s="132">
        <v>98.9</v>
      </c>
      <c r="P35" s="132">
        <v>419.4</v>
      </c>
    </row>
    <row r="36" spans="2:16" x14ac:dyDescent="0.2">
      <c r="B36" s="121">
        <v>4037</v>
      </c>
      <c r="C36" s="56" t="s">
        <v>335</v>
      </c>
      <c r="D36" s="122">
        <v>43465</v>
      </c>
      <c r="E36" s="132">
        <v>204</v>
      </c>
      <c r="F36" s="132">
        <v>13</v>
      </c>
      <c r="G36" s="132">
        <v>24</v>
      </c>
      <c r="H36" s="132">
        <v>167</v>
      </c>
      <c r="I36" s="132">
        <v>808</v>
      </c>
      <c r="J36" s="132">
        <v>16</v>
      </c>
      <c r="K36" s="132">
        <v>158</v>
      </c>
      <c r="L36" s="132">
        <v>634</v>
      </c>
      <c r="M36" s="132">
        <v>559</v>
      </c>
      <c r="N36" s="132">
        <v>6</v>
      </c>
      <c r="O36" s="132">
        <v>135.6</v>
      </c>
      <c r="P36" s="132">
        <v>417.3</v>
      </c>
    </row>
    <row r="37" spans="2:16" x14ac:dyDescent="0.2">
      <c r="B37" s="121">
        <v>4038</v>
      </c>
      <c r="C37" s="56" t="s">
        <v>336</v>
      </c>
      <c r="D37" s="122">
        <v>43465</v>
      </c>
      <c r="E37" s="132">
        <v>384</v>
      </c>
      <c r="F37" s="132">
        <v>15</v>
      </c>
      <c r="G37" s="132">
        <v>63</v>
      </c>
      <c r="H37" s="132">
        <v>306</v>
      </c>
      <c r="I37" s="132">
        <v>2015</v>
      </c>
      <c r="J37" s="132">
        <v>29</v>
      </c>
      <c r="K37" s="132">
        <v>346</v>
      </c>
      <c r="L37" s="132">
        <v>1640</v>
      </c>
      <c r="M37" s="132">
        <v>1492.2</v>
      </c>
      <c r="N37" s="132">
        <v>18.8</v>
      </c>
      <c r="O37" s="132">
        <v>287.7</v>
      </c>
      <c r="P37" s="132">
        <v>1185.8</v>
      </c>
    </row>
    <row r="38" spans="2:16" x14ac:dyDescent="0.2">
      <c r="B38" s="121">
        <v>4039</v>
      </c>
      <c r="C38" s="56" t="s">
        <v>337</v>
      </c>
      <c r="D38" s="122">
        <v>43465</v>
      </c>
      <c r="E38" s="132">
        <v>131</v>
      </c>
      <c r="F38" s="132">
        <v>17</v>
      </c>
      <c r="G38" s="132">
        <v>26</v>
      </c>
      <c r="H38" s="132">
        <v>88</v>
      </c>
      <c r="I38" s="132">
        <v>520</v>
      </c>
      <c r="J38" s="132">
        <v>50</v>
      </c>
      <c r="K38" s="132">
        <v>160</v>
      </c>
      <c r="L38" s="132">
        <v>310</v>
      </c>
      <c r="M38" s="132">
        <v>388.3</v>
      </c>
      <c r="N38" s="132">
        <v>29.1</v>
      </c>
      <c r="O38" s="132">
        <v>137.4</v>
      </c>
      <c r="P38" s="132">
        <v>221.8</v>
      </c>
    </row>
    <row r="39" spans="2:16" x14ac:dyDescent="0.2">
      <c r="B39" s="121">
        <v>4040</v>
      </c>
      <c r="C39" s="56" t="s">
        <v>338</v>
      </c>
      <c r="D39" s="122">
        <v>43465</v>
      </c>
      <c r="E39" s="132">
        <v>743</v>
      </c>
      <c r="F39" s="132">
        <v>13</v>
      </c>
      <c r="G39" s="132">
        <v>107</v>
      </c>
      <c r="H39" s="132">
        <v>623</v>
      </c>
      <c r="I39" s="132">
        <v>8342</v>
      </c>
      <c r="J39" s="132">
        <v>34</v>
      </c>
      <c r="K39" s="132">
        <v>1283</v>
      </c>
      <c r="L39" s="132">
        <v>7025</v>
      </c>
      <c r="M39" s="132">
        <v>6914.6</v>
      </c>
      <c r="N39" s="132">
        <v>24</v>
      </c>
      <c r="O39" s="132">
        <v>1140.2</v>
      </c>
      <c r="P39" s="132">
        <v>5750.4</v>
      </c>
    </row>
    <row r="40" spans="2:16" x14ac:dyDescent="0.2">
      <c r="B40" s="121">
        <v>4041</v>
      </c>
      <c r="C40" s="56" t="s">
        <v>339</v>
      </c>
      <c r="D40" s="122">
        <v>43465</v>
      </c>
      <c r="E40" s="132">
        <v>132</v>
      </c>
      <c r="F40" s="132">
        <v>16</v>
      </c>
      <c r="G40" s="132">
        <v>32</v>
      </c>
      <c r="H40" s="132">
        <v>84</v>
      </c>
      <c r="I40" s="132">
        <v>882</v>
      </c>
      <c r="J40" s="132">
        <v>74</v>
      </c>
      <c r="K40" s="132">
        <v>558</v>
      </c>
      <c r="L40" s="132">
        <v>250</v>
      </c>
      <c r="M40" s="132">
        <v>718.5</v>
      </c>
      <c r="N40" s="132">
        <v>49.8</v>
      </c>
      <c r="O40" s="132">
        <v>509.9</v>
      </c>
      <c r="P40" s="132">
        <v>158.9</v>
      </c>
    </row>
    <row r="41" spans="2:16" x14ac:dyDescent="0.2">
      <c r="B41" s="121">
        <v>4042</v>
      </c>
      <c r="C41" s="56" t="s">
        <v>340</v>
      </c>
      <c r="D41" s="122">
        <v>43465</v>
      </c>
      <c r="E41" s="132">
        <v>148</v>
      </c>
      <c r="F41" s="132">
        <v>0</v>
      </c>
      <c r="G41" s="132">
        <v>25</v>
      </c>
      <c r="H41" s="132">
        <v>123</v>
      </c>
      <c r="I41" s="132">
        <v>751</v>
      </c>
      <c r="J41" s="132">
        <v>0</v>
      </c>
      <c r="K41" s="132">
        <v>248</v>
      </c>
      <c r="L41" s="132">
        <v>503</v>
      </c>
      <c r="M41" s="132">
        <v>560.29999999999995</v>
      </c>
      <c r="N41" s="132" t="s">
        <v>547</v>
      </c>
      <c r="O41" s="132">
        <v>232.1</v>
      </c>
      <c r="P41" s="132">
        <v>328.2</v>
      </c>
    </row>
    <row r="42" spans="2:16" x14ac:dyDescent="0.2">
      <c r="B42" s="121">
        <v>4044</v>
      </c>
      <c r="C42" s="56" t="s">
        <v>341</v>
      </c>
      <c r="D42" s="122">
        <v>43465</v>
      </c>
      <c r="E42" s="132">
        <v>289</v>
      </c>
      <c r="F42" s="132">
        <v>14</v>
      </c>
      <c r="G42" s="132">
        <v>54</v>
      </c>
      <c r="H42" s="132">
        <v>221</v>
      </c>
      <c r="I42" s="132">
        <v>2594</v>
      </c>
      <c r="J42" s="132">
        <v>54</v>
      </c>
      <c r="K42" s="132">
        <v>1646</v>
      </c>
      <c r="L42" s="132">
        <v>894</v>
      </c>
      <c r="M42" s="132">
        <v>2226.1</v>
      </c>
      <c r="N42" s="132">
        <v>40</v>
      </c>
      <c r="O42" s="132">
        <v>1548.6</v>
      </c>
      <c r="P42" s="132">
        <v>637.6</v>
      </c>
    </row>
    <row r="43" spans="2:16" x14ac:dyDescent="0.2">
      <c r="B43" s="121">
        <v>4045</v>
      </c>
      <c r="C43" s="56" t="s">
        <v>342</v>
      </c>
      <c r="D43" s="122">
        <v>43465</v>
      </c>
      <c r="E43" s="132">
        <v>1256</v>
      </c>
      <c r="F43" s="132">
        <v>22</v>
      </c>
      <c r="G43" s="132">
        <v>164</v>
      </c>
      <c r="H43" s="132">
        <v>1070</v>
      </c>
      <c r="I43" s="132">
        <v>8092</v>
      </c>
      <c r="J43" s="132">
        <v>114</v>
      </c>
      <c r="K43" s="132">
        <v>1783</v>
      </c>
      <c r="L43" s="132">
        <v>6195</v>
      </c>
      <c r="M43" s="132">
        <v>6192.4</v>
      </c>
      <c r="N43" s="132">
        <v>68.900000000000006</v>
      </c>
      <c r="O43" s="132">
        <v>1631.1</v>
      </c>
      <c r="P43" s="132">
        <v>4492.3999999999996</v>
      </c>
    </row>
    <row r="44" spans="2:16" x14ac:dyDescent="0.2">
      <c r="B44" s="121">
        <v>4046</v>
      </c>
      <c r="C44" s="56" t="s">
        <v>343</v>
      </c>
      <c r="D44" s="122">
        <v>43465</v>
      </c>
      <c r="E44" s="132">
        <v>103</v>
      </c>
      <c r="F44" s="132">
        <v>9</v>
      </c>
      <c r="G44" s="132">
        <v>18</v>
      </c>
      <c r="H44" s="132">
        <v>76</v>
      </c>
      <c r="I44" s="132">
        <v>331</v>
      </c>
      <c r="J44" s="132">
        <v>57</v>
      </c>
      <c r="K44" s="132">
        <v>66</v>
      </c>
      <c r="L44" s="132">
        <v>208</v>
      </c>
      <c r="M44" s="132">
        <v>246.8</v>
      </c>
      <c r="N44" s="132">
        <v>46</v>
      </c>
      <c r="O44" s="132">
        <v>60.8</v>
      </c>
      <c r="P44" s="132">
        <v>139.9</v>
      </c>
    </row>
    <row r="45" spans="2:16" x14ac:dyDescent="0.2">
      <c r="B45" s="121">
        <v>4047</v>
      </c>
      <c r="C45" s="56" t="s">
        <v>344</v>
      </c>
      <c r="D45" s="122">
        <v>43465</v>
      </c>
      <c r="E45" s="132">
        <v>291</v>
      </c>
      <c r="F45" s="132">
        <v>14</v>
      </c>
      <c r="G45" s="132">
        <v>59</v>
      </c>
      <c r="H45" s="132">
        <v>218</v>
      </c>
      <c r="I45" s="132">
        <v>3675</v>
      </c>
      <c r="J45" s="132">
        <v>54</v>
      </c>
      <c r="K45" s="132">
        <v>1347</v>
      </c>
      <c r="L45" s="132">
        <v>2274</v>
      </c>
      <c r="M45" s="132">
        <v>3173.9</v>
      </c>
      <c r="N45" s="132">
        <v>40.4</v>
      </c>
      <c r="O45" s="132">
        <v>1273.7</v>
      </c>
      <c r="P45" s="132">
        <v>1859.8</v>
      </c>
    </row>
    <row r="46" spans="2:16" x14ac:dyDescent="0.2">
      <c r="B46" s="121">
        <v>4048</v>
      </c>
      <c r="C46" s="56" t="s">
        <v>345</v>
      </c>
      <c r="D46" s="122">
        <v>43465</v>
      </c>
      <c r="E46" s="132">
        <v>403</v>
      </c>
      <c r="F46" s="132">
        <v>24</v>
      </c>
      <c r="G46" s="132">
        <v>66</v>
      </c>
      <c r="H46" s="132">
        <v>313</v>
      </c>
      <c r="I46" s="132">
        <v>2254</v>
      </c>
      <c r="J46" s="132">
        <v>77</v>
      </c>
      <c r="K46" s="132">
        <v>823</v>
      </c>
      <c r="L46" s="132">
        <v>1354</v>
      </c>
      <c r="M46" s="132">
        <v>1734.2</v>
      </c>
      <c r="N46" s="132">
        <v>46.3</v>
      </c>
      <c r="O46" s="132">
        <v>728.6</v>
      </c>
      <c r="P46" s="132">
        <v>959.3</v>
      </c>
    </row>
    <row r="47" spans="2:16" s="102" customFormat="1" x14ac:dyDescent="0.2">
      <c r="B47" s="116">
        <v>4089</v>
      </c>
      <c r="C47" s="102" t="s">
        <v>346</v>
      </c>
      <c r="D47" s="117">
        <v>43465</v>
      </c>
      <c r="E47" s="131">
        <v>4910</v>
      </c>
      <c r="F47" s="131">
        <v>300</v>
      </c>
      <c r="G47" s="131">
        <v>821</v>
      </c>
      <c r="H47" s="131">
        <v>3789</v>
      </c>
      <c r="I47" s="131">
        <v>28185</v>
      </c>
      <c r="J47" s="131">
        <v>930</v>
      </c>
      <c r="K47" s="131">
        <v>8176</v>
      </c>
      <c r="L47" s="131">
        <v>19079</v>
      </c>
      <c r="M47" s="131">
        <v>21852.5</v>
      </c>
      <c r="N47" s="131">
        <v>612.5</v>
      </c>
      <c r="O47" s="131">
        <v>7406</v>
      </c>
      <c r="P47" s="131">
        <v>13833.9</v>
      </c>
    </row>
    <row r="48" spans="2:16" x14ac:dyDescent="0.2">
      <c r="B48" s="121">
        <v>4061</v>
      </c>
      <c r="C48" s="56" t="s">
        <v>347</v>
      </c>
      <c r="D48" s="122">
        <v>43465</v>
      </c>
      <c r="E48" s="132">
        <v>118</v>
      </c>
      <c r="F48" s="132">
        <v>6</v>
      </c>
      <c r="G48" s="132">
        <v>15</v>
      </c>
      <c r="H48" s="132">
        <v>97</v>
      </c>
      <c r="I48" s="132">
        <v>288</v>
      </c>
      <c r="J48" s="132">
        <v>16</v>
      </c>
      <c r="K48" s="132">
        <v>91</v>
      </c>
      <c r="L48" s="132">
        <v>181</v>
      </c>
      <c r="M48" s="132">
        <v>204.3</v>
      </c>
      <c r="N48" s="132">
        <v>9.3000000000000007</v>
      </c>
      <c r="O48" s="132">
        <v>75.8</v>
      </c>
      <c r="P48" s="132">
        <v>119.2</v>
      </c>
    </row>
    <row r="49" spans="2:16" x14ac:dyDescent="0.2">
      <c r="B49" s="121">
        <v>4062</v>
      </c>
      <c r="C49" s="56" t="s">
        <v>348</v>
      </c>
      <c r="D49" s="122">
        <v>43465</v>
      </c>
      <c r="E49" s="132">
        <v>347</v>
      </c>
      <c r="F49" s="132">
        <v>12</v>
      </c>
      <c r="G49" s="132">
        <v>31</v>
      </c>
      <c r="H49" s="132">
        <v>304</v>
      </c>
      <c r="I49" s="132">
        <v>1510</v>
      </c>
      <c r="J49" s="132">
        <v>36</v>
      </c>
      <c r="K49" s="132">
        <v>169</v>
      </c>
      <c r="L49" s="132">
        <v>1305</v>
      </c>
      <c r="M49" s="132">
        <v>1081.9000000000001</v>
      </c>
      <c r="N49" s="132">
        <v>23.9</v>
      </c>
      <c r="O49" s="132">
        <v>144.5</v>
      </c>
      <c r="P49" s="132">
        <v>913.5</v>
      </c>
    </row>
    <row r="50" spans="2:16" x14ac:dyDescent="0.2">
      <c r="B50" s="121">
        <v>4063</v>
      </c>
      <c r="C50" s="56" t="s">
        <v>349</v>
      </c>
      <c r="D50" s="122">
        <v>43465</v>
      </c>
      <c r="E50" s="132">
        <v>661</v>
      </c>
      <c r="F50" s="132">
        <v>16</v>
      </c>
      <c r="G50" s="132">
        <v>103</v>
      </c>
      <c r="H50" s="132">
        <v>542</v>
      </c>
      <c r="I50" s="132">
        <v>4490</v>
      </c>
      <c r="J50" s="132">
        <v>56</v>
      </c>
      <c r="K50" s="132">
        <v>1065</v>
      </c>
      <c r="L50" s="132">
        <v>3369</v>
      </c>
      <c r="M50" s="132">
        <v>3451.2</v>
      </c>
      <c r="N50" s="132">
        <v>35.5</v>
      </c>
      <c r="O50" s="132">
        <v>966.4</v>
      </c>
      <c r="P50" s="132">
        <v>2449.1999999999998</v>
      </c>
    </row>
    <row r="51" spans="2:16" x14ac:dyDescent="0.2">
      <c r="B51" s="121">
        <v>4064</v>
      </c>
      <c r="C51" s="56" t="s">
        <v>350</v>
      </c>
      <c r="D51" s="122">
        <v>43465</v>
      </c>
      <c r="E51" s="132">
        <v>62</v>
      </c>
      <c r="F51" s="132">
        <v>7</v>
      </c>
      <c r="G51" s="132">
        <v>8</v>
      </c>
      <c r="H51" s="132">
        <v>47</v>
      </c>
      <c r="I51" s="132">
        <v>217</v>
      </c>
      <c r="J51" s="132">
        <v>19</v>
      </c>
      <c r="K51" s="132">
        <v>75</v>
      </c>
      <c r="L51" s="132">
        <v>123</v>
      </c>
      <c r="M51" s="132">
        <v>157</v>
      </c>
      <c r="N51" s="132">
        <v>11.8</v>
      </c>
      <c r="O51" s="132">
        <v>66.2</v>
      </c>
      <c r="P51" s="132">
        <v>78.900000000000006</v>
      </c>
    </row>
    <row r="52" spans="2:16" x14ac:dyDescent="0.2">
      <c r="B52" s="121">
        <v>4065</v>
      </c>
      <c r="C52" s="56" t="s">
        <v>351</v>
      </c>
      <c r="D52" s="122">
        <v>43465</v>
      </c>
      <c r="E52" s="132">
        <v>214</v>
      </c>
      <c r="F52" s="132">
        <v>8</v>
      </c>
      <c r="G52" s="132">
        <v>44</v>
      </c>
      <c r="H52" s="132">
        <v>162</v>
      </c>
      <c r="I52" s="132">
        <v>1163</v>
      </c>
      <c r="J52" s="132">
        <v>29</v>
      </c>
      <c r="K52" s="132">
        <v>681</v>
      </c>
      <c r="L52" s="132">
        <v>453</v>
      </c>
      <c r="M52" s="132">
        <v>970.1</v>
      </c>
      <c r="N52" s="132">
        <v>23.3</v>
      </c>
      <c r="O52" s="132">
        <v>644.5</v>
      </c>
      <c r="P52" s="132">
        <v>302.3</v>
      </c>
    </row>
    <row r="53" spans="2:16" x14ac:dyDescent="0.2">
      <c r="B53" s="121">
        <v>4066</v>
      </c>
      <c r="C53" s="56" t="s">
        <v>352</v>
      </c>
      <c r="D53" s="122">
        <v>43465</v>
      </c>
      <c r="E53" s="132">
        <v>57</v>
      </c>
      <c r="F53" s="132">
        <v>9</v>
      </c>
      <c r="G53" s="132">
        <v>5</v>
      </c>
      <c r="H53" s="132">
        <v>43</v>
      </c>
      <c r="I53" s="132">
        <v>159</v>
      </c>
      <c r="J53" s="132">
        <v>28</v>
      </c>
      <c r="K53" s="132">
        <v>44</v>
      </c>
      <c r="L53" s="132">
        <v>87</v>
      </c>
      <c r="M53" s="132">
        <v>105</v>
      </c>
      <c r="N53" s="132">
        <v>18.2</v>
      </c>
      <c r="O53" s="132">
        <v>33.700000000000003</v>
      </c>
      <c r="P53" s="132">
        <v>53</v>
      </c>
    </row>
    <row r="54" spans="2:16" x14ac:dyDescent="0.2">
      <c r="B54" s="121">
        <v>4067</v>
      </c>
      <c r="C54" s="56" t="s">
        <v>353</v>
      </c>
      <c r="D54" s="122">
        <v>43465</v>
      </c>
      <c r="E54" s="132">
        <v>88</v>
      </c>
      <c r="F54" s="132">
        <v>11</v>
      </c>
      <c r="G54" s="132">
        <v>19</v>
      </c>
      <c r="H54" s="132">
        <v>58</v>
      </c>
      <c r="I54" s="132">
        <v>357</v>
      </c>
      <c r="J54" s="132">
        <v>26</v>
      </c>
      <c r="K54" s="132">
        <v>182</v>
      </c>
      <c r="L54" s="132">
        <v>149</v>
      </c>
      <c r="M54" s="132">
        <v>243.6</v>
      </c>
      <c r="N54" s="132">
        <v>17.3</v>
      </c>
      <c r="O54" s="132">
        <v>139.4</v>
      </c>
      <c r="P54" s="132">
        <v>86.8</v>
      </c>
    </row>
    <row r="55" spans="2:16" x14ac:dyDescent="0.2">
      <c r="B55" s="121">
        <v>4068</v>
      </c>
      <c r="C55" s="56" t="s">
        <v>354</v>
      </c>
      <c r="D55" s="122">
        <v>43465</v>
      </c>
      <c r="E55" s="132">
        <v>165</v>
      </c>
      <c r="F55" s="132">
        <v>30</v>
      </c>
      <c r="G55" s="132">
        <v>34</v>
      </c>
      <c r="H55" s="132">
        <v>101</v>
      </c>
      <c r="I55" s="132">
        <v>858</v>
      </c>
      <c r="J55" s="132">
        <v>85</v>
      </c>
      <c r="K55" s="132">
        <v>431</v>
      </c>
      <c r="L55" s="132">
        <v>342</v>
      </c>
      <c r="M55" s="132">
        <v>698.7</v>
      </c>
      <c r="N55" s="132">
        <v>51.9</v>
      </c>
      <c r="O55" s="132">
        <v>406.2</v>
      </c>
      <c r="P55" s="132">
        <v>240.5</v>
      </c>
    </row>
    <row r="56" spans="2:16" x14ac:dyDescent="0.2">
      <c r="B56" s="121">
        <v>4084</v>
      </c>
      <c r="C56" s="56" t="s">
        <v>355</v>
      </c>
      <c r="D56" s="122">
        <v>43465</v>
      </c>
      <c r="E56" s="132">
        <v>36</v>
      </c>
      <c r="F56" s="132">
        <v>7</v>
      </c>
      <c r="G56" s="132">
        <v>6</v>
      </c>
      <c r="H56" s="132">
        <v>23</v>
      </c>
      <c r="I56" s="132">
        <v>74</v>
      </c>
      <c r="J56" s="132">
        <v>21</v>
      </c>
      <c r="K56" s="132">
        <v>7</v>
      </c>
      <c r="L56" s="132">
        <v>46</v>
      </c>
      <c r="M56" s="132">
        <v>40.9</v>
      </c>
      <c r="N56" s="132">
        <v>13.2</v>
      </c>
      <c r="O56" s="132">
        <v>4.8</v>
      </c>
      <c r="P56" s="132">
        <v>22.9</v>
      </c>
    </row>
    <row r="57" spans="2:16" x14ac:dyDescent="0.2">
      <c r="B57" s="121">
        <v>4071</v>
      </c>
      <c r="C57" s="56" t="s">
        <v>356</v>
      </c>
      <c r="D57" s="122">
        <v>43465</v>
      </c>
      <c r="E57" s="132">
        <v>119</v>
      </c>
      <c r="F57" s="132">
        <v>21</v>
      </c>
      <c r="G57" s="132">
        <v>20</v>
      </c>
      <c r="H57" s="132">
        <v>78</v>
      </c>
      <c r="I57" s="132">
        <v>589</v>
      </c>
      <c r="J57" s="132">
        <v>59</v>
      </c>
      <c r="K57" s="132">
        <v>169</v>
      </c>
      <c r="L57" s="132">
        <v>361</v>
      </c>
      <c r="M57" s="132">
        <v>412</v>
      </c>
      <c r="N57" s="132">
        <v>39.200000000000003</v>
      </c>
      <c r="O57" s="132">
        <v>142.30000000000001</v>
      </c>
      <c r="P57" s="132">
        <v>230.5</v>
      </c>
    </row>
    <row r="58" spans="2:16" x14ac:dyDescent="0.2">
      <c r="B58" s="121">
        <v>4072</v>
      </c>
      <c r="C58" s="56" t="s">
        <v>357</v>
      </c>
      <c r="D58" s="122">
        <v>43465</v>
      </c>
      <c r="E58" s="132">
        <v>184</v>
      </c>
      <c r="F58" s="132">
        <v>18</v>
      </c>
      <c r="G58" s="132">
        <v>31</v>
      </c>
      <c r="H58" s="132">
        <v>135</v>
      </c>
      <c r="I58" s="132">
        <v>1264</v>
      </c>
      <c r="J58" s="132">
        <v>81</v>
      </c>
      <c r="K58" s="132">
        <v>368</v>
      </c>
      <c r="L58" s="132">
        <v>815</v>
      </c>
      <c r="M58" s="132">
        <v>993.3</v>
      </c>
      <c r="N58" s="132">
        <v>49.8</v>
      </c>
      <c r="O58" s="132">
        <v>331.3</v>
      </c>
      <c r="P58" s="132">
        <v>612.1</v>
      </c>
    </row>
    <row r="59" spans="2:16" x14ac:dyDescent="0.2">
      <c r="B59" s="121">
        <v>4073</v>
      </c>
      <c r="C59" s="56" t="s">
        <v>358</v>
      </c>
      <c r="D59" s="122">
        <v>43465</v>
      </c>
      <c r="E59" s="132">
        <v>132</v>
      </c>
      <c r="F59" s="132">
        <v>11</v>
      </c>
      <c r="G59" s="132">
        <v>20</v>
      </c>
      <c r="H59" s="132">
        <v>101</v>
      </c>
      <c r="I59" s="132">
        <v>461</v>
      </c>
      <c r="J59" s="132">
        <v>43</v>
      </c>
      <c r="K59" s="132">
        <v>86</v>
      </c>
      <c r="L59" s="132">
        <v>332</v>
      </c>
      <c r="M59" s="132">
        <v>303.3</v>
      </c>
      <c r="N59" s="132">
        <v>31.7</v>
      </c>
      <c r="O59" s="132">
        <v>62.8</v>
      </c>
      <c r="P59" s="132">
        <v>208.7</v>
      </c>
    </row>
    <row r="60" spans="2:16" x14ac:dyDescent="0.2">
      <c r="B60" s="121">
        <v>4074</v>
      </c>
      <c r="C60" s="56" t="s">
        <v>359</v>
      </c>
      <c r="D60" s="122">
        <v>43465</v>
      </c>
      <c r="E60" s="132">
        <v>163</v>
      </c>
      <c r="F60" s="132">
        <v>15</v>
      </c>
      <c r="G60" s="132">
        <v>17</v>
      </c>
      <c r="H60" s="132">
        <v>131</v>
      </c>
      <c r="I60" s="132">
        <v>465</v>
      </c>
      <c r="J60" s="132">
        <v>65</v>
      </c>
      <c r="K60" s="132">
        <v>76</v>
      </c>
      <c r="L60" s="132">
        <v>324</v>
      </c>
      <c r="M60" s="132">
        <v>338</v>
      </c>
      <c r="N60" s="132">
        <v>43.3</v>
      </c>
      <c r="O60" s="132">
        <v>67</v>
      </c>
      <c r="P60" s="132">
        <v>227.7</v>
      </c>
    </row>
    <row r="61" spans="2:16" x14ac:dyDescent="0.2">
      <c r="B61" s="121">
        <v>4075</v>
      </c>
      <c r="C61" s="56" t="s">
        <v>360</v>
      </c>
      <c r="D61" s="122">
        <v>43465</v>
      </c>
      <c r="E61" s="132">
        <v>233</v>
      </c>
      <c r="F61" s="132">
        <v>10</v>
      </c>
      <c r="G61" s="132">
        <v>54</v>
      </c>
      <c r="H61" s="132">
        <v>169</v>
      </c>
      <c r="I61" s="132">
        <v>1026</v>
      </c>
      <c r="J61" s="132">
        <v>26</v>
      </c>
      <c r="K61" s="132">
        <v>358</v>
      </c>
      <c r="L61" s="132">
        <v>642</v>
      </c>
      <c r="M61" s="132">
        <v>768.3</v>
      </c>
      <c r="N61" s="132">
        <v>16.8</v>
      </c>
      <c r="O61" s="132">
        <v>314.8</v>
      </c>
      <c r="P61" s="132">
        <v>436.8</v>
      </c>
    </row>
    <row r="62" spans="2:16" x14ac:dyDescent="0.2">
      <c r="B62" s="121">
        <v>4076</v>
      </c>
      <c r="C62" s="56" t="s">
        <v>361</v>
      </c>
      <c r="D62" s="122">
        <v>43465</v>
      </c>
      <c r="E62" s="132">
        <v>172</v>
      </c>
      <c r="F62" s="132">
        <v>19</v>
      </c>
      <c r="G62" s="132">
        <v>31</v>
      </c>
      <c r="H62" s="132">
        <v>122</v>
      </c>
      <c r="I62" s="132">
        <v>691</v>
      </c>
      <c r="J62" s="132">
        <v>54</v>
      </c>
      <c r="K62" s="132">
        <v>213</v>
      </c>
      <c r="L62" s="132">
        <v>424</v>
      </c>
      <c r="M62" s="132">
        <v>524.79999999999995</v>
      </c>
      <c r="N62" s="132">
        <v>30.4</v>
      </c>
      <c r="O62" s="132">
        <v>187</v>
      </c>
      <c r="P62" s="132">
        <v>307.39999999999998</v>
      </c>
    </row>
    <row r="63" spans="2:16" x14ac:dyDescent="0.2">
      <c r="B63" s="121">
        <v>4077</v>
      </c>
      <c r="C63" s="56" t="s">
        <v>362</v>
      </c>
      <c r="D63" s="122">
        <v>43465</v>
      </c>
      <c r="E63" s="132">
        <v>75</v>
      </c>
      <c r="F63" s="132">
        <v>7</v>
      </c>
      <c r="G63" s="132">
        <v>12</v>
      </c>
      <c r="H63" s="132">
        <v>56</v>
      </c>
      <c r="I63" s="132">
        <v>216</v>
      </c>
      <c r="J63" s="132">
        <v>28</v>
      </c>
      <c r="K63" s="132">
        <v>25</v>
      </c>
      <c r="L63" s="132">
        <v>163</v>
      </c>
      <c r="M63" s="132">
        <v>158.80000000000001</v>
      </c>
      <c r="N63" s="132">
        <v>22.9</v>
      </c>
      <c r="O63" s="132">
        <v>19.2</v>
      </c>
      <c r="P63" s="132">
        <v>116.7</v>
      </c>
    </row>
    <row r="64" spans="2:16" x14ac:dyDescent="0.2">
      <c r="B64" s="121">
        <v>4078</v>
      </c>
      <c r="C64" s="56" t="s">
        <v>363</v>
      </c>
      <c r="D64" s="122">
        <v>43465</v>
      </c>
      <c r="E64" s="132">
        <v>36</v>
      </c>
      <c r="F64" s="132">
        <v>14</v>
      </c>
      <c r="G64" s="132">
        <v>6</v>
      </c>
      <c r="H64" s="132">
        <v>16</v>
      </c>
      <c r="I64" s="132">
        <v>83</v>
      </c>
      <c r="J64" s="132">
        <v>34</v>
      </c>
      <c r="K64" s="132">
        <v>17</v>
      </c>
      <c r="L64" s="132">
        <v>32</v>
      </c>
      <c r="M64" s="132">
        <v>48.6</v>
      </c>
      <c r="N64" s="132">
        <v>18</v>
      </c>
      <c r="O64" s="132">
        <v>13.8</v>
      </c>
      <c r="P64" s="132">
        <v>16.899999999999999</v>
      </c>
    </row>
    <row r="65" spans="2:16" x14ac:dyDescent="0.2">
      <c r="B65" s="121">
        <v>4079</v>
      </c>
      <c r="C65" s="56" t="s">
        <v>364</v>
      </c>
      <c r="D65" s="122">
        <v>43465</v>
      </c>
      <c r="E65" s="132">
        <v>82</v>
      </c>
      <c r="F65" s="132">
        <v>17</v>
      </c>
      <c r="G65" s="132">
        <v>15</v>
      </c>
      <c r="H65" s="132">
        <v>50</v>
      </c>
      <c r="I65" s="132">
        <v>268</v>
      </c>
      <c r="J65" s="132">
        <v>43</v>
      </c>
      <c r="K65" s="132">
        <v>105</v>
      </c>
      <c r="L65" s="132">
        <v>120</v>
      </c>
      <c r="M65" s="132">
        <v>180.8</v>
      </c>
      <c r="N65" s="132">
        <v>31.1</v>
      </c>
      <c r="O65" s="132">
        <v>87.7</v>
      </c>
      <c r="P65" s="132">
        <v>62</v>
      </c>
    </row>
    <row r="66" spans="2:16" x14ac:dyDescent="0.2">
      <c r="B66" s="121">
        <v>4080</v>
      </c>
      <c r="C66" s="56" t="s">
        <v>365</v>
      </c>
      <c r="D66" s="122">
        <v>43465</v>
      </c>
      <c r="E66" s="132">
        <v>477</v>
      </c>
      <c r="F66" s="132">
        <v>27</v>
      </c>
      <c r="G66" s="132">
        <v>115</v>
      </c>
      <c r="H66" s="132">
        <v>335</v>
      </c>
      <c r="I66" s="132">
        <v>3868</v>
      </c>
      <c r="J66" s="132">
        <v>76</v>
      </c>
      <c r="K66" s="132">
        <v>1693</v>
      </c>
      <c r="L66" s="132">
        <v>2099</v>
      </c>
      <c r="M66" s="132">
        <v>3291.3</v>
      </c>
      <c r="N66" s="132">
        <v>54.1</v>
      </c>
      <c r="O66" s="132">
        <v>1572.2</v>
      </c>
      <c r="P66" s="132">
        <v>1665</v>
      </c>
    </row>
    <row r="67" spans="2:16" x14ac:dyDescent="0.2">
      <c r="B67" s="121">
        <v>4081</v>
      </c>
      <c r="C67" s="56" t="s">
        <v>366</v>
      </c>
      <c r="D67" s="122">
        <v>43465</v>
      </c>
      <c r="E67" s="132">
        <v>176</v>
      </c>
      <c r="F67" s="132">
        <v>7</v>
      </c>
      <c r="G67" s="132">
        <v>19</v>
      </c>
      <c r="H67" s="132">
        <v>150</v>
      </c>
      <c r="I67" s="132">
        <v>885</v>
      </c>
      <c r="J67" s="132">
        <v>18</v>
      </c>
      <c r="K67" s="132">
        <v>184</v>
      </c>
      <c r="L67" s="132">
        <v>683</v>
      </c>
      <c r="M67" s="132">
        <v>658.9</v>
      </c>
      <c r="N67" s="132">
        <v>10.1</v>
      </c>
      <c r="O67" s="132">
        <v>160.5</v>
      </c>
      <c r="P67" s="132">
        <v>488.3</v>
      </c>
    </row>
    <row r="68" spans="2:16" x14ac:dyDescent="0.2">
      <c r="B68" s="121">
        <v>4082</v>
      </c>
      <c r="C68" s="56" t="s">
        <v>367</v>
      </c>
      <c r="D68" s="122">
        <v>43465</v>
      </c>
      <c r="E68" s="132">
        <v>1112</v>
      </c>
      <c r="F68" s="132">
        <v>17</v>
      </c>
      <c r="G68" s="132">
        <v>181</v>
      </c>
      <c r="H68" s="132">
        <v>914</v>
      </c>
      <c r="I68" s="132">
        <v>8130</v>
      </c>
      <c r="J68" s="132">
        <v>65</v>
      </c>
      <c r="K68" s="132">
        <v>1853</v>
      </c>
      <c r="L68" s="132">
        <v>6212</v>
      </c>
      <c r="M68" s="132">
        <v>6322.9</v>
      </c>
      <c r="N68" s="132">
        <v>48.8</v>
      </c>
      <c r="O68" s="132">
        <v>1702.4</v>
      </c>
      <c r="P68" s="132">
        <v>4571.7</v>
      </c>
    </row>
    <row r="69" spans="2:16" x14ac:dyDescent="0.2">
      <c r="B69" s="121">
        <v>4083</v>
      </c>
      <c r="C69" s="56" t="s">
        <v>368</v>
      </c>
      <c r="D69" s="122">
        <v>43465</v>
      </c>
      <c r="E69" s="132">
        <v>201</v>
      </c>
      <c r="F69" s="132">
        <v>11</v>
      </c>
      <c r="G69" s="132">
        <v>35</v>
      </c>
      <c r="H69" s="132">
        <v>155</v>
      </c>
      <c r="I69" s="132">
        <v>1123</v>
      </c>
      <c r="J69" s="132">
        <v>22</v>
      </c>
      <c r="K69" s="132">
        <v>284</v>
      </c>
      <c r="L69" s="132">
        <v>817</v>
      </c>
      <c r="M69" s="132">
        <v>898.9</v>
      </c>
      <c r="N69" s="132">
        <v>11.9</v>
      </c>
      <c r="O69" s="132">
        <v>263.5</v>
      </c>
      <c r="P69" s="132">
        <v>623.5</v>
      </c>
    </row>
    <row r="70" spans="2:16" s="102" customFormat="1" x14ac:dyDescent="0.2">
      <c r="B70" s="116">
        <v>4129</v>
      </c>
      <c r="C70" s="102" t="s">
        <v>369</v>
      </c>
      <c r="D70" s="117">
        <v>43465</v>
      </c>
      <c r="E70" s="131">
        <v>3313</v>
      </c>
      <c r="F70" s="131">
        <v>300</v>
      </c>
      <c r="G70" s="131">
        <v>478</v>
      </c>
      <c r="H70" s="131">
        <v>2535</v>
      </c>
      <c r="I70" s="131">
        <v>27822</v>
      </c>
      <c r="J70" s="131">
        <v>966</v>
      </c>
      <c r="K70" s="131">
        <v>5725</v>
      </c>
      <c r="L70" s="131">
        <v>21131</v>
      </c>
      <c r="M70" s="131">
        <v>21345.9</v>
      </c>
      <c r="N70" s="131">
        <v>633.4</v>
      </c>
      <c r="O70" s="131">
        <v>5283.8</v>
      </c>
      <c r="P70" s="131">
        <v>15428.7</v>
      </c>
    </row>
    <row r="71" spans="2:16" x14ac:dyDescent="0.2">
      <c r="B71" s="121">
        <v>4091</v>
      </c>
      <c r="C71" s="56" t="s">
        <v>370</v>
      </c>
      <c r="D71" s="122">
        <v>43465</v>
      </c>
      <c r="E71" s="132">
        <v>101</v>
      </c>
      <c r="F71" s="132">
        <v>7</v>
      </c>
      <c r="G71" s="132">
        <v>18</v>
      </c>
      <c r="H71" s="132">
        <v>76</v>
      </c>
      <c r="I71" s="132">
        <v>306</v>
      </c>
      <c r="J71" s="132">
        <v>12</v>
      </c>
      <c r="K71" s="132">
        <v>125</v>
      </c>
      <c r="L71" s="132">
        <v>169</v>
      </c>
      <c r="M71" s="132">
        <v>206.3</v>
      </c>
      <c r="N71" s="132">
        <v>6.4</v>
      </c>
      <c r="O71" s="132">
        <v>106.1</v>
      </c>
      <c r="P71" s="132">
        <v>93.8</v>
      </c>
    </row>
    <row r="72" spans="2:16" x14ac:dyDescent="0.2">
      <c r="B72" s="121">
        <v>4092</v>
      </c>
      <c r="C72" s="56" t="s">
        <v>371</v>
      </c>
      <c r="D72" s="122">
        <v>43465</v>
      </c>
      <c r="E72" s="132">
        <v>171</v>
      </c>
      <c r="F72" s="132">
        <v>8</v>
      </c>
      <c r="G72" s="132">
        <v>36</v>
      </c>
      <c r="H72" s="132">
        <v>127</v>
      </c>
      <c r="I72" s="132">
        <v>2147</v>
      </c>
      <c r="J72" s="132">
        <v>37</v>
      </c>
      <c r="K72" s="132">
        <v>1197</v>
      </c>
      <c r="L72" s="132">
        <v>913</v>
      </c>
      <c r="M72" s="132">
        <v>1888.4</v>
      </c>
      <c r="N72" s="132">
        <v>31.9</v>
      </c>
      <c r="O72" s="132">
        <v>1157.2</v>
      </c>
      <c r="P72" s="132">
        <v>699.2</v>
      </c>
    </row>
    <row r="73" spans="2:16" x14ac:dyDescent="0.2">
      <c r="B73" s="121">
        <v>4093</v>
      </c>
      <c r="C73" s="56" t="s">
        <v>372</v>
      </c>
      <c r="D73" s="122">
        <v>43465</v>
      </c>
      <c r="E73" s="132">
        <v>57</v>
      </c>
      <c r="F73" s="132">
        <v>10</v>
      </c>
      <c r="G73" s="132">
        <v>12</v>
      </c>
      <c r="H73" s="132">
        <v>35</v>
      </c>
      <c r="I73" s="132">
        <v>300</v>
      </c>
      <c r="J73" s="132">
        <v>37</v>
      </c>
      <c r="K73" s="132">
        <v>136</v>
      </c>
      <c r="L73" s="132">
        <v>127</v>
      </c>
      <c r="M73" s="132">
        <v>235.4</v>
      </c>
      <c r="N73" s="132">
        <v>26.8</v>
      </c>
      <c r="O73" s="132">
        <v>128.30000000000001</v>
      </c>
      <c r="P73" s="132">
        <v>80.3</v>
      </c>
    </row>
    <row r="74" spans="2:16" x14ac:dyDescent="0.2">
      <c r="B74" s="121">
        <v>4124</v>
      </c>
      <c r="C74" s="56" t="s">
        <v>373</v>
      </c>
      <c r="D74" s="122">
        <v>43465</v>
      </c>
      <c r="E74" s="132">
        <v>123</v>
      </c>
      <c r="F74" s="132">
        <v>45</v>
      </c>
      <c r="G74" s="132">
        <v>14</v>
      </c>
      <c r="H74" s="132">
        <v>64</v>
      </c>
      <c r="I74" s="132">
        <v>301</v>
      </c>
      <c r="J74" s="132">
        <v>108</v>
      </c>
      <c r="K74" s="132">
        <v>28</v>
      </c>
      <c r="L74" s="132">
        <v>165</v>
      </c>
      <c r="M74" s="132">
        <v>176.9</v>
      </c>
      <c r="N74" s="132">
        <v>56</v>
      </c>
      <c r="O74" s="132">
        <v>18.2</v>
      </c>
      <c r="P74" s="132">
        <v>102.7</v>
      </c>
    </row>
    <row r="75" spans="2:16" x14ac:dyDescent="0.2">
      <c r="B75" s="121">
        <v>4094</v>
      </c>
      <c r="C75" s="56" t="s">
        <v>374</v>
      </c>
      <c r="D75" s="122">
        <v>43465</v>
      </c>
      <c r="E75" s="132">
        <v>55</v>
      </c>
      <c r="F75" s="132">
        <v>12</v>
      </c>
      <c r="G75" s="132">
        <v>8</v>
      </c>
      <c r="H75" s="132">
        <v>35</v>
      </c>
      <c r="I75" s="132">
        <v>182</v>
      </c>
      <c r="J75" s="132">
        <v>37</v>
      </c>
      <c r="K75" s="132">
        <v>25</v>
      </c>
      <c r="L75" s="132">
        <v>120</v>
      </c>
      <c r="M75" s="132">
        <v>119.2</v>
      </c>
      <c r="N75" s="132">
        <v>24.4</v>
      </c>
      <c r="O75" s="132">
        <v>20.8</v>
      </c>
      <c r="P75" s="132">
        <v>74.099999999999994</v>
      </c>
    </row>
    <row r="76" spans="2:16" x14ac:dyDescent="0.2">
      <c r="B76" s="121">
        <v>4095</v>
      </c>
      <c r="C76" s="56" t="s">
        <v>181</v>
      </c>
      <c r="D76" s="122">
        <v>43465</v>
      </c>
      <c r="E76" s="132">
        <v>972</v>
      </c>
      <c r="F76" s="132">
        <v>4</v>
      </c>
      <c r="G76" s="132">
        <v>93</v>
      </c>
      <c r="H76" s="132">
        <v>875</v>
      </c>
      <c r="I76" s="132">
        <v>8482</v>
      </c>
      <c r="J76" s="132">
        <v>12</v>
      </c>
      <c r="K76" s="132">
        <v>1390</v>
      </c>
      <c r="L76" s="132">
        <v>7080</v>
      </c>
      <c r="M76" s="132">
        <v>6536.4</v>
      </c>
      <c r="N76" s="132">
        <v>5.4</v>
      </c>
      <c r="O76" s="132">
        <v>1286.9000000000001</v>
      </c>
      <c r="P76" s="132">
        <v>5244.1</v>
      </c>
    </row>
    <row r="77" spans="2:16" x14ac:dyDescent="0.2">
      <c r="B77" s="121">
        <v>4096</v>
      </c>
      <c r="C77" s="56" t="s">
        <v>375</v>
      </c>
      <c r="D77" s="122">
        <v>43465</v>
      </c>
      <c r="E77" s="132">
        <v>53</v>
      </c>
      <c r="F77" s="132">
        <v>13</v>
      </c>
      <c r="G77" s="132">
        <v>10</v>
      </c>
      <c r="H77" s="132">
        <v>30</v>
      </c>
      <c r="I77" s="132">
        <v>215</v>
      </c>
      <c r="J77" s="132">
        <v>40</v>
      </c>
      <c r="K77" s="132">
        <v>24</v>
      </c>
      <c r="L77" s="132">
        <v>151</v>
      </c>
      <c r="M77" s="132">
        <v>152.5</v>
      </c>
      <c r="N77" s="132">
        <v>23.8</v>
      </c>
      <c r="O77" s="132">
        <v>21.7</v>
      </c>
      <c r="P77" s="132">
        <v>107</v>
      </c>
    </row>
    <row r="78" spans="2:16" x14ac:dyDescent="0.2">
      <c r="B78" s="121">
        <v>4097</v>
      </c>
      <c r="C78" s="56" t="s">
        <v>376</v>
      </c>
      <c r="D78" s="122">
        <v>43465</v>
      </c>
      <c r="E78" s="132">
        <v>28</v>
      </c>
      <c r="F78" s="132">
        <v>9</v>
      </c>
      <c r="G78" s="132">
        <v>3</v>
      </c>
      <c r="H78" s="132">
        <v>16</v>
      </c>
      <c r="I78" s="132">
        <v>79</v>
      </c>
      <c r="J78" s="132">
        <v>25</v>
      </c>
      <c r="K78" s="132">
        <v>14</v>
      </c>
      <c r="L78" s="132">
        <v>40</v>
      </c>
      <c r="M78" s="132">
        <v>53.4</v>
      </c>
      <c r="N78" s="132">
        <v>15.8</v>
      </c>
      <c r="O78" s="132" t="s">
        <v>547</v>
      </c>
      <c r="P78" s="132">
        <v>27.3</v>
      </c>
    </row>
    <row r="79" spans="2:16" x14ac:dyDescent="0.2">
      <c r="B79" s="121">
        <v>4099</v>
      </c>
      <c r="C79" s="56" t="s">
        <v>377</v>
      </c>
      <c r="D79" s="122">
        <v>43465</v>
      </c>
      <c r="E79" s="132">
        <v>23</v>
      </c>
      <c r="F79" s="132">
        <v>3</v>
      </c>
      <c r="G79" s="132">
        <v>3</v>
      </c>
      <c r="H79" s="132">
        <v>17</v>
      </c>
      <c r="I79" s="132">
        <v>74</v>
      </c>
      <c r="J79" s="132">
        <v>10</v>
      </c>
      <c r="K79" s="132">
        <v>14</v>
      </c>
      <c r="L79" s="132">
        <v>50</v>
      </c>
      <c r="M79" s="132">
        <v>48.4</v>
      </c>
      <c r="N79" s="132" t="s">
        <v>547</v>
      </c>
      <c r="O79" s="132" t="s">
        <v>547</v>
      </c>
      <c r="P79" s="132">
        <v>29.6</v>
      </c>
    </row>
    <row r="80" spans="2:16" x14ac:dyDescent="0.2">
      <c r="B80" s="121">
        <v>4100</v>
      </c>
      <c r="C80" s="56" t="s">
        <v>378</v>
      </c>
      <c r="D80" s="122">
        <v>43465</v>
      </c>
      <c r="E80" s="132">
        <v>168</v>
      </c>
      <c r="F80" s="132">
        <v>5</v>
      </c>
      <c r="G80" s="132">
        <v>29</v>
      </c>
      <c r="H80" s="132">
        <v>134</v>
      </c>
      <c r="I80" s="132">
        <v>1722</v>
      </c>
      <c r="J80" s="132">
        <v>14</v>
      </c>
      <c r="K80" s="132">
        <v>159</v>
      </c>
      <c r="L80" s="132">
        <v>1549</v>
      </c>
      <c r="M80" s="132">
        <v>987.8</v>
      </c>
      <c r="N80" s="132">
        <v>10.199999999999999</v>
      </c>
      <c r="O80" s="132">
        <v>138.80000000000001</v>
      </c>
      <c r="P80" s="132">
        <v>838.9</v>
      </c>
    </row>
    <row r="81" spans="2:16" x14ac:dyDescent="0.2">
      <c r="B81" s="121">
        <v>4104</v>
      </c>
      <c r="C81" s="56" t="s">
        <v>379</v>
      </c>
      <c r="D81" s="122">
        <v>43465</v>
      </c>
      <c r="E81" s="132">
        <v>237</v>
      </c>
      <c r="F81" s="132">
        <v>19</v>
      </c>
      <c r="G81" s="132">
        <v>48</v>
      </c>
      <c r="H81" s="132">
        <v>170</v>
      </c>
      <c r="I81" s="132">
        <v>2562</v>
      </c>
      <c r="J81" s="132">
        <v>64</v>
      </c>
      <c r="K81" s="132">
        <v>490</v>
      </c>
      <c r="L81" s="132">
        <v>2008</v>
      </c>
      <c r="M81" s="132">
        <v>2157.6</v>
      </c>
      <c r="N81" s="132">
        <v>43.4</v>
      </c>
      <c r="O81" s="132">
        <v>446.6</v>
      </c>
      <c r="P81" s="132">
        <v>1667.6</v>
      </c>
    </row>
    <row r="82" spans="2:16" s="145" customFormat="1" x14ac:dyDescent="0.2">
      <c r="B82" s="301">
        <v>4105</v>
      </c>
      <c r="C82" s="145" t="s">
        <v>380</v>
      </c>
      <c r="D82" s="302">
        <v>43465</v>
      </c>
      <c r="E82" s="139">
        <v>34</v>
      </c>
      <c r="F82" s="139">
        <v>14</v>
      </c>
      <c r="G82" s="139">
        <v>6</v>
      </c>
      <c r="H82" s="139">
        <v>14</v>
      </c>
      <c r="I82" s="139">
        <v>83</v>
      </c>
      <c r="J82" s="139">
        <v>36</v>
      </c>
      <c r="K82" s="139">
        <v>6</v>
      </c>
      <c r="L82" s="139">
        <v>41</v>
      </c>
      <c r="M82" s="139">
        <v>40.700000000000003</v>
      </c>
      <c r="N82" s="139">
        <v>18.600000000000001</v>
      </c>
      <c r="O82" s="307">
        <v>3.7</v>
      </c>
      <c r="P82" s="307">
        <v>18.399999999999999</v>
      </c>
    </row>
    <row r="83" spans="2:16" x14ac:dyDescent="0.2">
      <c r="B83" s="121">
        <v>4106</v>
      </c>
      <c r="C83" s="56" t="s">
        <v>381</v>
      </c>
      <c r="D83" s="122">
        <v>43465</v>
      </c>
      <c r="E83" s="132">
        <v>30</v>
      </c>
      <c r="F83" s="132">
        <v>8</v>
      </c>
      <c r="G83" s="132">
        <v>8</v>
      </c>
      <c r="H83" s="132">
        <v>14</v>
      </c>
      <c r="I83" s="132">
        <v>90</v>
      </c>
      <c r="J83" s="132">
        <v>11</v>
      </c>
      <c r="K83" s="132">
        <v>35</v>
      </c>
      <c r="L83" s="132">
        <v>44</v>
      </c>
      <c r="M83" s="132">
        <v>62.1</v>
      </c>
      <c r="N83" s="132">
        <v>4.2</v>
      </c>
      <c r="O83" s="132">
        <v>31</v>
      </c>
      <c r="P83" s="132">
        <v>26.9</v>
      </c>
    </row>
    <row r="84" spans="2:16" x14ac:dyDescent="0.2">
      <c r="B84" s="121">
        <v>4107</v>
      </c>
      <c r="C84" s="56" t="s">
        <v>382</v>
      </c>
      <c r="D84" s="122">
        <v>43465</v>
      </c>
      <c r="E84" s="132">
        <v>58</v>
      </c>
      <c r="F84" s="132">
        <v>4</v>
      </c>
      <c r="G84" s="132">
        <v>10</v>
      </c>
      <c r="H84" s="132">
        <v>44</v>
      </c>
      <c r="I84" s="132">
        <v>163</v>
      </c>
      <c r="J84" s="132">
        <v>10</v>
      </c>
      <c r="K84" s="132">
        <v>48</v>
      </c>
      <c r="L84" s="132">
        <v>105</v>
      </c>
      <c r="M84" s="132">
        <v>111.6</v>
      </c>
      <c r="N84" s="132">
        <v>6.3</v>
      </c>
      <c r="O84" s="132">
        <v>39.799999999999997</v>
      </c>
      <c r="P84" s="132">
        <v>65.5</v>
      </c>
    </row>
    <row r="85" spans="2:16" x14ac:dyDescent="0.2">
      <c r="B85" s="121">
        <v>4110</v>
      </c>
      <c r="C85" s="56" t="s">
        <v>383</v>
      </c>
      <c r="D85" s="122">
        <v>43465</v>
      </c>
      <c r="E85" s="132">
        <v>70</v>
      </c>
      <c r="F85" s="132">
        <v>13</v>
      </c>
      <c r="G85" s="132">
        <v>17</v>
      </c>
      <c r="H85" s="132">
        <v>40</v>
      </c>
      <c r="I85" s="132">
        <v>274</v>
      </c>
      <c r="J85" s="132">
        <v>52</v>
      </c>
      <c r="K85" s="132">
        <v>109</v>
      </c>
      <c r="L85" s="132">
        <v>113</v>
      </c>
      <c r="M85" s="132">
        <v>212</v>
      </c>
      <c r="N85" s="132">
        <v>34.6</v>
      </c>
      <c r="O85" s="132">
        <v>103.1</v>
      </c>
      <c r="P85" s="132">
        <v>74.3</v>
      </c>
    </row>
    <row r="86" spans="2:16" x14ac:dyDescent="0.2">
      <c r="B86" s="121">
        <v>4111</v>
      </c>
      <c r="C86" s="56" t="s">
        <v>384</v>
      </c>
      <c r="D86" s="122">
        <v>43465</v>
      </c>
      <c r="E86" s="132">
        <v>74</v>
      </c>
      <c r="F86" s="132">
        <v>8</v>
      </c>
      <c r="G86" s="132">
        <v>11</v>
      </c>
      <c r="H86" s="132">
        <v>55</v>
      </c>
      <c r="I86" s="132">
        <v>277</v>
      </c>
      <c r="J86" s="132">
        <v>24</v>
      </c>
      <c r="K86" s="132">
        <v>57</v>
      </c>
      <c r="L86" s="132">
        <v>196</v>
      </c>
      <c r="M86" s="132">
        <v>179.5</v>
      </c>
      <c r="N86" s="132">
        <v>12.8</v>
      </c>
      <c r="O86" s="132">
        <v>48</v>
      </c>
      <c r="P86" s="132">
        <v>118.7</v>
      </c>
    </row>
    <row r="87" spans="2:16" x14ac:dyDescent="0.2">
      <c r="B87" s="121">
        <v>4112</v>
      </c>
      <c r="C87" s="56" t="s">
        <v>385</v>
      </c>
      <c r="D87" s="122">
        <v>43465</v>
      </c>
      <c r="E87" s="132">
        <v>57</v>
      </c>
      <c r="F87" s="132">
        <v>16</v>
      </c>
      <c r="G87" s="132">
        <v>5</v>
      </c>
      <c r="H87" s="132">
        <v>36</v>
      </c>
      <c r="I87" s="132">
        <v>197</v>
      </c>
      <c r="J87" s="132">
        <v>45</v>
      </c>
      <c r="K87" s="132">
        <v>15</v>
      </c>
      <c r="L87" s="132">
        <v>137</v>
      </c>
      <c r="M87" s="132">
        <v>124.6</v>
      </c>
      <c r="N87" s="132">
        <v>26.9</v>
      </c>
      <c r="O87" s="132">
        <v>9.6999999999999993</v>
      </c>
      <c r="P87" s="132">
        <v>88</v>
      </c>
    </row>
    <row r="88" spans="2:16" x14ac:dyDescent="0.2">
      <c r="B88" s="121">
        <v>4125</v>
      </c>
      <c r="C88" s="56" t="s">
        <v>534</v>
      </c>
      <c r="D88" s="122">
        <v>43465</v>
      </c>
      <c r="E88" s="132">
        <v>186</v>
      </c>
      <c r="F88" s="132">
        <v>29</v>
      </c>
      <c r="G88" s="132">
        <v>37</v>
      </c>
      <c r="H88" s="132">
        <v>120</v>
      </c>
      <c r="I88" s="132">
        <v>1254</v>
      </c>
      <c r="J88" s="132">
        <v>164</v>
      </c>
      <c r="K88" s="132">
        <v>403</v>
      </c>
      <c r="L88" s="132">
        <v>687</v>
      </c>
      <c r="M88" s="132">
        <v>924.1</v>
      </c>
      <c r="N88" s="132">
        <v>128.30000000000001</v>
      </c>
      <c r="O88" s="132">
        <v>370.5</v>
      </c>
      <c r="P88" s="132">
        <v>425.2</v>
      </c>
    </row>
    <row r="89" spans="2:16" x14ac:dyDescent="0.2">
      <c r="B89" s="121">
        <v>4114</v>
      </c>
      <c r="C89" s="56" t="s">
        <v>386</v>
      </c>
      <c r="D89" s="122">
        <v>43465</v>
      </c>
      <c r="E89" s="132">
        <v>78</v>
      </c>
      <c r="F89" s="132">
        <v>1</v>
      </c>
      <c r="G89" s="132">
        <v>6</v>
      </c>
      <c r="H89" s="132">
        <v>71</v>
      </c>
      <c r="I89" s="132">
        <v>1447</v>
      </c>
      <c r="J89" s="132">
        <v>1</v>
      </c>
      <c r="K89" s="132">
        <v>175</v>
      </c>
      <c r="L89" s="132">
        <v>1271</v>
      </c>
      <c r="M89" s="132">
        <v>1156</v>
      </c>
      <c r="N89" s="132" t="s">
        <v>547</v>
      </c>
      <c r="O89" s="132">
        <v>162.6</v>
      </c>
      <c r="P89" s="132">
        <v>993.1</v>
      </c>
    </row>
    <row r="90" spans="2:16" x14ac:dyDescent="0.2">
      <c r="B90" s="121">
        <v>4117</v>
      </c>
      <c r="C90" s="56" t="s">
        <v>387</v>
      </c>
      <c r="D90" s="122">
        <v>43465</v>
      </c>
      <c r="E90" s="132">
        <v>70</v>
      </c>
      <c r="F90" s="132">
        <v>25</v>
      </c>
      <c r="G90" s="132">
        <v>9</v>
      </c>
      <c r="H90" s="132">
        <v>36</v>
      </c>
      <c r="I90" s="132">
        <v>258</v>
      </c>
      <c r="J90" s="132">
        <v>57</v>
      </c>
      <c r="K90" s="132">
        <v>74</v>
      </c>
      <c r="L90" s="132">
        <v>127</v>
      </c>
      <c r="M90" s="132">
        <v>181.1</v>
      </c>
      <c r="N90" s="132">
        <v>30.9</v>
      </c>
      <c r="O90" s="132">
        <v>67.900000000000006</v>
      </c>
      <c r="P90" s="132">
        <v>82.3</v>
      </c>
    </row>
    <row r="91" spans="2:16" x14ac:dyDescent="0.2">
      <c r="B91" s="121">
        <v>4120</v>
      </c>
      <c r="C91" s="56" t="s">
        <v>388</v>
      </c>
      <c r="D91" s="122">
        <v>43465</v>
      </c>
      <c r="E91" s="132">
        <v>103</v>
      </c>
      <c r="F91" s="132">
        <v>16</v>
      </c>
      <c r="G91" s="132">
        <v>20</v>
      </c>
      <c r="H91" s="132">
        <v>67</v>
      </c>
      <c r="I91" s="132">
        <v>606</v>
      </c>
      <c r="J91" s="132">
        <v>72</v>
      </c>
      <c r="K91" s="132">
        <v>269</v>
      </c>
      <c r="L91" s="132">
        <v>265</v>
      </c>
      <c r="M91" s="132">
        <v>468.3</v>
      </c>
      <c r="N91" s="132">
        <v>54.8</v>
      </c>
      <c r="O91" s="132">
        <v>247.4</v>
      </c>
      <c r="P91" s="132">
        <v>166.1</v>
      </c>
    </row>
    <row r="92" spans="2:16" x14ac:dyDescent="0.2">
      <c r="B92" s="121">
        <v>4121</v>
      </c>
      <c r="C92" s="56" t="s">
        <v>389</v>
      </c>
      <c r="D92" s="122">
        <v>43465</v>
      </c>
      <c r="E92" s="132">
        <v>114</v>
      </c>
      <c r="F92" s="132">
        <v>15</v>
      </c>
      <c r="G92" s="132">
        <v>17</v>
      </c>
      <c r="H92" s="132">
        <v>82</v>
      </c>
      <c r="I92" s="132">
        <v>1599</v>
      </c>
      <c r="J92" s="132">
        <v>54</v>
      </c>
      <c r="K92" s="132">
        <v>160</v>
      </c>
      <c r="L92" s="132">
        <v>1385</v>
      </c>
      <c r="M92" s="132">
        <v>1369.5</v>
      </c>
      <c r="N92" s="132">
        <v>39.200000000000003</v>
      </c>
      <c r="O92" s="132">
        <v>142.30000000000001</v>
      </c>
      <c r="P92" s="132">
        <v>1188</v>
      </c>
    </row>
    <row r="93" spans="2:16" x14ac:dyDescent="0.2">
      <c r="B93" s="121">
        <v>4122</v>
      </c>
      <c r="C93" s="56" t="s">
        <v>390</v>
      </c>
      <c r="D93" s="122">
        <v>43465</v>
      </c>
      <c r="E93" s="132">
        <v>84</v>
      </c>
      <c r="F93" s="132">
        <v>12</v>
      </c>
      <c r="G93" s="132">
        <v>12</v>
      </c>
      <c r="H93" s="132">
        <v>60</v>
      </c>
      <c r="I93" s="132">
        <v>273</v>
      </c>
      <c r="J93" s="132">
        <v>34</v>
      </c>
      <c r="K93" s="132">
        <v>106</v>
      </c>
      <c r="L93" s="132">
        <v>133</v>
      </c>
      <c r="M93" s="132">
        <v>193.5</v>
      </c>
      <c r="N93" s="132">
        <v>20.399999999999999</v>
      </c>
      <c r="O93" s="132">
        <v>94.2</v>
      </c>
      <c r="P93" s="132">
        <v>78.8</v>
      </c>
    </row>
    <row r="94" spans="2:16" x14ac:dyDescent="0.2">
      <c r="B94" s="121">
        <v>4123</v>
      </c>
      <c r="C94" s="56" t="s">
        <v>391</v>
      </c>
      <c r="D94" s="122">
        <v>43465</v>
      </c>
      <c r="E94" s="132">
        <v>367</v>
      </c>
      <c r="F94" s="132">
        <v>4</v>
      </c>
      <c r="G94" s="132">
        <v>46</v>
      </c>
      <c r="H94" s="132">
        <v>317</v>
      </c>
      <c r="I94" s="132">
        <v>4931</v>
      </c>
      <c r="J94" s="132">
        <v>10</v>
      </c>
      <c r="K94" s="132">
        <v>666</v>
      </c>
      <c r="L94" s="132">
        <v>4255</v>
      </c>
      <c r="M94" s="132">
        <v>3760.6</v>
      </c>
      <c r="N94" s="132">
        <v>5.3</v>
      </c>
      <c r="O94" s="132">
        <v>616.70000000000005</v>
      </c>
      <c r="P94" s="132">
        <v>3138.6</v>
      </c>
    </row>
    <row r="95" spans="2:16" s="102" customFormat="1" x14ac:dyDescent="0.2">
      <c r="B95" s="116">
        <v>4159</v>
      </c>
      <c r="C95" s="102" t="s">
        <v>392</v>
      </c>
      <c r="D95" s="117">
        <v>43465</v>
      </c>
      <c r="E95" s="131">
        <v>2769</v>
      </c>
      <c r="F95" s="131">
        <v>313</v>
      </c>
      <c r="G95" s="131">
        <v>532</v>
      </c>
      <c r="H95" s="131">
        <v>1924</v>
      </c>
      <c r="I95" s="131">
        <v>15147</v>
      </c>
      <c r="J95" s="131">
        <v>706</v>
      </c>
      <c r="K95" s="131">
        <v>4822</v>
      </c>
      <c r="L95" s="131">
        <v>9619</v>
      </c>
      <c r="M95" s="131">
        <v>11565.2</v>
      </c>
      <c r="N95" s="131">
        <v>419.9</v>
      </c>
      <c r="O95" s="131">
        <v>4338</v>
      </c>
      <c r="P95" s="131">
        <v>6807.3</v>
      </c>
    </row>
    <row r="96" spans="2:16" x14ac:dyDescent="0.2">
      <c r="B96" s="121">
        <v>4131</v>
      </c>
      <c r="C96" s="56" t="s">
        <v>393</v>
      </c>
      <c r="D96" s="122">
        <v>43465</v>
      </c>
      <c r="E96" s="132">
        <v>262</v>
      </c>
      <c r="F96" s="132">
        <v>12</v>
      </c>
      <c r="G96" s="132">
        <v>47</v>
      </c>
      <c r="H96" s="132">
        <v>203</v>
      </c>
      <c r="I96" s="132">
        <v>960</v>
      </c>
      <c r="J96" s="132">
        <v>26</v>
      </c>
      <c r="K96" s="132">
        <v>190</v>
      </c>
      <c r="L96" s="132">
        <v>744</v>
      </c>
      <c r="M96" s="132">
        <v>676.8</v>
      </c>
      <c r="N96" s="132">
        <v>13.9</v>
      </c>
      <c r="O96" s="132">
        <v>165.3</v>
      </c>
      <c r="P96" s="132">
        <v>497.7</v>
      </c>
    </row>
    <row r="97" spans="2:16" x14ac:dyDescent="0.2">
      <c r="B97" s="121">
        <v>4132</v>
      </c>
      <c r="C97" s="56" t="s">
        <v>394</v>
      </c>
      <c r="D97" s="122">
        <v>43465</v>
      </c>
      <c r="E97" s="132">
        <v>87</v>
      </c>
      <c r="F97" s="132">
        <v>11</v>
      </c>
      <c r="G97" s="132">
        <v>13</v>
      </c>
      <c r="H97" s="132">
        <v>63</v>
      </c>
      <c r="I97" s="132">
        <v>252</v>
      </c>
      <c r="J97" s="132">
        <v>24</v>
      </c>
      <c r="K97" s="132">
        <v>23</v>
      </c>
      <c r="L97" s="132">
        <v>205</v>
      </c>
      <c r="M97" s="132">
        <v>178.4</v>
      </c>
      <c r="N97" s="132">
        <v>13.4</v>
      </c>
      <c r="O97" s="132">
        <v>18.899999999999999</v>
      </c>
      <c r="P97" s="132">
        <v>146</v>
      </c>
    </row>
    <row r="98" spans="2:16" x14ac:dyDescent="0.2">
      <c r="B98" s="121">
        <v>4133</v>
      </c>
      <c r="C98" s="56" t="s">
        <v>395</v>
      </c>
      <c r="D98" s="122">
        <v>43465</v>
      </c>
      <c r="E98" s="132">
        <v>54</v>
      </c>
      <c r="F98" s="132">
        <v>3</v>
      </c>
      <c r="G98" s="132">
        <v>14</v>
      </c>
      <c r="H98" s="132">
        <v>37</v>
      </c>
      <c r="I98" s="132">
        <v>377</v>
      </c>
      <c r="J98" s="132">
        <v>16</v>
      </c>
      <c r="K98" s="132">
        <v>232</v>
      </c>
      <c r="L98" s="132">
        <v>129</v>
      </c>
      <c r="M98" s="132">
        <v>303.89999999999998</v>
      </c>
      <c r="N98" s="132" t="s">
        <v>547</v>
      </c>
      <c r="O98" s="132">
        <v>218.7</v>
      </c>
      <c r="P98" s="132">
        <v>73.2</v>
      </c>
    </row>
    <row r="99" spans="2:16" x14ac:dyDescent="0.2">
      <c r="B99" s="121">
        <v>4134</v>
      </c>
      <c r="C99" s="56" t="s">
        <v>396</v>
      </c>
      <c r="D99" s="122">
        <v>43465</v>
      </c>
      <c r="E99" s="132">
        <v>86</v>
      </c>
      <c r="F99" s="132">
        <v>11</v>
      </c>
      <c r="G99" s="132">
        <v>14</v>
      </c>
      <c r="H99" s="132">
        <v>61</v>
      </c>
      <c r="I99" s="132">
        <v>857</v>
      </c>
      <c r="J99" s="132">
        <v>23</v>
      </c>
      <c r="K99" s="132">
        <v>221</v>
      </c>
      <c r="L99" s="132">
        <v>613</v>
      </c>
      <c r="M99" s="132">
        <v>732</v>
      </c>
      <c r="N99" s="132">
        <v>11.8</v>
      </c>
      <c r="O99" s="132">
        <v>203.9</v>
      </c>
      <c r="P99" s="132">
        <v>516.29999999999995</v>
      </c>
    </row>
    <row r="100" spans="2:16" x14ac:dyDescent="0.2">
      <c r="B100" s="121">
        <v>4135</v>
      </c>
      <c r="C100" s="56" t="s">
        <v>397</v>
      </c>
      <c r="D100" s="122">
        <v>43465</v>
      </c>
      <c r="E100" s="132">
        <v>171</v>
      </c>
      <c r="F100" s="132">
        <v>37</v>
      </c>
      <c r="G100" s="132">
        <v>42</v>
      </c>
      <c r="H100" s="132">
        <v>92</v>
      </c>
      <c r="I100" s="132">
        <v>1018</v>
      </c>
      <c r="J100" s="132">
        <v>84</v>
      </c>
      <c r="K100" s="132">
        <v>392</v>
      </c>
      <c r="L100" s="132">
        <v>542</v>
      </c>
      <c r="M100" s="132">
        <v>780.9</v>
      </c>
      <c r="N100" s="132">
        <v>53.7</v>
      </c>
      <c r="O100" s="132">
        <v>350.7</v>
      </c>
      <c r="P100" s="132">
        <v>376.5</v>
      </c>
    </row>
    <row r="101" spans="2:16" x14ac:dyDescent="0.2">
      <c r="B101" s="121">
        <v>4136</v>
      </c>
      <c r="C101" s="56" t="s">
        <v>398</v>
      </c>
      <c r="D101" s="122">
        <v>43465</v>
      </c>
      <c r="E101" s="132">
        <v>66</v>
      </c>
      <c r="F101" s="132">
        <v>9</v>
      </c>
      <c r="G101" s="132">
        <v>16</v>
      </c>
      <c r="H101" s="132">
        <v>41</v>
      </c>
      <c r="I101" s="132">
        <v>254</v>
      </c>
      <c r="J101" s="132">
        <v>22</v>
      </c>
      <c r="K101" s="132">
        <v>74</v>
      </c>
      <c r="L101" s="132">
        <v>158</v>
      </c>
      <c r="M101" s="132">
        <v>190.3</v>
      </c>
      <c r="N101" s="132">
        <v>13.2</v>
      </c>
      <c r="O101" s="132">
        <v>65.900000000000006</v>
      </c>
      <c r="P101" s="132">
        <v>111.3</v>
      </c>
    </row>
    <row r="102" spans="2:16" x14ac:dyDescent="0.2">
      <c r="B102" s="121">
        <v>4137</v>
      </c>
      <c r="C102" s="56" t="s">
        <v>399</v>
      </c>
      <c r="D102" s="122">
        <v>43465</v>
      </c>
      <c r="E102" s="132">
        <v>43</v>
      </c>
      <c r="F102" s="132">
        <v>7</v>
      </c>
      <c r="G102" s="132">
        <v>9</v>
      </c>
      <c r="H102" s="132">
        <v>27</v>
      </c>
      <c r="I102" s="132">
        <v>133</v>
      </c>
      <c r="J102" s="132">
        <v>21</v>
      </c>
      <c r="K102" s="132">
        <v>64</v>
      </c>
      <c r="L102" s="132">
        <v>48</v>
      </c>
      <c r="M102" s="132">
        <v>99.2</v>
      </c>
      <c r="N102" s="132">
        <v>12.8</v>
      </c>
      <c r="O102" s="132">
        <v>57.1</v>
      </c>
      <c r="P102" s="132">
        <v>29.3</v>
      </c>
    </row>
    <row r="103" spans="2:16" x14ac:dyDescent="0.2">
      <c r="B103" s="121">
        <v>4138</v>
      </c>
      <c r="C103" s="56" t="s">
        <v>400</v>
      </c>
      <c r="D103" s="122">
        <v>43465</v>
      </c>
      <c r="E103" s="132">
        <v>71</v>
      </c>
      <c r="F103" s="132">
        <v>18</v>
      </c>
      <c r="G103" s="132">
        <v>13</v>
      </c>
      <c r="H103" s="132">
        <v>40</v>
      </c>
      <c r="I103" s="132">
        <v>191</v>
      </c>
      <c r="J103" s="132">
        <v>36</v>
      </c>
      <c r="K103" s="132">
        <v>80</v>
      </c>
      <c r="L103" s="132">
        <v>75</v>
      </c>
      <c r="M103" s="132">
        <v>134.5</v>
      </c>
      <c r="N103" s="132">
        <v>21.9</v>
      </c>
      <c r="O103" s="132">
        <v>69.599999999999994</v>
      </c>
      <c r="P103" s="132">
        <v>43</v>
      </c>
    </row>
    <row r="104" spans="2:16" x14ac:dyDescent="0.2">
      <c r="B104" s="121">
        <v>4139</v>
      </c>
      <c r="C104" s="56" t="s">
        <v>401</v>
      </c>
      <c r="D104" s="122">
        <v>43465</v>
      </c>
      <c r="E104" s="132">
        <v>298</v>
      </c>
      <c r="F104" s="132">
        <v>8</v>
      </c>
      <c r="G104" s="132">
        <v>56</v>
      </c>
      <c r="H104" s="132">
        <v>234</v>
      </c>
      <c r="I104" s="132">
        <v>1953</v>
      </c>
      <c r="J104" s="132">
        <v>19</v>
      </c>
      <c r="K104" s="132">
        <v>386</v>
      </c>
      <c r="L104" s="132">
        <v>1548</v>
      </c>
      <c r="M104" s="132">
        <v>1458.1</v>
      </c>
      <c r="N104" s="132">
        <v>13.5</v>
      </c>
      <c r="O104" s="132">
        <v>350.9</v>
      </c>
      <c r="P104" s="132">
        <v>1093.8</v>
      </c>
    </row>
    <row r="105" spans="2:16" x14ac:dyDescent="0.2">
      <c r="B105" s="121">
        <v>4140</v>
      </c>
      <c r="C105" s="56" t="s">
        <v>402</v>
      </c>
      <c r="D105" s="122">
        <v>43465</v>
      </c>
      <c r="E105" s="132">
        <v>162</v>
      </c>
      <c r="F105" s="132">
        <v>33</v>
      </c>
      <c r="G105" s="132">
        <v>30</v>
      </c>
      <c r="H105" s="132">
        <v>99</v>
      </c>
      <c r="I105" s="132">
        <v>952</v>
      </c>
      <c r="J105" s="132">
        <v>68</v>
      </c>
      <c r="K105" s="132">
        <v>528</v>
      </c>
      <c r="L105" s="132">
        <v>356</v>
      </c>
      <c r="M105" s="132">
        <v>767.3</v>
      </c>
      <c r="N105" s="132">
        <v>40.9</v>
      </c>
      <c r="O105" s="132">
        <v>482.9</v>
      </c>
      <c r="P105" s="132">
        <v>243.5</v>
      </c>
    </row>
    <row r="106" spans="2:16" x14ac:dyDescent="0.2">
      <c r="B106" s="121">
        <v>4141</v>
      </c>
      <c r="C106" s="56" t="s">
        <v>403</v>
      </c>
      <c r="D106" s="122">
        <v>43465</v>
      </c>
      <c r="E106" s="132">
        <v>565</v>
      </c>
      <c r="F106" s="132">
        <v>19</v>
      </c>
      <c r="G106" s="132">
        <v>118</v>
      </c>
      <c r="H106" s="132">
        <v>428</v>
      </c>
      <c r="I106" s="132">
        <v>3728</v>
      </c>
      <c r="J106" s="132">
        <v>45</v>
      </c>
      <c r="K106" s="132">
        <v>1306</v>
      </c>
      <c r="L106" s="132">
        <v>2377</v>
      </c>
      <c r="M106" s="132">
        <v>2877.1</v>
      </c>
      <c r="N106" s="132">
        <v>29.4</v>
      </c>
      <c r="O106" s="132">
        <v>1182.7</v>
      </c>
      <c r="P106" s="132">
        <v>1665.1</v>
      </c>
    </row>
    <row r="107" spans="2:16" x14ac:dyDescent="0.2">
      <c r="B107" s="121">
        <v>4142</v>
      </c>
      <c r="C107" s="56" t="s">
        <v>404</v>
      </c>
      <c r="D107" s="122">
        <v>43465</v>
      </c>
      <c r="E107" s="132">
        <v>95</v>
      </c>
      <c r="F107" s="132">
        <v>40</v>
      </c>
      <c r="G107" s="132">
        <v>11</v>
      </c>
      <c r="H107" s="132">
        <v>44</v>
      </c>
      <c r="I107" s="132">
        <v>337</v>
      </c>
      <c r="J107" s="132">
        <v>80</v>
      </c>
      <c r="K107" s="132">
        <v>144</v>
      </c>
      <c r="L107" s="132">
        <v>113</v>
      </c>
      <c r="M107" s="132">
        <v>242.2</v>
      </c>
      <c r="N107" s="132">
        <v>41.6</v>
      </c>
      <c r="O107" s="132">
        <v>128.4</v>
      </c>
      <c r="P107" s="132">
        <v>72.3</v>
      </c>
    </row>
    <row r="108" spans="2:16" x14ac:dyDescent="0.2">
      <c r="B108" s="121">
        <v>4143</v>
      </c>
      <c r="C108" s="56" t="s">
        <v>405</v>
      </c>
      <c r="D108" s="122">
        <v>43465</v>
      </c>
      <c r="E108" s="132">
        <v>101</v>
      </c>
      <c r="F108" s="132">
        <v>43</v>
      </c>
      <c r="G108" s="132">
        <v>15</v>
      </c>
      <c r="H108" s="132">
        <v>43</v>
      </c>
      <c r="I108" s="132">
        <v>365</v>
      </c>
      <c r="J108" s="132">
        <v>99</v>
      </c>
      <c r="K108" s="132">
        <v>136</v>
      </c>
      <c r="L108" s="132">
        <v>130</v>
      </c>
      <c r="M108" s="132">
        <v>273</v>
      </c>
      <c r="N108" s="132">
        <v>62.1</v>
      </c>
      <c r="O108" s="132">
        <v>124.1</v>
      </c>
      <c r="P108" s="132">
        <v>86.8</v>
      </c>
    </row>
    <row r="109" spans="2:16" x14ac:dyDescent="0.2">
      <c r="B109" s="121">
        <v>4144</v>
      </c>
      <c r="C109" s="56" t="s">
        <v>406</v>
      </c>
      <c r="D109" s="122">
        <v>43465</v>
      </c>
      <c r="E109" s="132">
        <v>324</v>
      </c>
      <c r="F109" s="132">
        <v>11</v>
      </c>
      <c r="G109" s="132">
        <v>62</v>
      </c>
      <c r="H109" s="132">
        <v>251</v>
      </c>
      <c r="I109" s="132">
        <v>1781</v>
      </c>
      <c r="J109" s="132">
        <v>20</v>
      </c>
      <c r="K109" s="132">
        <v>383</v>
      </c>
      <c r="L109" s="132">
        <v>1378</v>
      </c>
      <c r="M109" s="132">
        <v>1346.4</v>
      </c>
      <c r="N109" s="132">
        <v>10.5</v>
      </c>
      <c r="O109" s="132">
        <v>326.89999999999998</v>
      </c>
      <c r="P109" s="132">
        <v>1009</v>
      </c>
    </row>
    <row r="110" spans="2:16" x14ac:dyDescent="0.2">
      <c r="B110" s="121">
        <v>4145</v>
      </c>
      <c r="C110" s="56" t="s">
        <v>407</v>
      </c>
      <c r="D110" s="122">
        <v>43465</v>
      </c>
      <c r="E110" s="132">
        <v>87</v>
      </c>
      <c r="F110" s="132">
        <v>10</v>
      </c>
      <c r="G110" s="132">
        <v>18</v>
      </c>
      <c r="H110" s="132">
        <v>59</v>
      </c>
      <c r="I110" s="132">
        <v>320</v>
      </c>
      <c r="J110" s="132">
        <v>25</v>
      </c>
      <c r="K110" s="132">
        <v>110</v>
      </c>
      <c r="L110" s="132">
        <v>185</v>
      </c>
      <c r="M110" s="132">
        <v>242.2</v>
      </c>
      <c r="N110" s="132">
        <v>14.4</v>
      </c>
      <c r="O110" s="132">
        <v>97.3</v>
      </c>
      <c r="P110" s="132">
        <v>130.5</v>
      </c>
    </row>
    <row r="111" spans="2:16" x14ac:dyDescent="0.2">
      <c r="B111" s="121">
        <v>4146</v>
      </c>
      <c r="C111" s="56" t="s">
        <v>408</v>
      </c>
      <c r="D111" s="122">
        <v>43465</v>
      </c>
      <c r="E111" s="132">
        <v>213</v>
      </c>
      <c r="F111" s="132">
        <v>26</v>
      </c>
      <c r="G111" s="132">
        <v>33</v>
      </c>
      <c r="H111" s="132">
        <v>154</v>
      </c>
      <c r="I111" s="132">
        <v>1071</v>
      </c>
      <c r="J111" s="132">
        <v>58</v>
      </c>
      <c r="K111" s="132">
        <v>402</v>
      </c>
      <c r="L111" s="132">
        <v>611</v>
      </c>
      <c r="M111" s="132">
        <v>837.2</v>
      </c>
      <c r="N111" s="132">
        <v>31.4</v>
      </c>
      <c r="O111" s="132">
        <v>368.3</v>
      </c>
      <c r="P111" s="132">
        <v>437.5</v>
      </c>
    </row>
    <row r="112" spans="2:16" x14ac:dyDescent="0.2">
      <c r="B112" s="121">
        <v>4147</v>
      </c>
      <c r="C112" s="56" t="s">
        <v>409</v>
      </c>
      <c r="D112" s="122">
        <v>43465</v>
      </c>
      <c r="E112" s="132">
        <v>84</v>
      </c>
      <c r="F112" s="132">
        <v>15</v>
      </c>
      <c r="G112" s="132">
        <v>21</v>
      </c>
      <c r="H112" s="132">
        <v>48</v>
      </c>
      <c r="I112" s="132">
        <v>598</v>
      </c>
      <c r="J112" s="132">
        <v>40</v>
      </c>
      <c r="K112" s="132">
        <v>151</v>
      </c>
      <c r="L112" s="132">
        <v>407</v>
      </c>
      <c r="M112" s="132">
        <v>425.6</v>
      </c>
      <c r="N112" s="132">
        <v>23.6</v>
      </c>
      <c r="O112" s="132">
        <v>126.4</v>
      </c>
      <c r="P112" s="132">
        <v>275.5</v>
      </c>
    </row>
    <row r="113" spans="2:16" s="102" customFormat="1" x14ac:dyDescent="0.2">
      <c r="B113" s="116">
        <v>4189</v>
      </c>
      <c r="C113" s="102" t="s">
        <v>410</v>
      </c>
      <c r="D113" s="117">
        <v>43465</v>
      </c>
      <c r="E113" s="131">
        <v>2321</v>
      </c>
      <c r="F113" s="131">
        <v>364</v>
      </c>
      <c r="G113" s="131">
        <v>377</v>
      </c>
      <c r="H113" s="131">
        <v>1580</v>
      </c>
      <c r="I113" s="131">
        <v>13899</v>
      </c>
      <c r="J113" s="131">
        <v>1075</v>
      </c>
      <c r="K113" s="131">
        <v>5315</v>
      </c>
      <c r="L113" s="131">
        <v>7509</v>
      </c>
      <c r="M113" s="131">
        <v>10850.5</v>
      </c>
      <c r="N113" s="131">
        <v>639.5</v>
      </c>
      <c r="O113" s="131">
        <v>4936.1000000000004</v>
      </c>
      <c r="P113" s="131">
        <v>5274.9</v>
      </c>
    </row>
    <row r="114" spans="2:16" x14ac:dyDescent="0.2">
      <c r="B114" s="121">
        <v>4161</v>
      </c>
      <c r="C114" s="56" t="s">
        <v>411</v>
      </c>
      <c r="D114" s="122">
        <v>43465</v>
      </c>
      <c r="E114" s="132">
        <v>129</v>
      </c>
      <c r="F114" s="132">
        <v>9</v>
      </c>
      <c r="G114" s="132">
        <v>27</v>
      </c>
      <c r="H114" s="132">
        <v>93</v>
      </c>
      <c r="I114" s="132">
        <v>1318</v>
      </c>
      <c r="J114" s="132">
        <v>29</v>
      </c>
      <c r="K114" s="132">
        <v>635</v>
      </c>
      <c r="L114" s="132">
        <v>654</v>
      </c>
      <c r="M114" s="132">
        <v>1110.7</v>
      </c>
      <c r="N114" s="132">
        <v>15.3</v>
      </c>
      <c r="O114" s="132">
        <v>602.20000000000005</v>
      </c>
      <c r="P114" s="132">
        <v>493.2</v>
      </c>
    </row>
    <row r="115" spans="2:16" x14ac:dyDescent="0.2">
      <c r="B115" s="121">
        <v>4163</v>
      </c>
      <c r="C115" s="56" t="s">
        <v>412</v>
      </c>
      <c r="D115" s="122">
        <v>43465</v>
      </c>
      <c r="E115" s="132">
        <v>450</v>
      </c>
      <c r="F115" s="132">
        <v>15</v>
      </c>
      <c r="G115" s="132">
        <v>46</v>
      </c>
      <c r="H115" s="132">
        <v>389</v>
      </c>
      <c r="I115" s="132">
        <v>3756</v>
      </c>
      <c r="J115" s="132">
        <v>66</v>
      </c>
      <c r="K115" s="132">
        <v>949</v>
      </c>
      <c r="L115" s="132">
        <v>2741</v>
      </c>
      <c r="M115" s="132">
        <v>2918.3</v>
      </c>
      <c r="N115" s="132">
        <v>49.8</v>
      </c>
      <c r="O115" s="132">
        <v>884.9</v>
      </c>
      <c r="P115" s="132">
        <v>1983.6</v>
      </c>
    </row>
    <row r="116" spans="2:16" x14ac:dyDescent="0.2">
      <c r="B116" s="121">
        <v>4164</v>
      </c>
      <c r="C116" s="56" t="s">
        <v>413</v>
      </c>
      <c r="D116" s="122">
        <v>43465</v>
      </c>
      <c r="E116" s="132">
        <v>89</v>
      </c>
      <c r="F116" s="132">
        <v>30</v>
      </c>
      <c r="G116" s="132">
        <v>11</v>
      </c>
      <c r="H116" s="132">
        <v>48</v>
      </c>
      <c r="I116" s="132">
        <v>195</v>
      </c>
      <c r="J116" s="132">
        <v>72</v>
      </c>
      <c r="K116" s="132">
        <v>12</v>
      </c>
      <c r="L116" s="132">
        <v>111</v>
      </c>
      <c r="M116" s="132">
        <v>109.4</v>
      </c>
      <c r="N116" s="132">
        <v>38.1</v>
      </c>
      <c r="O116" s="132">
        <v>7.9</v>
      </c>
      <c r="P116" s="132">
        <v>63.4</v>
      </c>
    </row>
    <row r="117" spans="2:16" x14ac:dyDescent="0.2">
      <c r="B117" s="121">
        <v>4165</v>
      </c>
      <c r="C117" s="56" t="s">
        <v>414</v>
      </c>
      <c r="D117" s="122">
        <v>43465</v>
      </c>
      <c r="E117" s="132">
        <v>223</v>
      </c>
      <c r="F117" s="132">
        <v>31</v>
      </c>
      <c r="G117" s="132">
        <v>29</v>
      </c>
      <c r="H117" s="132">
        <v>163</v>
      </c>
      <c r="I117" s="132">
        <v>794</v>
      </c>
      <c r="J117" s="132">
        <v>103</v>
      </c>
      <c r="K117" s="132">
        <v>177</v>
      </c>
      <c r="L117" s="132">
        <v>514</v>
      </c>
      <c r="M117" s="132">
        <v>530.70000000000005</v>
      </c>
      <c r="N117" s="132">
        <v>58.5</v>
      </c>
      <c r="O117" s="132">
        <v>144</v>
      </c>
      <c r="P117" s="132">
        <v>328.3</v>
      </c>
    </row>
    <row r="118" spans="2:16" x14ac:dyDescent="0.2">
      <c r="B118" s="121">
        <v>4166</v>
      </c>
      <c r="C118" s="56" t="s">
        <v>415</v>
      </c>
      <c r="D118" s="122">
        <v>43465</v>
      </c>
      <c r="E118" s="132">
        <v>99</v>
      </c>
      <c r="F118" s="132">
        <v>21</v>
      </c>
      <c r="G118" s="132">
        <v>20</v>
      </c>
      <c r="H118" s="132">
        <v>58</v>
      </c>
      <c r="I118" s="132">
        <v>393</v>
      </c>
      <c r="J118" s="132">
        <v>59</v>
      </c>
      <c r="K118" s="132">
        <v>85</v>
      </c>
      <c r="L118" s="132">
        <v>249</v>
      </c>
      <c r="M118" s="132">
        <v>259.39999999999998</v>
      </c>
      <c r="N118" s="132">
        <v>35.200000000000003</v>
      </c>
      <c r="O118" s="132">
        <v>70.3</v>
      </c>
      <c r="P118" s="132">
        <v>153.9</v>
      </c>
    </row>
    <row r="119" spans="2:16" x14ac:dyDescent="0.2">
      <c r="B119" s="121">
        <v>4167</v>
      </c>
      <c r="C119" s="56" t="s">
        <v>416</v>
      </c>
      <c r="D119" s="122">
        <v>43465</v>
      </c>
      <c r="E119" s="132">
        <v>55</v>
      </c>
      <c r="F119" s="132">
        <v>12</v>
      </c>
      <c r="G119" s="132">
        <v>12</v>
      </c>
      <c r="H119" s="132">
        <v>31</v>
      </c>
      <c r="I119" s="132">
        <v>157</v>
      </c>
      <c r="J119" s="132">
        <v>40</v>
      </c>
      <c r="K119" s="132">
        <v>44</v>
      </c>
      <c r="L119" s="132">
        <v>73</v>
      </c>
      <c r="M119" s="132">
        <v>115.4</v>
      </c>
      <c r="N119" s="132">
        <v>26.1</v>
      </c>
      <c r="O119" s="132">
        <v>39.6</v>
      </c>
      <c r="P119" s="132">
        <v>49.7</v>
      </c>
    </row>
    <row r="120" spans="2:16" x14ac:dyDescent="0.2">
      <c r="B120" s="121">
        <v>4169</v>
      </c>
      <c r="C120" s="56" t="s">
        <v>417</v>
      </c>
      <c r="D120" s="122">
        <v>43465</v>
      </c>
      <c r="E120" s="132">
        <v>159</v>
      </c>
      <c r="F120" s="132">
        <v>37</v>
      </c>
      <c r="G120" s="132">
        <v>21</v>
      </c>
      <c r="H120" s="132">
        <v>101</v>
      </c>
      <c r="I120" s="132">
        <v>939</v>
      </c>
      <c r="J120" s="132">
        <v>87</v>
      </c>
      <c r="K120" s="132">
        <v>522</v>
      </c>
      <c r="L120" s="132">
        <v>330</v>
      </c>
      <c r="M120" s="132">
        <v>762.5</v>
      </c>
      <c r="N120" s="132">
        <v>55.7</v>
      </c>
      <c r="O120" s="132">
        <v>501.6</v>
      </c>
      <c r="P120" s="132">
        <v>205.2</v>
      </c>
    </row>
    <row r="121" spans="2:16" x14ac:dyDescent="0.2">
      <c r="B121" s="121">
        <v>4170</v>
      </c>
      <c r="C121" s="56" t="s">
        <v>183</v>
      </c>
      <c r="D121" s="122">
        <v>43465</v>
      </c>
      <c r="E121" s="132">
        <v>272</v>
      </c>
      <c r="F121" s="132">
        <v>28</v>
      </c>
      <c r="G121" s="132">
        <v>46</v>
      </c>
      <c r="H121" s="132">
        <v>198</v>
      </c>
      <c r="I121" s="132">
        <v>2323</v>
      </c>
      <c r="J121" s="132">
        <v>93</v>
      </c>
      <c r="K121" s="132">
        <v>856</v>
      </c>
      <c r="L121" s="132">
        <v>1374</v>
      </c>
      <c r="M121" s="132">
        <v>1876.9</v>
      </c>
      <c r="N121" s="132">
        <v>56.8</v>
      </c>
      <c r="O121" s="132">
        <v>808.1</v>
      </c>
      <c r="P121" s="132">
        <v>1012</v>
      </c>
    </row>
    <row r="122" spans="2:16" x14ac:dyDescent="0.2">
      <c r="B122" s="121">
        <v>4184</v>
      </c>
      <c r="C122" s="56" t="s">
        <v>418</v>
      </c>
      <c r="D122" s="122">
        <v>43465</v>
      </c>
      <c r="E122" s="132">
        <v>183</v>
      </c>
      <c r="F122" s="132">
        <v>52</v>
      </c>
      <c r="G122" s="132">
        <v>34</v>
      </c>
      <c r="H122" s="132">
        <v>97</v>
      </c>
      <c r="I122" s="132">
        <v>749</v>
      </c>
      <c r="J122" s="132">
        <v>125</v>
      </c>
      <c r="K122" s="132">
        <v>337</v>
      </c>
      <c r="L122" s="132">
        <v>287</v>
      </c>
      <c r="M122" s="132">
        <v>548.6</v>
      </c>
      <c r="N122" s="132">
        <v>70.8</v>
      </c>
      <c r="O122" s="132">
        <v>292.10000000000002</v>
      </c>
      <c r="P122" s="132">
        <v>185.7</v>
      </c>
    </row>
    <row r="123" spans="2:16" x14ac:dyDescent="0.2">
      <c r="B123" s="121">
        <v>4172</v>
      </c>
      <c r="C123" s="56" t="s">
        <v>419</v>
      </c>
      <c r="D123" s="122">
        <v>43465</v>
      </c>
      <c r="E123" s="132">
        <v>65</v>
      </c>
      <c r="F123" s="132">
        <v>2</v>
      </c>
      <c r="G123" s="132">
        <v>17</v>
      </c>
      <c r="H123" s="132">
        <v>46</v>
      </c>
      <c r="I123" s="132">
        <v>493</v>
      </c>
      <c r="J123" s="132">
        <v>4</v>
      </c>
      <c r="K123" s="132">
        <v>334</v>
      </c>
      <c r="L123" s="132">
        <v>155</v>
      </c>
      <c r="M123" s="132">
        <v>425.6</v>
      </c>
      <c r="N123" s="132" t="s">
        <v>547</v>
      </c>
      <c r="O123" s="308">
        <v>312.39999999999998</v>
      </c>
      <c r="P123" s="132">
        <v>110.9</v>
      </c>
    </row>
    <row r="124" spans="2:16" x14ac:dyDescent="0.2">
      <c r="B124" s="121">
        <v>4173</v>
      </c>
      <c r="C124" s="56" t="s">
        <v>420</v>
      </c>
      <c r="D124" s="122">
        <v>43465</v>
      </c>
      <c r="E124" s="132">
        <v>59</v>
      </c>
      <c r="F124" s="132">
        <v>24</v>
      </c>
      <c r="G124" s="132">
        <v>11</v>
      </c>
      <c r="H124" s="132">
        <v>24</v>
      </c>
      <c r="I124" s="132">
        <v>138</v>
      </c>
      <c r="J124" s="132">
        <v>63</v>
      </c>
      <c r="K124" s="132">
        <v>37</v>
      </c>
      <c r="L124" s="132">
        <v>38</v>
      </c>
      <c r="M124" s="132">
        <v>87.6</v>
      </c>
      <c r="N124" s="132">
        <v>36.799999999999997</v>
      </c>
      <c r="O124" s="132">
        <v>30.7</v>
      </c>
      <c r="P124" s="132">
        <v>20.2</v>
      </c>
    </row>
    <row r="125" spans="2:16" x14ac:dyDescent="0.2">
      <c r="B125" s="121">
        <v>4175</v>
      </c>
      <c r="C125" s="56" t="s">
        <v>421</v>
      </c>
      <c r="D125" s="122">
        <v>43465</v>
      </c>
      <c r="E125" s="132">
        <v>68</v>
      </c>
      <c r="F125" s="132">
        <v>11</v>
      </c>
      <c r="G125" s="132">
        <v>17</v>
      </c>
      <c r="H125" s="132">
        <v>40</v>
      </c>
      <c r="I125" s="132">
        <v>282</v>
      </c>
      <c r="J125" s="132">
        <v>28</v>
      </c>
      <c r="K125" s="132">
        <v>84</v>
      </c>
      <c r="L125" s="132">
        <v>170</v>
      </c>
      <c r="M125" s="132">
        <v>212.4</v>
      </c>
      <c r="N125" s="132">
        <v>19</v>
      </c>
      <c r="O125" s="132">
        <v>74.7</v>
      </c>
      <c r="P125" s="132">
        <v>118.8</v>
      </c>
    </row>
    <row r="126" spans="2:16" x14ac:dyDescent="0.2">
      <c r="B126" s="121">
        <v>4176</v>
      </c>
      <c r="C126" s="56" t="s">
        <v>422</v>
      </c>
      <c r="D126" s="122">
        <v>43465</v>
      </c>
      <c r="E126" s="132">
        <v>47</v>
      </c>
      <c r="F126" s="132">
        <v>5</v>
      </c>
      <c r="G126" s="132">
        <v>9</v>
      </c>
      <c r="H126" s="132">
        <v>33</v>
      </c>
      <c r="I126" s="132">
        <v>215</v>
      </c>
      <c r="J126" s="132">
        <v>12</v>
      </c>
      <c r="K126" s="132">
        <v>124</v>
      </c>
      <c r="L126" s="132">
        <v>79</v>
      </c>
      <c r="M126" s="132">
        <v>174</v>
      </c>
      <c r="N126" s="132">
        <v>5.5</v>
      </c>
      <c r="O126" s="132">
        <v>116.5</v>
      </c>
      <c r="P126" s="132">
        <v>52</v>
      </c>
    </row>
    <row r="127" spans="2:16" x14ac:dyDescent="0.2">
      <c r="B127" s="121">
        <v>4177</v>
      </c>
      <c r="C127" s="56" t="s">
        <v>423</v>
      </c>
      <c r="D127" s="122">
        <v>43465</v>
      </c>
      <c r="E127" s="132">
        <v>84</v>
      </c>
      <c r="F127" s="132">
        <v>3</v>
      </c>
      <c r="G127" s="132">
        <v>13</v>
      </c>
      <c r="H127" s="132">
        <v>68</v>
      </c>
      <c r="I127" s="132">
        <v>1117</v>
      </c>
      <c r="J127" s="132">
        <v>5</v>
      </c>
      <c r="K127" s="132">
        <v>862</v>
      </c>
      <c r="L127" s="132">
        <v>250</v>
      </c>
      <c r="M127" s="132">
        <v>1010.1</v>
      </c>
      <c r="N127" s="132" t="s">
        <v>547</v>
      </c>
      <c r="O127" s="132">
        <v>831.8</v>
      </c>
      <c r="P127" s="132">
        <v>175.1</v>
      </c>
    </row>
    <row r="128" spans="2:16" x14ac:dyDescent="0.2">
      <c r="B128" s="121">
        <v>4179</v>
      </c>
      <c r="C128" s="56" t="s">
        <v>424</v>
      </c>
      <c r="D128" s="122">
        <v>43465</v>
      </c>
      <c r="E128" s="132">
        <v>61</v>
      </c>
      <c r="F128" s="132">
        <v>11</v>
      </c>
      <c r="G128" s="132">
        <v>9</v>
      </c>
      <c r="H128" s="132">
        <v>41</v>
      </c>
      <c r="I128" s="132">
        <v>136</v>
      </c>
      <c r="J128" s="132">
        <v>50</v>
      </c>
      <c r="K128" s="132">
        <v>16</v>
      </c>
      <c r="L128" s="132">
        <v>70</v>
      </c>
      <c r="M128" s="132">
        <v>86.8</v>
      </c>
      <c r="N128" s="132">
        <v>30.7</v>
      </c>
      <c r="O128" s="132">
        <v>12.8</v>
      </c>
      <c r="P128" s="132">
        <v>43.3</v>
      </c>
    </row>
    <row r="129" spans="2:16" x14ac:dyDescent="0.2">
      <c r="B129" s="121">
        <v>4181</v>
      </c>
      <c r="C129" s="56" t="s">
        <v>425</v>
      </c>
      <c r="D129" s="122">
        <v>43465</v>
      </c>
      <c r="E129" s="132">
        <v>95</v>
      </c>
      <c r="F129" s="132">
        <v>15</v>
      </c>
      <c r="G129" s="132">
        <v>24</v>
      </c>
      <c r="H129" s="132">
        <v>56</v>
      </c>
      <c r="I129" s="132">
        <v>268</v>
      </c>
      <c r="J129" s="132">
        <v>39</v>
      </c>
      <c r="K129" s="132">
        <v>93</v>
      </c>
      <c r="L129" s="132">
        <v>136</v>
      </c>
      <c r="M129" s="132">
        <v>202.3</v>
      </c>
      <c r="N129" s="132">
        <v>25</v>
      </c>
      <c r="O129" s="132">
        <v>81.400000000000006</v>
      </c>
      <c r="P129" s="132">
        <v>95.9</v>
      </c>
    </row>
    <row r="130" spans="2:16" x14ac:dyDescent="0.2">
      <c r="B130" s="121">
        <v>4182</v>
      </c>
      <c r="C130" s="56" t="s">
        <v>426</v>
      </c>
      <c r="D130" s="122">
        <v>43465</v>
      </c>
      <c r="E130" s="132">
        <v>96</v>
      </c>
      <c r="F130" s="132">
        <v>34</v>
      </c>
      <c r="G130" s="132">
        <v>19</v>
      </c>
      <c r="H130" s="132">
        <v>43</v>
      </c>
      <c r="I130" s="132">
        <v>347</v>
      </c>
      <c r="J130" s="132">
        <v>117</v>
      </c>
      <c r="K130" s="132">
        <v>86</v>
      </c>
      <c r="L130" s="132">
        <v>144</v>
      </c>
      <c r="M130" s="132">
        <v>228.7</v>
      </c>
      <c r="N130" s="132">
        <v>63.5</v>
      </c>
      <c r="O130" s="132">
        <v>68.5</v>
      </c>
      <c r="P130" s="132">
        <v>96.7</v>
      </c>
    </row>
    <row r="131" spans="2:16" x14ac:dyDescent="0.2">
      <c r="B131" s="121">
        <v>4183</v>
      </c>
      <c r="C131" s="56" t="s">
        <v>427</v>
      </c>
      <c r="D131" s="122">
        <v>43465</v>
      </c>
      <c r="E131" s="132">
        <v>87</v>
      </c>
      <c r="F131" s="132">
        <v>24</v>
      </c>
      <c r="G131" s="132">
        <v>12</v>
      </c>
      <c r="H131" s="132">
        <v>51</v>
      </c>
      <c r="I131" s="132">
        <v>279</v>
      </c>
      <c r="J131" s="132">
        <v>83</v>
      </c>
      <c r="K131" s="132">
        <v>62</v>
      </c>
      <c r="L131" s="132">
        <v>134</v>
      </c>
      <c r="M131" s="132">
        <v>191</v>
      </c>
      <c r="N131" s="132">
        <v>47.2</v>
      </c>
      <c r="O131" s="132">
        <v>56.7</v>
      </c>
      <c r="P131" s="132">
        <v>87.2</v>
      </c>
    </row>
    <row r="132" spans="2:16" s="102" customFormat="1" x14ac:dyDescent="0.2">
      <c r="B132" s="116">
        <v>4219</v>
      </c>
      <c r="C132" s="102" t="s">
        <v>428</v>
      </c>
      <c r="D132" s="117">
        <v>43465</v>
      </c>
      <c r="E132" s="131">
        <v>4255</v>
      </c>
      <c r="F132" s="131">
        <v>200</v>
      </c>
      <c r="G132" s="131">
        <v>739</v>
      </c>
      <c r="H132" s="131">
        <v>3316</v>
      </c>
      <c r="I132" s="131">
        <v>32916</v>
      </c>
      <c r="J132" s="131">
        <v>636</v>
      </c>
      <c r="K132" s="131">
        <v>8625</v>
      </c>
      <c r="L132" s="131">
        <v>23655</v>
      </c>
      <c r="M132" s="131">
        <v>26371.8</v>
      </c>
      <c r="N132" s="131">
        <v>411.5</v>
      </c>
      <c r="O132" s="131">
        <v>7860.7</v>
      </c>
      <c r="P132" s="131">
        <v>18099.599999999999</v>
      </c>
    </row>
    <row r="133" spans="2:16" x14ac:dyDescent="0.2">
      <c r="B133" s="121">
        <v>4191</v>
      </c>
      <c r="C133" s="56" t="s">
        <v>429</v>
      </c>
      <c r="D133" s="122">
        <v>43465</v>
      </c>
      <c r="E133" s="132">
        <v>50</v>
      </c>
      <c r="F133" s="132">
        <v>6</v>
      </c>
      <c r="G133" s="132">
        <v>11</v>
      </c>
      <c r="H133" s="132">
        <v>33</v>
      </c>
      <c r="I133" s="132">
        <v>153</v>
      </c>
      <c r="J133" s="132">
        <v>58</v>
      </c>
      <c r="K133" s="132">
        <v>32</v>
      </c>
      <c r="L133" s="132">
        <v>63</v>
      </c>
      <c r="M133" s="132">
        <v>105.3</v>
      </c>
      <c r="N133" s="132">
        <v>37.799999999999997</v>
      </c>
      <c r="O133" s="132">
        <v>28</v>
      </c>
      <c r="P133" s="132">
        <v>39.5</v>
      </c>
    </row>
    <row r="134" spans="2:16" x14ac:dyDescent="0.2">
      <c r="B134" s="121">
        <v>4192</v>
      </c>
      <c r="C134" s="56" t="s">
        <v>430</v>
      </c>
      <c r="D134" s="122">
        <v>43465</v>
      </c>
      <c r="E134" s="132">
        <v>84</v>
      </c>
      <c r="F134" s="132">
        <v>5</v>
      </c>
      <c r="G134" s="132">
        <v>23</v>
      </c>
      <c r="H134" s="132">
        <v>56</v>
      </c>
      <c r="I134" s="132">
        <v>191</v>
      </c>
      <c r="J134" s="132">
        <v>7</v>
      </c>
      <c r="K134" s="132">
        <v>68</v>
      </c>
      <c r="L134" s="132">
        <v>116</v>
      </c>
      <c r="M134" s="132">
        <v>138.6</v>
      </c>
      <c r="N134" s="132">
        <v>3.9</v>
      </c>
      <c r="O134" s="132">
        <v>56.1</v>
      </c>
      <c r="P134" s="132">
        <v>78.599999999999994</v>
      </c>
    </row>
    <row r="135" spans="2:16" x14ac:dyDescent="0.2">
      <c r="B135" s="121">
        <v>4193</v>
      </c>
      <c r="C135" s="56" t="s">
        <v>431</v>
      </c>
      <c r="D135" s="122">
        <v>43465</v>
      </c>
      <c r="E135" s="132">
        <v>62</v>
      </c>
      <c r="F135" s="132">
        <v>5</v>
      </c>
      <c r="G135" s="132">
        <v>11</v>
      </c>
      <c r="H135" s="132">
        <v>46</v>
      </c>
      <c r="I135" s="132">
        <v>571</v>
      </c>
      <c r="J135" s="132">
        <v>13</v>
      </c>
      <c r="K135" s="132">
        <v>133</v>
      </c>
      <c r="L135" s="132">
        <v>425</v>
      </c>
      <c r="M135" s="132">
        <v>482.7</v>
      </c>
      <c r="N135" s="132">
        <v>9.8000000000000007</v>
      </c>
      <c r="O135" s="132">
        <v>118.2</v>
      </c>
      <c r="P135" s="132">
        <v>354.7</v>
      </c>
    </row>
    <row r="136" spans="2:16" x14ac:dyDescent="0.2">
      <c r="B136" s="121">
        <v>4194</v>
      </c>
      <c r="C136" s="56" t="s">
        <v>432</v>
      </c>
      <c r="D136" s="122">
        <v>43465</v>
      </c>
      <c r="E136" s="132">
        <v>126</v>
      </c>
      <c r="F136" s="132">
        <v>8</v>
      </c>
      <c r="G136" s="132">
        <v>30</v>
      </c>
      <c r="H136" s="132">
        <v>88</v>
      </c>
      <c r="I136" s="132">
        <v>942</v>
      </c>
      <c r="J136" s="132">
        <v>36</v>
      </c>
      <c r="K136" s="132">
        <v>212</v>
      </c>
      <c r="L136" s="132">
        <v>694</v>
      </c>
      <c r="M136" s="132">
        <v>814.6</v>
      </c>
      <c r="N136" s="132">
        <v>25.1</v>
      </c>
      <c r="O136" s="132">
        <v>185.4</v>
      </c>
      <c r="P136" s="132">
        <v>604.1</v>
      </c>
    </row>
    <row r="137" spans="2:16" x14ac:dyDescent="0.2">
      <c r="B137" s="121">
        <v>4195</v>
      </c>
      <c r="C137" s="56" t="s">
        <v>433</v>
      </c>
      <c r="D137" s="122">
        <v>43465</v>
      </c>
      <c r="E137" s="132">
        <v>112</v>
      </c>
      <c r="F137" s="132">
        <v>14</v>
      </c>
      <c r="G137" s="132">
        <v>27</v>
      </c>
      <c r="H137" s="132">
        <v>71</v>
      </c>
      <c r="I137" s="132">
        <v>455</v>
      </c>
      <c r="J137" s="132">
        <v>35</v>
      </c>
      <c r="K137" s="132">
        <v>175</v>
      </c>
      <c r="L137" s="132">
        <v>245</v>
      </c>
      <c r="M137" s="132">
        <v>352.8</v>
      </c>
      <c r="N137" s="132">
        <v>20.100000000000001</v>
      </c>
      <c r="O137" s="132">
        <v>159.80000000000001</v>
      </c>
      <c r="P137" s="132">
        <v>172.8</v>
      </c>
    </row>
    <row r="138" spans="2:16" x14ac:dyDescent="0.2">
      <c r="B138" s="121">
        <v>4196</v>
      </c>
      <c r="C138" s="56" t="s">
        <v>434</v>
      </c>
      <c r="D138" s="122">
        <v>43465</v>
      </c>
      <c r="E138" s="132">
        <v>158</v>
      </c>
      <c r="F138" s="132">
        <v>15</v>
      </c>
      <c r="G138" s="132">
        <v>26</v>
      </c>
      <c r="H138" s="132">
        <v>117</v>
      </c>
      <c r="I138" s="132">
        <v>855</v>
      </c>
      <c r="J138" s="132">
        <v>35</v>
      </c>
      <c r="K138" s="132">
        <v>356</v>
      </c>
      <c r="L138" s="132">
        <v>464</v>
      </c>
      <c r="M138" s="132">
        <v>655.8</v>
      </c>
      <c r="N138" s="132">
        <v>20.5</v>
      </c>
      <c r="O138" s="132">
        <v>322.5</v>
      </c>
      <c r="P138" s="132">
        <v>312.8</v>
      </c>
    </row>
    <row r="139" spans="2:16" x14ac:dyDescent="0.2">
      <c r="B139" s="121">
        <v>4197</v>
      </c>
      <c r="C139" s="56" t="s">
        <v>435</v>
      </c>
      <c r="D139" s="122">
        <v>43465</v>
      </c>
      <c r="E139" s="132">
        <v>77</v>
      </c>
      <c r="F139" s="132">
        <v>5</v>
      </c>
      <c r="G139" s="132">
        <v>19</v>
      </c>
      <c r="H139" s="132">
        <v>53</v>
      </c>
      <c r="I139" s="132">
        <v>277</v>
      </c>
      <c r="J139" s="132">
        <v>13</v>
      </c>
      <c r="K139" s="132">
        <v>113</v>
      </c>
      <c r="L139" s="132">
        <v>151</v>
      </c>
      <c r="M139" s="132">
        <v>219</v>
      </c>
      <c r="N139" s="132">
        <v>7.9</v>
      </c>
      <c r="O139" s="132">
        <v>97.5</v>
      </c>
      <c r="P139" s="132">
        <v>113.6</v>
      </c>
    </row>
    <row r="140" spans="2:16" x14ac:dyDescent="0.2">
      <c r="B140" s="121">
        <v>4198</v>
      </c>
      <c r="C140" s="56" t="s">
        <v>436</v>
      </c>
      <c r="D140" s="122">
        <v>43465</v>
      </c>
      <c r="E140" s="132">
        <v>88</v>
      </c>
      <c r="F140" s="132">
        <v>13</v>
      </c>
      <c r="G140" s="132">
        <v>17</v>
      </c>
      <c r="H140" s="132">
        <v>58</v>
      </c>
      <c r="I140" s="132">
        <v>472</v>
      </c>
      <c r="J140" s="132">
        <v>30</v>
      </c>
      <c r="K140" s="132">
        <v>94</v>
      </c>
      <c r="L140" s="132">
        <v>348</v>
      </c>
      <c r="M140" s="132">
        <v>380.1</v>
      </c>
      <c r="N140" s="132">
        <v>17</v>
      </c>
      <c r="O140" s="132">
        <v>83.5</v>
      </c>
      <c r="P140" s="132">
        <v>279.60000000000002</v>
      </c>
    </row>
    <row r="141" spans="2:16" x14ac:dyDescent="0.2">
      <c r="B141" s="121">
        <v>4199</v>
      </c>
      <c r="C141" s="56" t="s">
        <v>437</v>
      </c>
      <c r="D141" s="122">
        <v>43465</v>
      </c>
      <c r="E141" s="132">
        <v>81</v>
      </c>
      <c r="F141" s="132">
        <v>3</v>
      </c>
      <c r="G141" s="132">
        <v>11</v>
      </c>
      <c r="H141" s="132">
        <v>67</v>
      </c>
      <c r="I141" s="132">
        <v>663</v>
      </c>
      <c r="J141" s="132">
        <v>7</v>
      </c>
      <c r="K141" s="132">
        <v>71</v>
      </c>
      <c r="L141" s="132">
        <v>585</v>
      </c>
      <c r="M141" s="132">
        <v>581.20000000000005</v>
      </c>
      <c r="N141" s="132" t="s">
        <v>547</v>
      </c>
      <c r="O141" s="132">
        <v>66.900000000000006</v>
      </c>
      <c r="P141" s="132">
        <v>509.7</v>
      </c>
    </row>
    <row r="142" spans="2:16" x14ac:dyDescent="0.2">
      <c r="B142" s="121">
        <v>4200</v>
      </c>
      <c r="C142" s="56" t="s">
        <v>438</v>
      </c>
      <c r="D142" s="122">
        <v>43465</v>
      </c>
      <c r="E142" s="132">
        <v>277</v>
      </c>
      <c r="F142" s="132">
        <v>10</v>
      </c>
      <c r="G142" s="132">
        <v>63</v>
      </c>
      <c r="H142" s="132">
        <v>204</v>
      </c>
      <c r="I142" s="132">
        <v>2072</v>
      </c>
      <c r="J142" s="132">
        <v>31</v>
      </c>
      <c r="K142" s="132">
        <v>663</v>
      </c>
      <c r="L142" s="132">
        <v>1378</v>
      </c>
      <c r="M142" s="132">
        <v>1768.1</v>
      </c>
      <c r="N142" s="132">
        <v>23.3</v>
      </c>
      <c r="O142" s="132">
        <v>607.20000000000005</v>
      </c>
      <c r="P142" s="132">
        <v>1137.7</v>
      </c>
    </row>
    <row r="143" spans="2:16" x14ac:dyDescent="0.2">
      <c r="B143" s="121">
        <v>4201</v>
      </c>
      <c r="C143" s="56" t="s">
        <v>184</v>
      </c>
      <c r="D143" s="122">
        <v>43465</v>
      </c>
      <c r="E143" s="132">
        <v>951</v>
      </c>
      <c r="F143" s="132">
        <v>10</v>
      </c>
      <c r="G143" s="132">
        <v>105</v>
      </c>
      <c r="H143" s="132">
        <v>836</v>
      </c>
      <c r="I143" s="132">
        <v>9767</v>
      </c>
      <c r="J143" s="132">
        <v>23</v>
      </c>
      <c r="K143" s="132">
        <v>2426</v>
      </c>
      <c r="L143" s="132">
        <v>7318</v>
      </c>
      <c r="M143" s="132">
        <v>7737.1</v>
      </c>
      <c r="N143" s="132">
        <v>12.1</v>
      </c>
      <c r="O143" s="132">
        <v>2231.6999999999998</v>
      </c>
      <c r="P143" s="132">
        <v>5493.3</v>
      </c>
    </row>
    <row r="144" spans="2:16" x14ac:dyDescent="0.2">
      <c r="B144" s="121">
        <v>4202</v>
      </c>
      <c r="C144" s="56" t="s">
        <v>439</v>
      </c>
      <c r="D144" s="122">
        <v>43465</v>
      </c>
      <c r="E144" s="132">
        <v>213</v>
      </c>
      <c r="F144" s="132">
        <v>11</v>
      </c>
      <c r="G144" s="132">
        <v>31</v>
      </c>
      <c r="H144" s="132">
        <v>171</v>
      </c>
      <c r="I144" s="132">
        <v>1159</v>
      </c>
      <c r="J144" s="132">
        <v>25</v>
      </c>
      <c r="K144" s="132">
        <v>326</v>
      </c>
      <c r="L144" s="132">
        <v>808</v>
      </c>
      <c r="M144" s="132">
        <v>859.3</v>
      </c>
      <c r="N144" s="132">
        <v>18.2</v>
      </c>
      <c r="O144" s="132">
        <v>293.89999999999998</v>
      </c>
      <c r="P144" s="132">
        <v>547.20000000000005</v>
      </c>
    </row>
    <row r="145" spans="2:16" x14ac:dyDescent="0.2">
      <c r="B145" s="121">
        <v>4203</v>
      </c>
      <c r="C145" s="56" t="s">
        <v>440</v>
      </c>
      <c r="D145" s="122">
        <v>43465</v>
      </c>
      <c r="E145" s="132">
        <v>290</v>
      </c>
      <c r="F145" s="132">
        <v>11</v>
      </c>
      <c r="G145" s="132">
        <v>55</v>
      </c>
      <c r="H145" s="132">
        <v>224</v>
      </c>
      <c r="I145" s="132">
        <v>1572</v>
      </c>
      <c r="J145" s="132">
        <v>34</v>
      </c>
      <c r="K145" s="132">
        <v>493</v>
      </c>
      <c r="L145" s="132">
        <v>1045</v>
      </c>
      <c r="M145" s="132">
        <v>1179.7</v>
      </c>
      <c r="N145" s="132">
        <v>20.399999999999999</v>
      </c>
      <c r="O145" s="132">
        <v>452.3</v>
      </c>
      <c r="P145" s="132">
        <v>706.9</v>
      </c>
    </row>
    <row r="146" spans="2:16" x14ac:dyDescent="0.2">
      <c r="B146" s="121">
        <v>4204</v>
      </c>
      <c r="C146" s="56" t="s">
        <v>441</v>
      </c>
      <c r="D146" s="122">
        <v>43465</v>
      </c>
      <c r="E146" s="132">
        <v>214</v>
      </c>
      <c r="F146" s="132">
        <v>3</v>
      </c>
      <c r="G146" s="132">
        <v>35</v>
      </c>
      <c r="H146" s="132">
        <v>176</v>
      </c>
      <c r="I146" s="132">
        <v>1397</v>
      </c>
      <c r="J146" s="132">
        <v>10</v>
      </c>
      <c r="K146" s="132">
        <v>570</v>
      </c>
      <c r="L146" s="132">
        <v>817</v>
      </c>
      <c r="M146" s="132">
        <v>1063.4000000000001</v>
      </c>
      <c r="N146" s="132" t="s">
        <v>547</v>
      </c>
      <c r="O146" s="132">
        <v>522.6</v>
      </c>
      <c r="P146" s="132">
        <v>534.79999999999995</v>
      </c>
    </row>
    <row r="147" spans="2:16" x14ac:dyDescent="0.2">
      <c r="B147" s="121">
        <v>4205</v>
      </c>
      <c r="C147" s="56" t="s">
        <v>442</v>
      </c>
      <c r="D147" s="122">
        <v>43465</v>
      </c>
      <c r="E147" s="132">
        <v>185</v>
      </c>
      <c r="F147" s="132">
        <v>8</v>
      </c>
      <c r="G147" s="132">
        <v>39</v>
      </c>
      <c r="H147" s="132">
        <v>138</v>
      </c>
      <c r="I147" s="132">
        <v>1236</v>
      </c>
      <c r="J147" s="132">
        <v>26</v>
      </c>
      <c r="K147" s="132">
        <v>395</v>
      </c>
      <c r="L147" s="132">
        <v>815</v>
      </c>
      <c r="M147" s="132">
        <v>1034.5999999999999</v>
      </c>
      <c r="N147" s="132">
        <v>19.7</v>
      </c>
      <c r="O147" s="132">
        <v>358.1</v>
      </c>
      <c r="P147" s="132">
        <v>656.8</v>
      </c>
    </row>
    <row r="148" spans="2:16" x14ac:dyDescent="0.2">
      <c r="B148" s="121">
        <v>4206</v>
      </c>
      <c r="C148" s="56" t="s">
        <v>443</v>
      </c>
      <c r="D148" s="122">
        <v>43465</v>
      </c>
      <c r="E148" s="132">
        <v>325</v>
      </c>
      <c r="F148" s="132">
        <v>10</v>
      </c>
      <c r="G148" s="132">
        <v>76</v>
      </c>
      <c r="H148" s="132">
        <v>239</v>
      </c>
      <c r="I148" s="132">
        <v>2116</v>
      </c>
      <c r="J148" s="132">
        <v>25</v>
      </c>
      <c r="K148" s="132">
        <v>915</v>
      </c>
      <c r="L148" s="132">
        <v>1176</v>
      </c>
      <c r="M148" s="132">
        <v>1718</v>
      </c>
      <c r="N148" s="132">
        <v>17.5</v>
      </c>
      <c r="O148" s="132">
        <v>836.7</v>
      </c>
      <c r="P148" s="132">
        <v>863.8</v>
      </c>
    </row>
    <row r="149" spans="2:16" x14ac:dyDescent="0.2">
      <c r="B149" s="121">
        <v>4207</v>
      </c>
      <c r="C149" s="56" t="s">
        <v>444</v>
      </c>
      <c r="D149" s="122">
        <v>43465</v>
      </c>
      <c r="E149" s="132">
        <v>190</v>
      </c>
      <c r="F149" s="132">
        <v>15</v>
      </c>
      <c r="G149" s="132">
        <v>30</v>
      </c>
      <c r="H149" s="132">
        <v>145</v>
      </c>
      <c r="I149" s="132">
        <v>4233</v>
      </c>
      <c r="J149" s="132">
        <v>49</v>
      </c>
      <c r="K149" s="132">
        <v>566</v>
      </c>
      <c r="L149" s="132">
        <v>3618</v>
      </c>
      <c r="M149" s="132">
        <v>3645.5</v>
      </c>
      <c r="N149" s="132">
        <v>32</v>
      </c>
      <c r="O149" s="132">
        <v>540.70000000000005</v>
      </c>
      <c r="P149" s="132">
        <v>3072.9</v>
      </c>
    </row>
    <row r="150" spans="2:16" x14ac:dyDescent="0.2">
      <c r="B150" s="121">
        <v>4208</v>
      </c>
      <c r="C150" s="56" t="s">
        <v>445</v>
      </c>
      <c r="D150" s="122">
        <v>43465</v>
      </c>
      <c r="E150" s="132">
        <v>256</v>
      </c>
      <c r="F150" s="132">
        <v>23</v>
      </c>
      <c r="G150" s="132">
        <v>38</v>
      </c>
      <c r="H150" s="132">
        <v>195</v>
      </c>
      <c r="I150" s="132">
        <v>1213</v>
      </c>
      <c r="J150" s="132">
        <v>95</v>
      </c>
      <c r="K150" s="132">
        <v>224</v>
      </c>
      <c r="L150" s="132">
        <v>894</v>
      </c>
      <c r="M150" s="132">
        <v>876.6</v>
      </c>
      <c r="N150" s="132">
        <v>57.8</v>
      </c>
      <c r="O150" s="132">
        <v>190.6</v>
      </c>
      <c r="P150" s="132">
        <v>628.20000000000005</v>
      </c>
    </row>
    <row r="151" spans="2:16" x14ac:dyDescent="0.2">
      <c r="B151" s="121">
        <v>4209</v>
      </c>
      <c r="C151" s="56" t="s">
        <v>446</v>
      </c>
      <c r="D151" s="122">
        <v>43465</v>
      </c>
      <c r="E151" s="132">
        <v>360</v>
      </c>
      <c r="F151" s="132">
        <v>20</v>
      </c>
      <c r="G151" s="132">
        <v>70</v>
      </c>
      <c r="H151" s="132">
        <v>270</v>
      </c>
      <c r="I151" s="132">
        <v>2917</v>
      </c>
      <c r="J151" s="132">
        <v>67</v>
      </c>
      <c r="K151" s="132">
        <v>690</v>
      </c>
      <c r="L151" s="132">
        <v>2160</v>
      </c>
      <c r="M151" s="132">
        <v>2301.5</v>
      </c>
      <c r="N151" s="132">
        <v>45.4</v>
      </c>
      <c r="O151" s="132">
        <v>620.6</v>
      </c>
      <c r="P151" s="132">
        <v>1635.5</v>
      </c>
    </row>
    <row r="152" spans="2:16" x14ac:dyDescent="0.2">
      <c r="B152" s="121">
        <v>4210</v>
      </c>
      <c r="C152" s="56" t="s">
        <v>447</v>
      </c>
      <c r="D152" s="122">
        <v>43465</v>
      </c>
      <c r="E152" s="132">
        <v>156</v>
      </c>
      <c r="F152" s="132">
        <v>5</v>
      </c>
      <c r="G152" s="132">
        <v>22</v>
      </c>
      <c r="H152" s="132">
        <v>129</v>
      </c>
      <c r="I152" s="132">
        <v>655</v>
      </c>
      <c r="J152" s="132">
        <v>17</v>
      </c>
      <c r="K152" s="132">
        <v>103</v>
      </c>
      <c r="L152" s="132">
        <v>535</v>
      </c>
      <c r="M152" s="132">
        <v>457.9</v>
      </c>
      <c r="N152" s="132">
        <v>12.2</v>
      </c>
      <c r="O152" s="132">
        <v>88.6</v>
      </c>
      <c r="P152" s="132">
        <v>357.1</v>
      </c>
    </row>
    <row r="153" spans="2:16" s="102" customFormat="1" x14ac:dyDescent="0.2">
      <c r="B153" s="116">
        <v>4249</v>
      </c>
      <c r="C153" s="102" t="s">
        <v>448</v>
      </c>
      <c r="D153" s="117">
        <v>43465</v>
      </c>
      <c r="E153" s="131">
        <v>2806</v>
      </c>
      <c r="F153" s="131">
        <v>537</v>
      </c>
      <c r="G153" s="131">
        <v>535</v>
      </c>
      <c r="H153" s="131">
        <v>1734</v>
      </c>
      <c r="I153" s="131">
        <v>15233</v>
      </c>
      <c r="J153" s="131">
        <v>1587</v>
      </c>
      <c r="K153" s="131">
        <v>5172</v>
      </c>
      <c r="L153" s="131">
        <v>8474</v>
      </c>
      <c r="M153" s="131">
        <v>11595.6</v>
      </c>
      <c r="N153" s="131">
        <v>1008.6</v>
      </c>
      <c r="O153" s="131">
        <v>4616.3999999999996</v>
      </c>
      <c r="P153" s="131">
        <v>5970.6</v>
      </c>
    </row>
    <row r="154" spans="2:16" x14ac:dyDescent="0.2">
      <c r="B154" s="121">
        <v>4221</v>
      </c>
      <c r="C154" s="56" t="s">
        <v>449</v>
      </c>
      <c r="D154" s="122">
        <v>43465</v>
      </c>
      <c r="E154" s="132">
        <v>66</v>
      </c>
      <c r="F154" s="132">
        <v>17</v>
      </c>
      <c r="G154" s="132">
        <v>13</v>
      </c>
      <c r="H154" s="132">
        <v>36</v>
      </c>
      <c r="I154" s="132">
        <v>174</v>
      </c>
      <c r="J154" s="132">
        <v>48</v>
      </c>
      <c r="K154" s="132">
        <v>52</v>
      </c>
      <c r="L154" s="132">
        <v>74</v>
      </c>
      <c r="M154" s="132">
        <v>114.7</v>
      </c>
      <c r="N154" s="132">
        <v>28.6</v>
      </c>
      <c r="O154" s="132">
        <v>41.8</v>
      </c>
      <c r="P154" s="132">
        <v>44.2</v>
      </c>
    </row>
    <row r="155" spans="2:16" x14ac:dyDescent="0.2">
      <c r="B155" s="121">
        <v>4222</v>
      </c>
      <c r="C155" s="56" t="s">
        <v>450</v>
      </c>
      <c r="D155" s="122">
        <v>43465</v>
      </c>
      <c r="E155" s="132">
        <v>110</v>
      </c>
      <c r="F155" s="132">
        <v>32</v>
      </c>
      <c r="G155" s="132">
        <v>22</v>
      </c>
      <c r="H155" s="132">
        <v>56</v>
      </c>
      <c r="I155" s="132">
        <v>355</v>
      </c>
      <c r="J155" s="132">
        <v>84</v>
      </c>
      <c r="K155" s="132">
        <v>60</v>
      </c>
      <c r="L155" s="132">
        <v>211</v>
      </c>
      <c r="M155" s="132">
        <v>156.19999999999999</v>
      </c>
      <c r="N155" s="132">
        <v>47.1</v>
      </c>
      <c r="O155" s="132">
        <v>47.3</v>
      </c>
      <c r="P155" s="132">
        <v>61.8</v>
      </c>
    </row>
    <row r="156" spans="2:16" x14ac:dyDescent="0.2">
      <c r="B156" s="121">
        <v>4223</v>
      </c>
      <c r="C156" s="56" t="s">
        <v>451</v>
      </c>
      <c r="D156" s="122">
        <v>43465</v>
      </c>
      <c r="E156" s="132">
        <v>139</v>
      </c>
      <c r="F156" s="132">
        <v>34</v>
      </c>
      <c r="G156" s="132">
        <v>25</v>
      </c>
      <c r="H156" s="132">
        <v>80</v>
      </c>
      <c r="I156" s="132">
        <v>657</v>
      </c>
      <c r="J156" s="132">
        <v>93</v>
      </c>
      <c r="K156" s="132">
        <v>288</v>
      </c>
      <c r="L156" s="132">
        <v>276</v>
      </c>
      <c r="M156" s="132">
        <v>501.8</v>
      </c>
      <c r="N156" s="132">
        <v>60.9</v>
      </c>
      <c r="O156" s="132">
        <v>246.3</v>
      </c>
      <c r="P156" s="132">
        <v>194.5</v>
      </c>
    </row>
    <row r="157" spans="2:16" x14ac:dyDescent="0.2">
      <c r="B157" s="121">
        <v>4224</v>
      </c>
      <c r="C157" s="56" t="s">
        <v>452</v>
      </c>
      <c r="D157" s="122">
        <v>43465</v>
      </c>
      <c r="E157" s="132">
        <v>129</v>
      </c>
      <c r="F157" s="132">
        <v>47</v>
      </c>
      <c r="G157" s="132">
        <v>16</v>
      </c>
      <c r="H157" s="132">
        <v>66</v>
      </c>
      <c r="I157" s="132">
        <v>401</v>
      </c>
      <c r="J157" s="132">
        <v>136</v>
      </c>
      <c r="K157" s="132">
        <v>67</v>
      </c>
      <c r="L157" s="132">
        <v>198</v>
      </c>
      <c r="M157" s="132">
        <v>255.3</v>
      </c>
      <c r="N157" s="132">
        <v>77.7</v>
      </c>
      <c r="O157" s="132">
        <v>53.1</v>
      </c>
      <c r="P157" s="132">
        <v>124.5</v>
      </c>
    </row>
    <row r="158" spans="2:16" x14ac:dyDescent="0.2">
      <c r="B158" s="121">
        <v>4226</v>
      </c>
      <c r="C158" s="56" t="s">
        <v>453</v>
      </c>
      <c r="D158" s="122">
        <v>43465</v>
      </c>
      <c r="E158" s="132">
        <v>48</v>
      </c>
      <c r="F158" s="132">
        <v>15</v>
      </c>
      <c r="G158" s="132">
        <v>12</v>
      </c>
      <c r="H158" s="132">
        <v>21</v>
      </c>
      <c r="I158" s="132">
        <v>141</v>
      </c>
      <c r="J158" s="132">
        <v>33</v>
      </c>
      <c r="K158" s="132">
        <v>33</v>
      </c>
      <c r="L158" s="132">
        <v>75</v>
      </c>
      <c r="M158" s="132">
        <v>93.6</v>
      </c>
      <c r="N158" s="132">
        <v>17.8</v>
      </c>
      <c r="O158" s="132">
        <v>26.1</v>
      </c>
      <c r="P158" s="132">
        <v>49.7</v>
      </c>
    </row>
    <row r="159" spans="2:16" x14ac:dyDescent="0.2">
      <c r="B159" s="121">
        <v>4227</v>
      </c>
      <c r="C159" s="56" t="s">
        <v>454</v>
      </c>
      <c r="D159" s="122">
        <v>43465</v>
      </c>
      <c r="E159" s="132">
        <v>48</v>
      </c>
      <c r="F159" s="132">
        <v>15</v>
      </c>
      <c r="G159" s="132">
        <v>6</v>
      </c>
      <c r="H159" s="132">
        <v>27</v>
      </c>
      <c r="I159" s="132">
        <v>218</v>
      </c>
      <c r="J159" s="132">
        <v>49</v>
      </c>
      <c r="K159" s="132">
        <v>90</v>
      </c>
      <c r="L159" s="132">
        <v>79</v>
      </c>
      <c r="M159" s="132">
        <v>158.6</v>
      </c>
      <c r="N159" s="132">
        <v>31</v>
      </c>
      <c r="O159" s="132">
        <v>81.8</v>
      </c>
      <c r="P159" s="132">
        <v>45.8</v>
      </c>
    </row>
    <row r="160" spans="2:16" x14ac:dyDescent="0.2">
      <c r="B160" s="121">
        <v>4228</v>
      </c>
      <c r="C160" s="56" t="s">
        <v>455</v>
      </c>
      <c r="D160" s="122">
        <v>43465</v>
      </c>
      <c r="E160" s="132">
        <v>230</v>
      </c>
      <c r="F160" s="132">
        <v>40</v>
      </c>
      <c r="G160" s="132">
        <v>55</v>
      </c>
      <c r="H160" s="132">
        <v>135</v>
      </c>
      <c r="I160" s="132">
        <v>1389</v>
      </c>
      <c r="J160" s="132">
        <v>120</v>
      </c>
      <c r="K160" s="132">
        <v>531</v>
      </c>
      <c r="L160" s="132">
        <v>738</v>
      </c>
      <c r="M160" s="132">
        <v>1112.9000000000001</v>
      </c>
      <c r="N160" s="132">
        <v>80.900000000000006</v>
      </c>
      <c r="O160" s="132">
        <v>492.6</v>
      </c>
      <c r="P160" s="132">
        <v>539.4</v>
      </c>
    </row>
    <row r="161" spans="2:16" x14ac:dyDescent="0.2">
      <c r="B161" s="121">
        <v>4229</v>
      </c>
      <c r="C161" s="56" t="s">
        <v>456</v>
      </c>
      <c r="D161" s="122">
        <v>43465</v>
      </c>
      <c r="E161" s="132">
        <v>89</v>
      </c>
      <c r="F161" s="132">
        <v>20</v>
      </c>
      <c r="G161" s="132">
        <v>18</v>
      </c>
      <c r="H161" s="132">
        <v>51</v>
      </c>
      <c r="I161" s="132">
        <v>288</v>
      </c>
      <c r="J161" s="132">
        <v>61</v>
      </c>
      <c r="K161" s="132">
        <v>86</v>
      </c>
      <c r="L161" s="132">
        <v>141</v>
      </c>
      <c r="M161" s="132">
        <v>201.6</v>
      </c>
      <c r="N161" s="132">
        <v>39.299999999999997</v>
      </c>
      <c r="O161" s="132">
        <v>70</v>
      </c>
      <c r="P161" s="132">
        <v>92.3</v>
      </c>
    </row>
    <row r="162" spans="2:16" x14ac:dyDescent="0.2">
      <c r="B162" s="121">
        <v>4230</v>
      </c>
      <c r="C162" s="56" t="s">
        <v>457</v>
      </c>
      <c r="D162" s="122">
        <v>43465</v>
      </c>
      <c r="E162" s="132">
        <v>81</v>
      </c>
      <c r="F162" s="132">
        <v>12</v>
      </c>
      <c r="G162" s="132">
        <v>16</v>
      </c>
      <c r="H162" s="132">
        <v>53</v>
      </c>
      <c r="I162" s="132">
        <v>220</v>
      </c>
      <c r="J162" s="132">
        <v>30</v>
      </c>
      <c r="K162" s="132">
        <v>41</v>
      </c>
      <c r="L162" s="132">
        <v>149</v>
      </c>
      <c r="M162" s="132">
        <v>148.19999999999999</v>
      </c>
      <c r="N162" s="132">
        <v>18.8</v>
      </c>
      <c r="O162" s="132">
        <v>33.5</v>
      </c>
      <c r="P162" s="132">
        <v>95.8</v>
      </c>
    </row>
    <row r="163" spans="2:16" x14ac:dyDescent="0.2">
      <c r="B163" s="121">
        <v>4231</v>
      </c>
      <c r="C163" s="56" t="s">
        <v>458</v>
      </c>
      <c r="D163" s="122">
        <v>43465</v>
      </c>
      <c r="E163" s="132">
        <v>77</v>
      </c>
      <c r="F163" s="132">
        <v>21</v>
      </c>
      <c r="G163" s="132">
        <v>9</v>
      </c>
      <c r="H163" s="132">
        <v>47</v>
      </c>
      <c r="I163" s="132">
        <v>205</v>
      </c>
      <c r="J163" s="132">
        <v>75</v>
      </c>
      <c r="K163" s="132">
        <v>14</v>
      </c>
      <c r="L163" s="132">
        <v>116</v>
      </c>
      <c r="M163" s="132">
        <v>129.19999999999999</v>
      </c>
      <c r="N163" s="132">
        <v>51.4</v>
      </c>
      <c r="O163" s="132">
        <v>12.1</v>
      </c>
      <c r="P163" s="132">
        <v>65.7</v>
      </c>
    </row>
    <row r="164" spans="2:16" x14ac:dyDescent="0.2">
      <c r="B164" s="121">
        <v>4232</v>
      </c>
      <c r="C164" s="56" t="s">
        <v>459</v>
      </c>
      <c r="D164" s="122">
        <v>43465</v>
      </c>
      <c r="E164" s="132">
        <v>23</v>
      </c>
      <c r="F164" s="132">
        <v>11</v>
      </c>
      <c r="G164" s="132">
        <v>1</v>
      </c>
      <c r="H164" s="132">
        <v>11</v>
      </c>
      <c r="I164" s="132">
        <v>67</v>
      </c>
      <c r="J164" s="132">
        <v>26</v>
      </c>
      <c r="K164" s="132">
        <v>13</v>
      </c>
      <c r="L164" s="132">
        <v>28</v>
      </c>
      <c r="M164" s="132">
        <v>41.4</v>
      </c>
      <c r="N164" s="132">
        <v>16</v>
      </c>
      <c r="O164" s="132" t="s">
        <v>547</v>
      </c>
      <c r="P164" s="132">
        <v>15.7</v>
      </c>
    </row>
    <row r="165" spans="2:16" x14ac:dyDescent="0.2">
      <c r="B165" s="121">
        <v>4233</v>
      </c>
      <c r="C165" s="56" t="s">
        <v>460</v>
      </c>
      <c r="D165" s="122">
        <v>43465</v>
      </c>
      <c r="E165" s="132">
        <v>40</v>
      </c>
      <c r="F165" s="132">
        <v>15</v>
      </c>
      <c r="G165" s="132">
        <v>5</v>
      </c>
      <c r="H165" s="132">
        <v>20</v>
      </c>
      <c r="I165" s="132">
        <v>95</v>
      </c>
      <c r="J165" s="132">
        <v>39</v>
      </c>
      <c r="K165" s="132">
        <v>8</v>
      </c>
      <c r="L165" s="132">
        <v>48</v>
      </c>
      <c r="M165" s="132">
        <v>54.4</v>
      </c>
      <c r="N165" s="132">
        <v>21</v>
      </c>
      <c r="O165" s="308">
        <v>6.2</v>
      </c>
      <c r="P165" s="132">
        <v>27.2</v>
      </c>
    </row>
    <row r="166" spans="2:16" x14ac:dyDescent="0.2">
      <c r="B166" s="121">
        <v>4234</v>
      </c>
      <c r="C166" s="56" t="s">
        <v>461</v>
      </c>
      <c r="D166" s="122">
        <v>43465</v>
      </c>
      <c r="E166" s="132">
        <v>260</v>
      </c>
      <c r="F166" s="132">
        <v>48</v>
      </c>
      <c r="G166" s="132">
        <v>69</v>
      </c>
      <c r="H166" s="132">
        <v>143</v>
      </c>
      <c r="I166" s="132">
        <v>1573</v>
      </c>
      <c r="J166" s="132">
        <v>143</v>
      </c>
      <c r="K166" s="132">
        <v>810</v>
      </c>
      <c r="L166" s="132">
        <v>620</v>
      </c>
      <c r="M166" s="132">
        <v>1283.5999999999999</v>
      </c>
      <c r="N166" s="132">
        <v>92.8</v>
      </c>
      <c r="O166" s="132">
        <v>728.6</v>
      </c>
      <c r="P166" s="132">
        <v>462.3</v>
      </c>
    </row>
    <row r="167" spans="2:16" x14ac:dyDescent="0.2">
      <c r="B167" s="121">
        <v>4235</v>
      </c>
      <c r="C167" s="56" t="s">
        <v>462</v>
      </c>
      <c r="D167" s="122">
        <v>43465</v>
      </c>
      <c r="E167" s="132">
        <v>103</v>
      </c>
      <c r="F167" s="132">
        <v>27</v>
      </c>
      <c r="G167" s="132">
        <v>24</v>
      </c>
      <c r="H167" s="132">
        <v>52</v>
      </c>
      <c r="I167" s="132">
        <v>341</v>
      </c>
      <c r="J167" s="132">
        <v>83</v>
      </c>
      <c r="K167" s="132">
        <v>127</v>
      </c>
      <c r="L167" s="132">
        <v>131</v>
      </c>
      <c r="M167" s="132">
        <v>238.4</v>
      </c>
      <c r="N167" s="132">
        <v>52.5</v>
      </c>
      <c r="O167" s="132">
        <v>104.9</v>
      </c>
      <c r="P167" s="132">
        <v>81</v>
      </c>
    </row>
    <row r="168" spans="2:16" x14ac:dyDescent="0.2">
      <c r="B168" s="121">
        <v>4236</v>
      </c>
      <c r="C168" s="56" t="s">
        <v>463</v>
      </c>
      <c r="D168" s="122">
        <v>43465</v>
      </c>
      <c r="E168" s="132">
        <v>651</v>
      </c>
      <c r="F168" s="132">
        <v>44</v>
      </c>
      <c r="G168" s="132">
        <v>111</v>
      </c>
      <c r="H168" s="132">
        <v>496</v>
      </c>
      <c r="I168" s="132">
        <v>5371</v>
      </c>
      <c r="J168" s="132">
        <v>147</v>
      </c>
      <c r="K168" s="132">
        <v>1592</v>
      </c>
      <c r="L168" s="132">
        <v>3632</v>
      </c>
      <c r="M168" s="132">
        <v>4209.6000000000004</v>
      </c>
      <c r="N168" s="132">
        <v>99.4</v>
      </c>
      <c r="O168" s="132">
        <v>1439.6</v>
      </c>
      <c r="P168" s="132">
        <v>2670.6</v>
      </c>
    </row>
    <row r="169" spans="2:16" x14ac:dyDescent="0.2">
      <c r="B169" s="121">
        <v>4237</v>
      </c>
      <c r="C169" s="56" t="s">
        <v>464</v>
      </c>
      <c r="D169" s="122">
        <v>43465</v>
      </c>
      <c r="E169" s="132">
        <v>88</v>
      </c>
      <c r="F169" s="132">
        <v>22</v>
      </c>
      <c r="G169" s="132">
        <v>18</v>
      </c>
      <c r="H169" s="132">
        <v>48</v>
      </c>
      <c r="I169" s="132">
        <v>418</v>
      </c>
      <c r="J169" s="132">
        <v>55</v>
      </c>
      <c r="K169" s="132">
        <v>130</v>
      </c>
      <c r="L169" s="132">
        <v>233</v>
      </c>
      <c r="M169" s="132">
        <v>313</v>
      </c>
      <c r="N169" s="132">
        <v>35.1</v>
      </c>
      <c r="O169" s="132">
        <v>108.3</v>
      </c>
      <c r="P169" s="132">
        <v>169.5</v>
      </c>
    </row>
    <row r="170" spans="2:16" x14ac:dyDescent="0.2">
      <c r="B170" s="121">
        <v>4238</v>
      </c>
      <c r="C170" s="56" t="s">
        <v>465</v>
      </c>
      <c r="D170" s="122">
        <v>43465</v>
      </c>
      <c r="E170" s="132">
        <v>69</v>
      </c>
      <c r="F170" s="132">
        <v>11</v>
      </c>
      <c r="G170" s="132">
        <v>14</v>
      </c>
      <c r="H170" s="132">
        <v>44</v>
      </c>
      <c r="I170" s="132">
        <v>192</v>
      </c>
      <c r="J170" s="132">
        <v>27</v>
      </c>
      <c r="K170" s="132">
        <v>45</v>
      </c>
      <c r="L170" s="132">
        <v>120</v>
      </c>
      <c r="M170" s="132">
        <v>132.30000000000001</v>
      </c>
      <c r="N170" s="132">
        <v>18.3</v>
      </c>
      <c r="O170" s="132">
        <v>39.799999999999997</v>
      </c>
      <c r="P170" s="132">
        <v>74.2</v>
      </c>
    </row>
    <row r="171" spans="2:16" x14ac:dyDescent="0.2">
      <c r="B171" s="121">
        <v>4239</v>
      </c>
      <c r="C171" s="56" t="s">
        <v>466</v>
      </c>
      <c r="D171" s="122">
        <v>43465</v>
      </c>
      <c r="E171" s="132">
        <v>401</v>
      </c>
      <c r="F171" s="132">
        <v>88</v>
      </c>
      <c r="G171" s="132">
        <v>79</v>
      </c>
      <c r="H171" s="132">
        <v>234</v>
      </c>
      <c r="I171" s="132">
        <v>2482</v>
      </c>
      <c r="J171" s="132">
        <v>282</v>
      </c>
      <c r="K171" s="132">
        <v>1060</v>
      </c>
      <c r="L171" s="132">
        <v>1140</v>
      </c>
      <c r="M171" s="132">
        <v>1977.5</v>
      </c>
      <c r="N171" s="132">
        <v>184.1</v>
      </c>
      <c r="O171" s="132">
        <v>963.9</v>
      </c>
      <c r="P171" s="132">
        <v>829.4</v>
      </c>
    </row>
    <row r="172" spans="2:16" x14ac:dyDescent="0.2">
      <c r="B172" s="121">
        <v>4240</v>
      </c>
      <c r="C172" s="56" t="s">
        <v>467</v>
      </c>
      <c r="D172" s="122">
        <v>43465</v>
      </c>
      <c r="E172" s="132">
        <v>154</v>
      </c>
      <c r="F172" s="132">
        <v>18</v>
      </c>
      <c r="G172" s="132">
        <v>22</v>
      </c>
      <c r="H172" s="132">
        <v>114</v>
      </c>
      <c r="I172" s="132">
        <v>646</v>
      </c>
      <c r="J172" s="132">
        <v>56</v>
      </c>
      <c r="K172" s="132">
        <v>125</v>
      </c>
      <c r="L172" s="132">
        <v>465</v>
      </c>
      <c r="M172" s="132">
        <v>473.4</v>
      </c>
      <c r="N172" s="132">
        <v>35.700000000000003</v>
      </c>
      <c r="O172" s="132">
        <v>110.8</v>
      </c>
      <c r="P172" s="132">
        <v>326.89999999999998</v>
      </c>
    </row>
    <row r="173" spans="2:16" s="102" customFormat="1" x14ac:dyDescent="0.2">
      <c r="B173" s="116">
        <v>4269</v>
      </c>
      <c r="C173" s="102" t="s">
        <v>468</v>
      </c>
      <c r="D173" s="117">
        <v>43465</v>
      </c>
      <c r="E173" s="131">
        <v>2939</v>
      </c>
      <c r="F173" s="131">
        <v>202</v>
      </c>
      <c r="G173" s="131">
        <v>437</v>
      </c>
      <c r="H173" s="131">
        <v>2300</v>
      </c>
      <c r="I173" s="131">
        <v>25399</v>
      </c>
      <c r="J173" s="131">
        <v>590</v>
      </c>
      <c r="K173" s="131">
        <v>9659</v>
      </c>
      <c r="L173" s="131">
        <v>15150</v>
      </c>
      <c r="M173" s="131">
        <v>20905.8</v>
      </c>
      <c r="N173" s="131">
        <v>365.4</v>
      </c>
      <c r="O173" s="131">
        <v>9112.2000000000007</v>
      </c>
      <c r="P173" s="131">
        <v>11428.2</v>
      </c>
    </row>
    <row r="174" spans="2:16" x14ac:dyDescent="0.2">
      <c r="B174" s="121">
        <v>4251</v>
      </c>
      <c r="C174" s="56" t="s">
        <v>469</v>
      </c>
      <c r="D174" s="122">
        <v>43465</v>
      </c>
      <c r="E174" s="132">
        <v>67</v>
      </c>
      <c r="F174" s="132">
        <v>24</v>
      </c>
      <c r="G174" s="132">
        <v>12</v>
      </c>
      <c r="H174" s="132">
        <v>31</v>
      </c>
      <c r="I174" s="132">
        <v>151</v>
      </c>
      <c r="J174" s="132">
        <v>63</v>
      </c>
      <c r="K174" s="132">
        <v>32</v>
      </c>
      <c r="L174" s="132">
        <v>56</v>
      </c>
      <c r="M174" s="132">
        <v>101.6</v>
      </c>
      <c r="N174" s="132">
        <v>36.299999999999997</v>
      </c>
      <c r="O174" s="132">
        <v>27.1</v>
      </c>
      <c r="P174" s="132">
        <v>38.200000000000003</v>
      </c>
    </row>
    <row r="175" spans="2:16" x14ac:dyDescent="0.2">
      <c r="B175" s="121">
        <v>4252</v>
      </c>
      <c r="C175" s="56" t="s">
        <v>470</v>
      </c>
      <c r="D175" s="122">
        <v>43465</v>
      </c>
      <c r="E175" s="132">
        <v>259</v>
      </c>
      <c r="F175" s="132">
        <v>3</v>
      </c>
      <c r="G175" s="132">
        <v>52</v>
      </c>
      <c r="H175" s="132">
        <v>204</v>
      </c>
      <c r="I175" s="132">
        <v>5865</v>
      </c>
      <c r="J175" s="132">
        <v>12</v>
      </c>
      <c r="K175" s="132">
        <v>4234</v>
      </c>
      <c r="L175" s="132">
        <v>1619</v>
      </c>
      <c r="M175" s="132">
        <v>5355.3</v>
      </c>
      <c r="N175" s="132" t="s">
        <v>547</v>
      </c>
      <c r="O175" s="132">
        <v>4053.8</v>
      </c>
      <c r="P175" s="132">
        <v>1294.5</v>
      </c>
    </row>
    <row r="176" spans="2:16" x14ac:dyDescent="0.2">
      <c r="B176" s="121">
        <v>4253</v>
      </c>
      <c r="C176" s="56" t="s">
        <v>471</v>
      </c>
      <c r="D176" s="122">
        <v>43465</v>
      </c>
      <c r="E176" s="132">
        <v>212</v>
      </c>
      <c r="F176" s="132">
        <v>16</v>
      </c>
      <c r="G176" s="132">
        <v>31</v>
      </c>
      <c r="H176" s="132">
        <v>165</v>
      </c>
      <c r="I176" s="132">
        <v>760</v>
      </c>
      <c r="J176" s="132">
        <v>46</v>
      </c>
      <c r="K176" s="132">
        <v>178</v>
      </c>
      <c r="L176" s="132">
        <v>536</v>
      </c>
      <c r="M176" s="132">
        <v>539.29999999999995</v>
      </c>
      <c r="N176" s="132">
        <v>24.7</v>
      </c>
      <c r="O176" s="132">
        <v>159.19999999999999</v>
      </c>
      <c r="P176" s="132">
        <v>355.5</v>
      </c>
    </row>
    <row r="177" spans="2:16" x14ac:dyDescent="0.2">
      <c r="B177" s="121">
        <v>4254</v>
      </c>
      <c r="C177" s="56" t="s">
        <v>472</v>
      </c>
      <c r="D177" s="122">
        <v>43465</v>
      </c>
      <c r="E177" s="132">
        <v>603</v>
      </c>
      <c r="F177" s="132">
        <v>40</v>
      </c>
      <c r="G177" s="132">
        <v>89</v>
      </c>
      <c r="H177" s="132">
        <v>474</v>
      </c>
      <c r="I177" s="132">
        <v>4243</v>
      </c>
      <c r="J177" s="132">
        <v>125</v>
      </c>
      <c r="K177" s="132">
        <v>1068</v>
      </c>
      <c r="L177" s="132">
        <v>3050</v>
      </c>
      <c r="M177" s="132">
        <v>3510.7</v>
      </c>
      <c r="N177" s="132">
        <v>83.5</v>
      </c>
      <c r="O177" s="132">
        <v>993</v>
      </c>
      <c r="P177" s="132">
        <v>2434.1999999999998</v>
      </c>
    </row>
    <row r="178" spans="2:16" x14ac:dyDescent="0.2">
      <c r="B178" s="121">
        <v>4255</v>
      </c>
      <c r="C178" s="56" t="s">
        <v>473</v>
      </c>
      <c r="D178" s="122">
        <v>43465</v>
      </c>
      <c r="E178" s="132">
        <v>80</v>
      </c>
      <c r="F178" s="132">
        <v>5</v>
      </c>
      <c r="G178" s="132">
        <v>15</v>
      </c>
      <c r="H178" s="132">
        <v>60</v>
      </c>
      <c r="I178" s="132">
        <v>301</v>
      </c>
      <c r="J178" s="132">
        <v>15</v>
      </c>
      <c r="K178" s="132">
        <v>92</v>
      </c>
      <c r="L178" s="132">
        <v>194</v>
      </c>
      <c r="M178" s="132">
        <v>227.2</v>
      </c>
      <c r="N178" s="132">
        <v>6.3</v>
      </c>
      <c r="O178" s="132">
        <v>84.9</v>
      </c>
      <c r="P178" s="132">
        <v>136</v>
      </c>
    </row>
    <row r="179" spans="2:16" x14ac:dyDescent="0.2">
      <c r="B179" s="121">
        <v>4256</v>
      </c>
      <c r="C179" s="56" t="s">
        <v>474</v>
      </c>
      <c r="D179" s="122">
        <v>43465</v>
      </c>
      <c r="E179" s="132">
        <v>56</v>
      </c>
      <c r="F179" s="132">
        <v>11</v>
      </c>
      <c r="G179" s="132">
        <v>11</v>
      </c>
      <c r="H179" s="132">
        <v>34</v>
      </c>
      <c r="I179" s="132">
        <v>130</v>
      </c>
      <c r="J179" s="132">
        <v>32</v>
      </c>
      <c r="K179" s="132">
        <v>13</v>
      </c>
      <c r="L179" s="132">
        <v>85</v>
      </c>
      <c r="M179" s="132">
        <v>78.8</v>
      </c>
      <c r="N179" s="132">
        <v>20.7</v>
      </c>
      <c r="O179" s="132">
        <v>7.9</v>
      </c>
      <c r="P179" s="132">
        <v>50.1</v>
      </c>
    </row>
    <row r="180" spans="2:16" x14ac:dyDescent="0.2">
      <c r="B180" s="121">
        <v>4257</v>
      </c>
      <c r="C180" s="56" t="s">
        <v>475</v>
      </c>
      <c r="D180" s="122">
        <v>43465</v>
      </c>
      <c r="E180" s="132">
        <v>34</v>
      </c>
      <c r="F180" s="132">
        <v>9</v>
      </c>
      <c r="G180" s="132">
        <v>2</v>
      </c>
      <c r="H180" s="132">
        <v>23</v>
      </c>
      <c r="I180" s="132">
        <v>104</v>
      </c>
      <c r="J180" s="132">
        <v>26</v>
      </c>
      <c r="K180" s="132">
        <v>3</v>
      </c>
      <c r="L180" s="132">
        <v>75</v>
      </c>
      <c r="M180" s="132">
        <v>66.3</v>
      </c>
      <c r="N180" s="132">
        <v>15.9</v>
      </c>
      <c r="O180" s="132" t="s">
        <v>547</v>
      </c>
      <c r="P180" s="132">
        <v>48.5</v>
      </c>
    </row>
    <row r="181" spans="2:16" x14ac:dyDescent="0.2">
      <c r="B181" s="121">
        <v>4258</v>
      </c>
      <c r="C181" s="56" t="s">
        <v>186</v>
      </c>
      <c r="D181" s="122">
        <v>43465</v>
      </c>
      <c r="E181" s="132">
        <v>941</v>
      </c>
      <c r="F181" s="132">
        <v>4</v>
      </c>
      <c r="G181" s="132">
        <v>118</v>
      </c>
      <c r="H181" s="132">
        <v>819</v>
      </c>
      <c r="I181" s="132">
        <v>8286</v>
      </c>
      <c r="J181" s="132">
        <v>15</v>
      </c>
      <c r="K181" s="132">
        <v>1258</v>
      </c>
      <c r="L181" s="132">
        <v>7013</v>
      </c>
      <c r="M181" s="132">
        <v>6446.6</v>
      </c>
      <c r="N181" s="132">
        <v>14.1</v>
      </c>
      <c r="O181" s="132">
        <v>1155.4000000000001</v>
      </c>
      <c r="P181" s="132">
        <v>5277.1</v>
      </c>
    </row>
    <row r="182" spans="2:16" x14ac:dyDescent="0.2">
      <c r="B182" s="121">
        <v>4259</v>
      </c>
      <c r="C182" s="56" t="s">
        <v>476</v>
      </c>
      <c r="D182" s="122">
        <v>43465</v>
      </c>
      <c r="E182" s="132">
        <v>63</v>
      </c>
      <c r="F182" s="132">
        <v>17</v>
      </c>
      <c r="G182" s="132">
        <v>11</v>
      </c>
      <c r="H182" s="132">
        <v>35</v>
      </c>
      <c r="I182" s="132">
        <v>174</v>
      </c>
      <c r="J182" s="132">
        <v>48</v>
      </c>
      <c r="K182" s="132">
        <v>33</v>
      </c>
      <c r="L182" s="132">
        <v>93</v>
      </c>
      <c r="M182" s="132">
        <v>102.9</v>
      </c>
      <c r="N182" s="132">
        <v>27</v>
      </c>
      <c r="O182" s="132">
        <v>27.7</v>
      </c>
      <c r="P182" s="132">
        <v>48.2</v>
      </c>
    </row>
    <row r="183" spans="2:16" x14ac:dyDescent="0.2">
      <c r="B183" s="121">
        <v>4260</v>
      </c>
      <c r="C183" s="56" t="s">
        <v>477</v>
      </c>
      <c r="D183" s="122">
        <v>43465</v>
      </c>
      <c r="E183" s="132">
        <v>187</v>
      </c>
      <c r="F183" s="132">
        <v>3</v>
      </c>
      <c r="G183" s="132">
        <v>26</v>
      </c>
      <c r="H183" s="132">
        <v>158</v>
      </c>
      <c r="I183" s="132">
        <v>3475</v>
      </c>
      <c r="J183" s="132">
        <v>6</v>
      </c>
      <c r="K183" s="132">
        <v>1997</v>
      </c>
      <c r="L183" s="132">
        <v>1472</v>
      </c>
      <c r="M183" s="132">
        <v>3014</v>
      </c>
      <c r="N183" s="132" t="s">
        <v>547</v>
      </c>
      <c r="O183" s="132">
        <v>1910.4</v>
      </c>
      <c r="P183" s="132">
        <v>1102.0999999999999</v>
      </c>
    </row>
    <row r="184" spans="2:16" x14ac:dyDescent="0.2">
      <c r="B184" s="121">
        <v>4261</v>
      </c>
      <c r="C184" s="56" t="s">
        <v>478</v>
      </c>
      <c r="D184" s="122">
        <v>43465</v>
      </c>
      <c r="E184" s="132">
        <v>134</v>
      </c>
      <c r="F184" s="132">
        <v>8</v>
      </c>
      <c r="G184" s="132">
        <v>27</v>
      </c>
      <c r="H184" s="132">
        <v>99</v>
      </c>
      <c r="I184" s="132">
        <v>879</v>
      </c>
      <c r="J184" s="132">
        <v>24</v>
      </c>
      <c r="K184" s="132">
        <v>580</v>
      </c>
      <c r="L184" s="132">
        <v>275</v>
      </c>
      <c r="M184" s="132">
        <v>741.9</v>
      </c>
      <c r="N184" s="132">
        <v>12.6</v>
      </c>
      <c r="O184" s="132">
        <v>547.5</v>
      </c>
      <c r="P184" s="132">
        <v>181.8</v>
      </c>
    </row>
    <row r="185" spans="2:16" x14ac:dyDescent="0.2">
      <c r="B185" s="121">
        <v>4262</v>
      </c>
      <c r="C185" s="56" t="s">
        <v>479</v>
      </c>
      <c r="D185" s="122">
        <v>43465</v>
      </c>
      <c r="E185" s="132">
        <v>64</v>
      </c>
      <c r="F185" s="132">
        <v>16</v>
      </c>
      <c r="G185" s="132">
        <v>10</v>
      </c>
      <c r="H185" s="132">
        <v>38</v>
      </c>
      <c r="I185" s="132">
        <v>208</v>
      </c>
      <c r="J185" s="132">
        <v>58</v>
      </c>
      <c r="K185" s="132">
        <v>37</v>
      </c>
      <c r="L185" s="132">
        <v>113</v>
      </c>
      <c r="M185" s="132">
        <v>137.69999999999999</v>
      </c>
      <c r="N185" s="132">
        <v>39.700000000000003</v>
      </c>
      <c r="O185" s="132">
        <v>30.7</v>
      </c>
      <c r="P185" s="132">
        <v>67.3</v>
      </c>
    </row>
    <row r="186" spans="2:16" x14ac:dyDescent="0.2">
      <c r="B186" s="121">
        <v>4263</v>
      </c>
      <c r="C186" s="56" t="s">
        <v>480</v>
      </c>
      <c r="D186" s="122">
        <v>43465</v>
      </c>
      <c r="E186" s="132">
        <v>166</v>
      </c>
      <c r="F186" s="132">
        <v>24</v>
      </c>
      <c r="G186" s="132">
        <v>26</v>
      </c>
      <c r="H186" s="132">
        <v>116</v>
      </c>
      <c r="I186" s="132">
        <v>571</v>
      </c>
      <c r="J186" s="132">
        <v>64</v>
      </c>
      <c r="K186" s="132">
        <v>106</v>
      </c>
      <c r="L186" s="132">
        <v>401</v>
      </c>
      <c r="M186" s="132">
        <v>416.6</v>
      </c>
      <c r="N186" s="132">
        <v>41.5</v>
      </c>
      <c r="O186" s="132">
        <v>88.3</v>
      </c>
      <c r="P186" s="132">
        <v>286.8</v>
      </c>
    </row>
    <row r="187" spans="2:16" x14ac:dyDescent="0.2">
      <c r="B187" s="121">
        <v>4264</v>
      </c>
      <c r="C187" s="56" t="s">
        <v>481</v>
      </c>
      <c r="D187" s="122">
        <v>43465</v>
      </c>
      <c r="E187" s="132">
        <v>73</v>
      </c>
      <c r="F187" s="132">
        <v>22</v>
      </c>
      <c r="G187" s="132">
        <v>7</v>
      </c>
      <c r="H187" s="132">
        <v>44</v>
      </c>
      <c r="I187" s="132">
        <v>252</v>
      </c>
      <c r="J187" s="132">
        <v>56</v>
      </c>
      <c r="K187" s="132">
        <v>28</v>
      </c>
      <c r="L187" s="132">
        <v>168</v>
      </c>
      <c r="M187" s="132">
        <v>166.8</v>
      </c>
      <c r="N187" s="132">
        <v>34.6</v>
      </c>
      <c r="O187" s="132">
        <v>24.3</v>
      </c>
      <c r="P187" s="132">
        <v>107.8</v>
      </c>
    </row>
    <row r="188" spans="2:16" s="102" customFormat="1" x14ac:dyDescent="0.2">
      <c r="B188" s="116">
        <v>4299</v>
      </c>
      <c r="C188" s="102" t="s">
        <v>482</v>
      </c>
      <c r="D188" s="117">
        <v>43465</v>
      </c>
      <c r="E188" s="131">
        <v>4602</v>
      </c>
      <c r="F188" s="131">
        <v>397</v>
      </c>
      <c r="G188" s="131">
        <v>825</v>
      </c>
      <c r="H188" s="131">
        <v>3380</v>
      </c>
      <c r="I188" s="131">
        <v>33493</v>
      </c>
      <c r="J188" s="131">
        <v>1001</v>
      </c>
      <c r="K188" s="131">
        <v>10222</v>
      </c>
      <c r="L188" s="131">
        <v>22270</v>
      </c>
      <c r="M188" s="131">
        <v>26106.799999999999</v>
      </c>
      <c r="N188" s="131">
        <v>640.70000000000005</v>
      </c>
      <c r="O188" s="131">
        <v>9297</v>
      </c>
      <c r="P188" s="131">
        <v>16169.2</v>
      </c>
    </row>
    <row r="189" spans="2:16" x14ac:dyDescent="0.2">
      <c r="B189" s="121">
        <v>4271</v>
      </c>
      <c r="C189" s="56" t="s">
        <v>483</v>
      </c>
      <c r="D189" s="122">
        <v>43465</v>
      </c>
      <c r="E189" s="132">
        <v>409</v>
      </c>
      <c r="F189" s="132">
        <v>7</v>
      </c>
      <c r="G189" s="132">
        <v>62</v>
      </c>
      <c r="H189" s="132">
        <v>340</v>
      </c>
      <c r="I189" s="132">
        <v>3466</v>
      </c>
      <c r="J189" s="132">
        <v>15</v>
      </c>
      <c r="K189" s="132">
        <v>1095</v>
      </c>
      <c r="L189" s="132">
        <v>2356</v>
      </c>
      <c r="M189" s="132">
        <v>2811.8</v>
      </c>
      <c r="N189" s="132">
        <v>8.9</v>
      </c>
      <c r="O189" s="132">
        <v>1022.5</v>
      </c>
      <c r="P189" s="132">
        <v>1780.4</v>
      </c>
    </row>
    <row r="190" spans="2:16" x14ac:dyDescent="0.2">
      <c r="B190" s="121">
        <v>4272</v>
      </c>
      <c r="C190" s="56" t="s">
        <v>484</v>
      </c>
      <c r="D190" s="122">
        <v>43465</v>
      </c>
      <c r="E190" s="132">
        <v>37</v>
      </c>
      <c r="F190" s="132">
        <v>9</v>
      </c>
      <c r="G190" s="132">
        <v>9</v>
      </c>
      <c r="H190" s="132">
        <v>19</v>
      </c>
      <c r="I190" s="132">
        <v>140</v>
      </c>
      <c r="J190" s="132">
        <v>20</v>
      </c>
      <c r="K190" s="132">
        <v>80</v>
      </c>
      <c r="L190" s="132">
        <v>40</v>
      </c>
      <c r="M190" s="132">
        <v>109.7</v>
      </c>
      <c r="N190" s="132">
        <v>14</v>
      </c>
      <c r="O190" s="132">
        <v>68.5</v>
      </c>
      <c r="P190" s="132">
        <v>27.2</v>
      </c>
    </row>
    <row r="191" spans="2:16" x14ac:dyDescent="0.2">
      <c r="B191" s="121">
        <v>4273</v>
      </c>
      <c r="C191" s="56" t="s">
        <v>485</v>
      </c>
      <c r="D191" s="122">
        <v>43465</v>
      </c>
      <c r="E191" s="132">
        <v>67</v>
      </c>
      <c r="F191" s="132">
        <v>20</v>
      </c>
      <c r="G191" s="132">
        <v>16</v>
      </c>
      <c r="H191" s="132">
        <v>31</v>
      </c>
      <c r="I191" s="132">
        <v>154</v>
      </c>
      <c r="J191" s="132">
        <v>40</v>
      </c>
      <c r="K191" s="132">
        <v>46</v>
      </c>
      <c r="L191" s="132">
        <v>68</v>
      </c>
      <c r="M191" s="132">
        <v>97.6</v>
      </c>
      <c r="N191" s="132">
        <v>20.9</v>
      </c>
      <c r="O191" s="132">
        <v>39.6</v>
      </c>
      <c r="P191" s="132">
        <v>37.1</v>
      </c>
    </row>
    <row r="192" spans="2:16" x14ac:dyDescent="0.2">
      <c r="B192" s="121">
        <v>4274</v>
      </c>
      <c r="C192" s="56" t="s">
        <v>486</v>
      </c>
      <c r="D192" s="122">
        <v>43465</v>
      </c>
      <c r="E192" s="132">
        <v>220</v>
      </c>
      <c r="F192" s="132">
        <v>53</v>
      </c>
      <c r="G192" s="132">
        <v>31</v>
      </c>
      <c r="H192" s="132">
        <v>136</v>
      </c>
      <c r="I192" s="132">
        <v>730</v>
      </c>
      <c r="J192" s="132">
        <v>148</v>
      </c>
      <c r="K192" s="132">
        <v>188</v>
      </c>
      <c r="L192" s="132">
        <v>394</v>
      </c>
      <c r="M192" s="132">
        <v>495.7</v>
      </c>
      <c r="N192" s="132">
        <v>84.9</v>
      </c>
      <c r="O192" s="132">
        <v>161.69999999999999</v>
      </c>
      <c r="P192" s="132">
        <v>249.2</v>
      </c>
    </row>
    <row r="193" spans="2:16" x14ac:dyDescent="0.2">
      <c r="B193" s="121">
        <v>4275</v>
      </c>
      <c r="C193" s="56" t="s">
        <v>487</v>
      </c>
      <c r="D193" s="122">
        <v>43465</v>
      </c>
      <c r="E193" s="132">
        <v>64</v>
      </c>
      <c r="F193" s="132">
        <v>17</v>
      </c>
      <c r="G193" s="132">
        <v>14</v>
      </c>
      <c r="H193" s="132">
        <v>33</v>
      </c>
      <c r="I193" s="132">
        <v>259</v>
      </c>
      <c r="J193" s="132">
        <v>61</v>
      </c>
      <c r="K193" s="132">
        <v>92</v>
      </c>
      <c r="L193" s="132">
        <v>106</v>
      </c>
      <c r="M193" s="132">
        <v>195</v>
      </c>
      <c r="N193" s="132">
        <v>45.1</v>
      </c>
      <c r="O193" s="132">
        <v>82.9</v>
      </c>
      <c r="P193" s="132">
        <v>66.900000000000006</v>
      </c>
    </row>
    <row r="194" spans="2:16" x14ac:dyDescent="0.2">
      <c r="B194" s="121">
        <v>4276</v>
      </c>
      <c r="C194" s="56" t="s">
        <v>488</v>
      </c>
      <c r="D194" s="122">
        <v>43465</v>
      </c>
      <c r="E194" s="132">
        <v>296</v>
      </c>
      <c r="F194" s="132">
        <v>17</v>
      </c>
      <c r="G194" s="132">
        <v>65</v>
      </c>
      <c r="H194" s="132">
        <v>214</v>
      </c>
      <c r="I194" s="132">
        <v>1528</v>
      </c>
      <c r="J194" s="132">
        <v>48</v>
      </c>
      <c r="K194" s="132">
        <v>428</v>
      </c>
      <c r="L194" s="132">
        <v>1052</v>
      </c>
      <c r="M194" s="132">
        <v>1204.2</v>
      </c>
      <c r="N194" s="132">
        <v>33.299999999999997</v>
      </c>
      <c r="O194" s="132">
        <v>366.4</v>
      </c>
      <c r="P194" s="132">
        <v>804.4</v>
      </c>
    </row>
    <row r="195" spans="2:16" x14ac:dyDescent="0.2">
      <c r="B195" s="121">
        <v>4277</v>
      </c>
      <c r="C195" s="56" t="s">
        <v>489</v>
      </c>
      <c r="D195" s="122">
        <v>43465</v>
      </c>
      <c r="E195" s="132">
        <v>63</v>
      </c>
      <c r="F195" s="132">
        <v>10</v>
      </c>
      <c r="G195" s="132">
        <v>19</v>
      </c>
      <c r="H195" s="132">
        <v>34</v>
      </c>
      <c r="I195" s="132">
        <v>363</v>
      </c>
      <c r="J195" s="132">
        <v>24</v>
      </c>
      <c r="K195" s="132">
        <v>210</v>
      </c>
      <c r="L195" s="132">
        <v>129</v>
      </c>
      <c r="M195" s="132">
        <v>281.10000000000002</v>
      </c>
      <c r="N195" s="132">
        <v>14.1</v>
      </c>
      <c r="O195" s="132">
        <v>186.9</v>
      </c>
      <c r="P195" s="132">
        <v>80</v>
      </c>
    </row>
    <row r="196" spans="2:16" x14ac:dyDescent="0.2">
      <c r="B196" s="121">
        <v>4279</v>
      </c>
      <c r="C196" s="56" t="s">
        <v>490</v>
      </c>
      <c r="D196" s="122">
        <v>43465</v>
      </c>
      <c r="E196" s="132">
        <v>213</v>
      </c>
      <c r="F196" s="132">
        <v>29</v>
      </c>
      <c r="G196" s="132">
        <v>47</v>
      </c>
      <c r="H196" s="132">
        <v>137</v>
      </c>
      <c r="I196" s="132">
        <v>959</v>
      </c>
      <c r="J196" s="132">
        <v>58</v>
      </c>
      <c r="K196" s="132">
        <v>338</v>
      </c>
      <c r="L196" s="132">
        <v>563</v>
      </c>
      <c r="M196" s="132">
        <v>730.5</v>
      </c>
      <c r="N196" s="132">
        <v>33.299999999999997</v>
      </c>
      <c r="O196" s="132">
        <v>303.39999999999998</v>
      </c>
      <c r="P196" s="132">
        <v>393.9</v>
      </c>
    </row>
    <row r="197" spans="2:16" x14ac:dyDescent="0.2">
      <c r="B197" s="121">
        <v>4280</v>
      </c>
      <c r="C197" s="56" t="s">
        <v>491</v>
      </c>
      <c r="D197" s="122">
        <v>43465</v>
      </c>
      <c r="E197" s="132">
        <v>683</v>
      </c>
      <c r="F197" s="132">
        <v>36</v>
      </c>
      <c r="G197" s="132">
        <v>125</v>
      </c>
      <c r="H197" s="132">
        <v>522</v>
      </c>
      <c r="I197" s="132">
        <v>5371</v>
      </c>
      <c r="J197" s="132">
        <v>98</v>
      </c>
      <c r="K197" s="132">
        <v>1412</v>
      </c>
      <c r="L197" s="132">
        <v>3861</v>
      </c>
      <c r="M197" s="132">
        <v>4441.3</v>
      </c>
      <c r="N197" s="132">
        <v>68.400000000000006</v>
      </c>
      <c r="O197" s="132">
        <v>1294</v>
      </c>
      <c r="P197" s="132">
        <v>3078.9</v>
      </c>
    </row>
    <row r="198" spans="2:16" x14ac:dyDescent="0.2">
      <c r="B198" s="121">
        <v>4281</v>
      </c>
      <c r="C198" s="56" t="s">
        <v>492</v>
      </c>
      <c r="D198" s="122">
        <v>43465</v>
      </c>
      <c r="E198" s="132">
        <v>106</v>
      </c>
      <c r="F198" s="132">
        <v>30</v>
      </c>
      <c r="G198" s="132">
        <v>23</v>
      </c>
      <c r="H198" s="132">
        <v>53</v>
      </c>
      <c r="I198" s="132">
        <v>505</v>
      </c>
      <c r="J198" s="132">
        <v>93</v>
      </c>
      <c r="K198" s="132">
        <v>176</v>
      </c>
      <c r="L198" s="132">
        <v>236</v>
      </c>
      <c r="M198" s="132">
        <v>356.2</v>
      </c>
      <c r="N198" s="132">
        <v>64.3</v>
      </c>
      <c r="O198" s="132">
        <v>156.4</v>
      </c>
      <c r="P198" s="132">
        <v>135.5</v>
      </c>
    </row>
    <row r="199" spans="2:16" x14ac:dyDescent="0.2">
      <c r="B199" s="121">
        <v>4282</v>
      </c>
      <c r="C199" s="56" t="s">
        <v>493</v>
      </c>
      <c r="D199" s="122">
        <v>43465</v>
      </c>
      <c r="E199" s="132">
        <v>555</v>
      </c>
      <c r="F199" s="132">
        <v>23</v>
      </c>
      <c r="G199" s="132">
        <v>113</v>
      </c>
      <c r="H199" s="132">
        <v>419</v>
      </c>
      <c r="I199" s="132">
        <v>4878</v>
      </c>
      <c r="J199" s="132">
        <v>50</v>
      </c>
      <c r="K199" s="132">
        <v>1607</v>
      </c>
      <c r="L199" s="132">
        <v>3221</v>
      </c>
      <c r="M199" s="132">
        <v>3923.3</v>
      </c>
      <c r="N199" s="132">
        <v>29.1</v>
      </c>
      <c r="O199" s="132">
        <v>1455.5</v>
      </c>
      <c r="P199" s="132">
        <v>2438.8000000000002</v>
      </c>
    </row>
    <row r="200" spans="2:16" x14ac:dyDescent="0.2">
      <c r="B200" s="121">
        <v>4283</v>
      </c>
      <c r="C200" s="56" t="s">
        <v>494</v>
      </c>
      <c r="D200" s="122">
        <v>43465</v>
      </c>
      <c r="E200" s="132">
        <v>244</v>
      </c>
      <c r="F200" s="132">
        <v>16</v>
      </c>
      <c r="G200" s="132">
        <v>58</v>
      </c>
      <c r="H200" s="132">
        <v>170</v>
      </c>
      <c r="I200" s="132">
        <v>1688</v>
      </c>
      <c r="J200" s="132">
        <v>45</v>
      </c>
      <c r="K200" s="132">
        <v>341</v>
      </c>
      <c r="L200" s="132">
        <v>1302</v>
      </c>
      <c r="M200" s="132">
        <v>1374.9</v>
      </c>
      <c r="N200" s="132">
        <v>30.6</v>
      </c>
      <c r="O200" s="132">
        <v>306.5</v>
      </c>
      <c r="P200" s="132">
        <v>1037.8</v>
      </c>
    </row>
    <row r="201" spans="2:16" x14ac:dyDescent="0.2">
      <c r="B201" s="121">
        <v>4284</v>
      </c>
      <c r="C201" s="56" t="s">
        <v>495</v>
      </c>
      <c r="D201" s="122">
        <v>43465</v>
      </c>
      <c r="E201" s="132">
        <v>94</v>
      </c>
      <c r="F201" s="132">
        <v>24</v>
      </c>
      <c r="G201" s="132">
        <v>11</v>
      </c>
      <c r="H201" s="132">
        <v>59</v>
      </c>
      <c r="I201" s="132">
        <v>377</v>
      </c>
      <c r="J201" s="132">
        <v>63</v>
      </c>
      <c r="K201" s="132">
        <v>157</v>
      </c>
      <c r="L201" s="132">
        <v>157</v>
      </c>
      <c r="M201" s="132">
        <v>299</v>
      </c>
      <c r="N201" s="132">
        <v>49.3</v>
      </c>
      <c r="O201" s="132">
        <v>146.6</v>
      </c>
      <c r="P201" s="132">
        <v>103.1</v>
      </c>
    </row>
    <row r="202" spans="2:16" x14ac:dyDescent="0.2">
      <c r="B202" s="121">
        <v>4285</v>
      </c>
      <c r="C202" s="56" t="s">
        <v>496</v>
      </c>
      <c r="D202" s="122">
        <v>43465</v>
      </c>
      <c r="E202" s="132">
        <v>195</v>
      </c>
      <c r="F202" s="132">
        <v>10</v>
      </c>
      <c r="G202" s="132">
        <v>37</v>
      </c>
      <c r="H202" s="132">
        <v>148</v>
      </c>
      <c r="I202" s="132">
        <v>1419</v>
      </c>
      <c r="J202" s="132">
        <v>27</v>
      </c>
      <c r="K202" s="132">
        <v>357</v>
      </c>
      <c r="L202" s="132">
        <v>1035</v>
      </c>
      <c r="M202" s="132">
        <v>1004.6</v>
      </c>
      <c r="N202" s="132">
        <v>16.8</v>
      </c>
      <c r="O202" s="132">
        <v>317</v>
      </c>
      <c r="P202" s="132">
        <v>670.8</v>
      </c>
    </row>
    <row r="203" spans="2:16" x14ac:dyDescent="0.2">
      <c r="B203" s="121">
        <v>4286</v>
      </c>
      <c r="C203" s="56" t="s">
        <v>497</v>
      </c>
      <c r="D203" s="122">
        <v>43465</v>
      </c>
      <c r="E203" s="132">
        <v>114</v>
      </c>
      <c r="F203" s="132">
        <v>37</v>
      </c>
      <c r="G203" s="132">
        <v>24</v>
      </c>
      <c r="H203" s="132">
        <v>53</v>
      </c>
      <c r="I203" s="132">
        <v>363</v>
      </c>
      <c r="J203" s="132">
        <v>71</v>
      </c>
      <c r="K203" s="132">
        <v>98</v>
      </c>
      <c r="L203" s="132">
        <v>194</v>
      </c>
      <c r="M203" s="132">
        <v>259.5</v>
      </c>
      <c r="N203" s="132">
        <v>41.8</v>
      </c>
      <c r="O203" s="132">
        <v>87.5</v>
      </c>
      <c r="P203" s="132">
        <v>130.19999999999999</v>
      </c>
    </row>
    <row r="204" spans="2:16" x14ac:dyDescent="0.2">
      <c r="B204" s="121">
        <v>4287</v>
      </c>
      <c r="C204" s="56" t="s">
        <v>498</v>
      </c>
      <c r="D204" s="122">
        <v>43465</v>
      </c>
      <c r="E204" s="132">
        <v>117</v>
      </c>
      <c r="F204" s="132">
        <v>20</v>
      </c>
      <c r="G204" s="132">
        <v>24</v>
      </c>
      <c r="H204" s="132">
        <v>73</v>
      </c>
      <c r="I204" s="132">
        <v>619</v>
      </c>
      <c r="J204" s="132">
        <v>48</v>
      </c>
      <c r="K204" s="132">
        <v>221</v>
      </c>
      <c r="L204" s="132">
        <v>350</v>
      </c>
      <c r="M204" s="132">
        <v>469.2</v>
      </c>
      <c r="N204" s="132">
        <v>24.6</v>
      </c>
      <c r="O204" s="132">
        <v>193.3</v>
      </c>
      <c r="P204" s="132">
        <v>251.3</v>
      </c>
    </row>
    <row r="205" spans="2:16" x14ac:dyDescent="0.2">
      <c r="B205" s="121">
        <v>4288</v>
      </c>
      <c r="C205" s="56" t="s">
        <v>499</v>
      </c>
      <c r="D205" s="122">
        <v>43465</v>
      </c>
      <c r="E205" s="132">
        <v>20</v>
      </c>
      <c r="F205" s="132">
        <v>8</v>
      </c>
      <c r="G205" s="132">
        <v>2</v>
      </c>
      <c r="H205" s="132">
        <v>10</v>
      </c>
      <c r="I205" s="132">
        <v>43</v>
      </c>
      <c r="J205" s="132">
        <v>15</v>
      </c>
      <c r="K205" s="132">
        <v>7</v>
      </c>
      <c r="L205" s="132">
        <v>21</v>
      </c>
      <c r="M205" s="132">
        <v>29.1</v>
      </c>
      <c r="N205" s="132">
        <v>7.5</v>
      </c>
      <c r="O205" s="132" t="s">
        <v>547</v>
      </c>
      <c r="P205" s="132">
        <v>16.100000000000001</v>
      </c>
    </row>
    <row r="206" spans="2:16" x14ac:dyDescent="0.2">
      <c r="B206" s="121">
        <v>4289</v>
      </c>
      <c r="C206" s="56" t="s">
        <v>187</v>
      </c>
      <c r="D206" s="122">
        <v>43465</v>
      </c>
      <c r="E206" s="132">
        <v>1105</v>
      </c>
      <c r="F206" s="132">
        <v>31</v>
      </c>
      <c r="G206" s="132">
        <v>145</v>
      </c>
      <c r="H206" s="132">
        <v>929</v>
      </c>
      <c r="I206" s="132">
        <v>10631</v>
      </c>
      <c r="J206" s="132">
        <v>77</v>
      </c>
      <c r="K206" s="132">
        <v>3369</v>
      </c>
      <c r="L206" s="132">
        <v>7185</v>
      </c>
      <c r="M206" s="132">
        <v>8024.2</v>
      </c>
      <c r="N206" s="132">
        <v>53.7</v>
      </c>
      <c r="O206" s="132">
        <v>3102.9</v>
      </c>
      <c r="P206" s="132">
        <v>4867.6000000000004</v>
      </c>
    </row>
    <row r="207" spans="2:16" s="102" customFormat="1" x14ac:dyDescent="0.2">
      <c r="B207" s="116">
        <v>4329</v>
      </c>
      <c r="C207" s="102" t="s">
        <v>500</v>
      </c>
      <c r="D207" s="117">
        <v>43465</v>
      </c>
      <c r="E207" s="131">
        <v>2343</v>
      </c>
      <c r="F207" s="131">
        <v>313</v>
      </c>
      <c r="G207" s="131">
        <v>464</v>
      </c>
      <c r="H207" s="131">
        <v>1566</v>
      </c>
      <c r="I207" s="131">
        <v>15426</v>
      </c>
      <c r="J207" s="131">
        <v>952</v>
      </c>
      <c r="K207" s="131">
        <v>5253</v>
      </c>
      <c r="L207" s="131">
        <v>9221</v>
      </c>
      <c r="M207" s="131">
        <v>12032.9</v>
      </c>
      <c r="N207" s="131">
        <v>616</v>
      </c>
      <c r="O207" s="131">
        <v>4805.7</v>
      </c>
      <c r="P207" s="131">
        <v>6611.2</v>
      </c>
    </row>
    <row r="208" spans="2:16" x14ac:dyDescent="0.2">
      <c r="B208" s="121">
        <v>4323</v>
      </c>
      <c r="C208" s="56" t="s">
        <v>501</v>
      </c>
      <c r="D208" s="122">
        <v>43465</v>
      </c>
      <c r="E208" s="132">
        <v>347</v>
      </c>
      <c r="F208" s="132">
        <v>10</v>
      </c>
      <c r="G208" s="132">
        <v>45</v>
      </c>
      <c r="H208" s="132">
        <v>292</v>
      </c>
      <c r="I208" s="132">
        <v>3296</v>
      </c>
      <c r="J208" s="132">
        <v>19</v>
      </c>
      <c r="K208" s="132">
        <v>375</v>
      </c>
      <c r="L208" s="132">
        <v>2902</v>
      </c>
      <c r="M208" s="132">
        <v>2607.4</v>
      </c>
      <c r="N208" s="132">
        <v>11.3</v>
      </c>
      <c r="O208" s="132">
        <v>346.1</v>
      </c>
      <c r="P208" s="132">
        <v>2250</v>
      </c>
    </row>
    <row r="209" spans="2:16" x14ac:dyDescent="0.2">
      <c r="B209" s="121">
        <v>4301</v>
      </c>
      <c r="C209" s="56" t="s">
        <v>502</v>
      </c>
      <c r="D209" s="122">
        <v>43465</v>
      </c>
      <c r="E209" s="132">
        <v>25</v>
      </c>
      <c r="F209" s="132">
        <v>9</v>
      </c>
      <c r="G209" s="132">
        <v>3</v>
      </c>
      <c r="H209" s="132">
        <v>13</v>
      </c>
      <c r="I209" s="132">
        <v>52</v>
      </c>
      <c r="J209" s="132">
        <v>22</v>
      </c>
      <c r="K209" s="132">
        <v>5</v>
      </c>
      <c r="L209" s="132">
        <v>25</v>
      </c>
      <c r="M209" s="132">
        <v>27.3</v>
      </c>
      <c r="N209" s="132">
        <v>15</v>
      </c>
      <c r="O209" s="132" t="s">
        <v>547</v>
      </c>
      <c r="P209" s="132">
        <v>8.9</v>
      </c>
    </row>
    <row r="210" spans="2:16" x14ac:dyDescent="0.2">
      <c r="B210" s="121">
        <v>4302</v>
      </c>
      <c r="C210" s="56" t="s">
        <v>503</v>
      </c>
      <c r="D210" s="122">
        <v>43465</v>
      </c>
      <c r="E210" s="132">
        <v>27</v>
      </c>
      <c r="F210" s="132">
        <v>10</v>
      </c>
      <c r="G210" s="132">
        <v>4</v>
      </c>
      <c r="H210" s="132">
        <v>13</v>
      </c>
      <c r="I210" s="132">
        <v>78</v>
      </c>
      <c r="J210" s="132">
        <v>22</v>
      </c>
      <c r="K210" s="132">
        <v>17</v>
      </c>
      <c r="L210" s="132">
        <v>39</v>
      </c>
      <c r="M210" s="132">
        <v>42.7</v>
      </c>
      <c r="N210" s="132">
        <v>13.6</v>
      </c>
      <c r="O210" s="132">
        <v>12.7</v>
      </c>
      <c r="P210" s="132">
        <v>16.399999999999999</v>
      </c>
    </row>
    <row r="211" spans="2:16" x14ac:dyDescent="0.2">
      <c r="B211" s="121">
        <v>4303</v>
      </c>
      <c r="C211" s="56" t="s">
        <v>504</v>
      </c>
      <c r="D211" s="122">
        <v>43465</v>
      </c>
      <c r="E211" s="132">
        <v>223</v>
      </c>
      <c r="F211" s="132">
        <v>15</v>
      </c>
      <c r="G211" s="132">
        <v>56</v>
      </c>
      <c r="H211" s="132">
        <v>152</v>
      </c>
      <c r="I211" s="132">
        <v>1630</v>
      </c>
      <c r="J211" s="132">
        <v>31</v>
      </c>
      <c r="K211" s="132">
        <v>676</v>
      </c>
      <c r="L211" s="132">
        <v>923</v>
      </c>
      <c r="M211" s="132">
        <v>1272.5</v>
      </c>
      <c r="N211" s="132">
        <v>14.9</v>
      </c>
      <c r="O211" s="132">
        <v>621.20000000000005</v>
      </c>
      <c r="P211" s="132">
        <v>636.4</v>
      </c>
    </row>
    <row r="212" spans="2:16" x14ac:dyDescent="0.2">
      <c r="B212" s="121">
        <v>4304</v>
      </c>
      <c r="C212" s="56" t="s">
        <v>505</v>
      </c>
      <c r="D212" s="122">
        <v>43465</v>
      </c>
      <c r="E212" s="132">
        <v>235</v>
      </c>
      <c r="F212" s="132">
        <v>12</v>
      </c>
      <c r="G212" s="132">
        <v>57</v>
      </c>
      <c r="H212" s="132">
        <v>166</v>
      </c>
      <c r="I212" s="132">
        <v>2034</v>
      </c>
      <c r="J212" s="132">
        <v>49</v>
      </c>
      <c r="K212" s="132">
        <v>1075</v>
      </c>
      <c r="L212" s="132">
        <v>910</v>
      </c>
      <c r="M212" s="132">
        <v>1672.3</v>
      </c>
      <c r="N212" s="132">
        <v>26.1</v>
      </c>
      <c r="O212" s="132">
        <v>1013.8</v>
      </c>
      <c r="P212" s="132">
        <v>632.29999999999995</v>
      </c>
    </row>
    <row r="213" spans="2:16" x14ac:dyDescent="0.2">
      <c r="B213" s="121">
        <v>4305</v>
      </c>
      <c r="C213" s="56" t="s">
        <v>506</v>
      </c>
      <c r="D213" s="122">
        <v>43465</v>
      </c>
      <c r="E213" s="132">
        <v>167</v>
      </c>
      <c r="F213" s="132">
        <v>35</v>
      </c>
      <c r="G213" s="132">
        <v>24</v>
      </c>
      <c r="H213" s="132">
        <v>108</v>
      </c>
      <c r="I213" s="132">
        <v>783</v>
      </c>
      <c r="J213" s="132">
        <v>135</v>
      </c>
      <c r="K213" s="132">
        <v>200</v>
      </c>
      <c r="L213" s="132">
        <v>448</v>
      </c>
      <c r="M213" s="132">
        <v>584.5</v>
      </c>
      <c r="N213" s="132">
        <v>105.7</v>
      </c>
      <c r="O213" s="132">
        <v>174.7</v>
      </c>
      <c r="P213" s="132">
        <v>304.2</v>
      </c>
    </row>
    <row r="214" spans="2:16" x14ac:dyDescent="0.2">
      <c r="B214" s="121">
        <v>4306</v>
      </c>
      <c r="C214" s="56" t="s">
        <v>507</v>
      </c>
      <c r="D214" s="122">
        <v>43465</v>
      </c>
      <c r="E214" s="132">
        <v>41</v>
      </c>
      <c r="F214" s="132">
        <v>13</v>
      </c>
      <c r="G214" s="132">
        <v>7</v>
      </c>
      <c r="H214" s="132">
        <v>21</v>
      </c>
      <c r="I214" s="132">
        <v>112</v>
      </c>
      <c r="J214" s="132">
        <v>30</v>
      </c>
      <c r="K214" s="132">
        <v>19</v>
      </c>
      <c r="L214" s="132">
        <v>63</v>
      </c>
      <c r="M214" s="132">
        <v>68.5</v>
      </c>
      <c r="N214" s="132">
        <v>18.2</v>
      </c>
      <c r="O214" s="132">
        <v>15.3</v>
      </c>
      <c r="P214" s="132">
        <v>35.1</v>
      </c>
    </row>
    <row r="215" spans="2:16" x14ac:dyDescent="0.2">
      <c r="B215" s="121">
        <v>4307</v>
      </c>
      <c r="C215" s="56" t="s">
        <v>508</v>
      </c>
      <c r="D215" s="122">
        <v>43465</v>
      </c>
      <c r="E215" s="132">
        <v>57</v>
      </c>
      <c r="F215" s="132">
        <v>17</v>
      </c>
      <c r="G215" s="132">
        <v>7</v>
      </c>
      <c r="H215" s="132">
        <v>33</v>
      </c>
      <c r="I215" s="132">
        <v>153</v>
      </c>
      <c r="J215" s="132">
        <v>54</v>
      </c>
      <c r="K215" s="132">
        <v>17</v>
      </c>
      <c r="L215" s="132">
        <v>82</v>
      </c>
      <c r="M215" s="132">
        <v>93</v>
      </c>
      <c r="N215" s="132">
        <v>28.8</v>
      </c>
      <c r="O215" s="132">
        <v>13</v>
      </c>
      <c r="P215" s="132">
        <v>51.2</v>
      </c>
    </row>
    <row r="216" spans="2:16" x14ac:dyDescent="0.2">
      <c r="B216" s="121">
        <v>4308</v>
      </c>
      <c r="C216" s="56" t="s">
        <v>509</v>
      </c>
      <c r="D216" s="122">
        <v>43465</v>
      </c>
      <c r="E216" s="132">
        <v>29</v>
      </c>
      <c r="F216" s="132">
        <v>1</v>
      </c>
      <c r="G216" s="132">
        <v>5</v>
      </c>
      <c r="H216" s="132">
        <v>23</v>
      </c>
      <c r="I216" s="132">
        <v>100</v>
      </c>
      <c r="J216" s="132">
        <v>1</v>
      </c>
      <c r="K216" s="132">
        <v>11</v>
      </c>
      <c r="L216" s="132">
        <v>88</v>
      </c>
      <c r="M216" s="132">
        <v>57.8</v>
      </c>
      <c r="N216" s="132" t="s">
        <v>547</v>
      </c>
      <c r="O216" s="132">
        <v>9</v>
      </c>
      <c r="P216" s="132">
        <v>48.5</v>
      </c>
    </row>
    <row r="217" spans="2:16" x14ac:dyDescent="0.2">
      <c r="B217" s="121">
        <v>4309</v>
      </c>
      <c r="C217" s="56" t="s">
        <v>510</v>
      </c>
      <c r="D217" s="122">
        <v>43465</v>
      </c>
      <c r="E217" s="132">
        <v>199</v>
      </c>
      <c r="F217" s="132">
        <v>12</v>
      </c>
      <c r="G217" s="132">
        <v>47</v>
      </c>
      <c r="H217" s="132">
        <v>140</v>
      </c>
      <c r="I217" s="132">
        <v>1073</v>
      </c>
      <c r="J217" s="132">
        <v>36</v>
      </c>
      <c r="K217" s="132">
        <v>456</v>
      </c>
      <c r="L217" s="132">
        <v>581</v>
      </c>
      <c r="M217" s="132">
        <v>839.6</v>
      </c>
      <c r="N217" s="132">
        <v>21.7</v>
      </c>
      <c r="O217" s="132">
        <v>411.3</v>
      </c>
      <c r="P217" s="132">
        <v>406.6</v>
      </c>
    </row>
    <row r="218" spans="2:16" x14ac:dyDescent="0.2">
      <c r="B218" s="121">
        <v>4310</v>
      </c>
      <c r="C218" s="56" t="s">
        <v>511</v>
      </c>
      <c r="D218" s="122">
        <v>43465</v>
      </c>
      <c r="E218" s="132">
        <v>97</v>
      </c>
      <c r="F218" s="132">
        <v>4</v>
      </c>
      <c r="G218" s="132">
        <v>31</v>
      </c>
      <c r="H218" s="132">
        <v>62</v>
      </c>
      <c r="I218" s="132">
        <v>632</v>
      </c>
      <c r="J218" s="132">
        <v>33</v>
      </c>
      <c r="K218" s="132">
        <v>315</v>
      </c>
      <c r="L218" s="132">
        <v>284</v>
      </c>
      <c r="M218" s="132">
        <v>509</v>
      </c>
      <c r="N218" s="132">
        <v>27.7</v>
      </c>
      <c r="O218" s="132">
        <v>282.8</v>
      </c>
      <c r="P218" s="132">
        <v>198.5</v>
      </c>
    </row>
    <row r="219" spans="2:16" x14ac:dyDescent="0.2">
      <c r="B219" s="121">
        <v>4311</v>
      </c>
      <c r="C219" s="56" t="s">
        <v>512</v>
      </c>
      <c r="D219" s="122">
        <v>43465</v>
      </c>
      <c r="E219" s="132">
        <v>97</v>
      </c>
      <c r="F219" s="132">
        <v>19</v>
      </c>
      <c r="G219" s="132">
        <v>28</v>
      </c>
      <c r="H219" s="132">
        <v>50</v>
      </c>
      <c r="I219" s="132">
        <v>1106</v>
      </c>
      <c r="J219" s="132">
        <v>61</v>
      </c>
      <c r="K219" s="132">
        <v>692</v>
      </c>
      <c r="L219" s="132">
        <v>353</v>
      </c>
      <c r="M219" s="132">
        <v>979</v>
      </c>
      <c r="N219" s="132">
        <v>36.299999999999997</v>
      </c>
      <c r="O219" s="132">
        <v>656.5</v>
      </c>
      <c r="P219" s="132">
        <v>286.2</v>
      </c>
    </row>
    <row r="220" spans="2:16" x14ac:dyDescent="0.2">
      <c r="B220" s="121">
        <v>4312</v>
      </c>
      <c r="C220" s="56" t="s">
        <v>513</v>
      </c>
      <c r="D220" s="122">
        <v>43465</v>
      </c>
      <c r="E220" s="132">
        <v>188</v>
      </c>
      <c r="F220" s="132">
        <v>40</v>
      </c>
      <c r="G220" s="132">
        <v>34</v>
      </c>
      <c r="H220" s="132">
        <v>114</v>
      </c>
      <c r="I220" s="132">
        <v>1134</v>
      </c>
      <c r="J220" s="132">
        <v>97</v>
      </c>
      <c r="K220" s="132">
        <v>469</v>
      </c>
      <c r="L220" s="132">
        <v>568</v>
      </c>
      <c r="M220" s="132">
        <v>848</v>
      </c>
      <c r="N220" s="132">
        <v>63.2</v>
      </c>
      <c r="O220" s="132">
        <v>402.6</v>
      </c>
      <c r="P220" s="132">
        <v>382.2</v>
      </c>
    </row>
    <row r="221" spans="2:16" x14ac:dyDescent="0.2">
      <c r="B221" s="121">
        <v>4313</v>
      </c>
      <c r="C221" s="56" t="s">
        <v>514</v>
      </c>
      <c r="D221" s="122">
        <v>43465</v>
      </c>
      <c r="E221" s="132">
        <v>200</v>
      </c>
      <c r="F221" s="132">
        <v>40</v>
      </c>
      <c r="G221" s="132">
        <v>35</v>
      </c>
      <c r="H221" s="132">
        <v>125</v>
      </c>
      <c r="I221" s="132">
        <v>1263</v>
      </c>
      <c r="J221" s="132">
        <v>115</v>
      </c>
      <c r="K221" s="132">
        <v>343</v>
      </c>
      <c r="L221" s="132">
        <v>805</v>
      </c>
      <c r="M221" s="132">
        <v>944.7</v>
      </c>
      <c r="N221" s="132">
        <v>73.599999999999994</v>
      </c>
      <c r="O221" s="132">
        <v>313.7</v>
      </c>
      <c r="P221" s="132">
        <v>557.29999999999995</v>
      </c>
    </row>
    <row r="222" spans="2:16" x14ac:dyDescent="0.2">
      <c r="B222" s="121">
        <v>4314</v>
      </c>
      <c r="C222" s="56" t="s">
        <v>515</v>
      </c>
      <c r="D222" s="122">
        <v>43465</v>
      </c>
      <c r="E222" s="132">
        <v>20</v>
      </c>
      <c r="F222" s="132">
        <v>3</v>
      </c>
      <c r="G222" s="132">
        <v>4</v>
      </c>
      <c r="H222" s="132">
        <v>13</v>
      </c>
      <c r="I222" s="132">
        <v>138</v>
      </c>
      <c r="J222" s="132">
        <v>10</v>
      </c>
      <c r="K222" s="132">
        <v>75</v>
      </c>
      <c r="L222" s="132">
        <v>53</v>
      </c>
      <c r="M222" s="132">
        <v>107.2</v>
      </c>
      <c r="N222" s="132" t="s">
        <v>547</v>
      </c>
      <c r="O222" s="132">
        <v>66.900000000000006</v>
      </c>
      <c r="P222" s="132">
        <v>35.200000000000003</v>
      </c>
    </row>
    <row r="223" spans="2:16" x14ac:dyDescent="0.2">
      <c r="B223" s="121">
        <v>4315</v>
      </c>
      <c r="C223" s="56" t="s">
        <v>516</v>
      </c>
      <c r="D223" s="122">
        <v>43465</v>
      </c>
      <c r="E223" s="132">
        <v>48</v>
      </c>
      <c r="F223" s="132">
        <v>1</v>
      </c>
      <c r="G223" s="132">
        <v>13</v>
      </c>
      <c r="H223" s="132">
        <v>34</v>
      </c>
      <c r="I223" s="132">
        <v>412</v>
      </c>
      <c r="J223" s="132">
        <v>3</v>
      </c>
      <c r="K223" s="132">
        <v>53</v>
      </c>
      <c r="L223" s="132">
        <v>356</v>
      </c>
      <c r="M223" s="132">
        <v>324.89999999999998</v>
      </c>
      <c r="N223" s="132" t="s">
        <v>547</v>
      </c>
      <c r="O223" s="132">
        <v>46.7</v>
      </c>
      <c r="P223" s="132">
        <v>276.39999999999998</v>
      </c>
    </row>
    <row r="224" spans="2:16" x14ac:dyDescent="0.2">
      <c r="B224" s="121">
        <v>4316</v>
      </c>
      <c r="C224" s="56" t="s">
        <v>517</v>
      </c>
      <c r="D224" s="122">
        <v>43465</v>
      </c>
      <c r="E224" s="132">
        <v>36</v>
      </c>
      <c r="F224" s="132">
        <v>5</v>
      </c>
      <c r="G224" s="132">
        <v>9</v>
      </c>
      <c r="H224" s="132">
        <v>22</v>
      </c>
      <c r="I224" s="132">
        <v>172</v>
      </c>
      <c r="J224" s="132">
        <v>17</v>
      </c>
      <c r="K224" s="132">
        <v>21</v>
      </c>
      <c r="L224" s="132">
        <v>134</v>
      </c>
      <c r="M224" s="132">
        <v>137.6</v>
      </c>
      <c r="N224" s="132">
        <v>13.1</v>
      </c>
      <c r="O224" s="132">
        <v>14.6</v>
      </c>
      <c r="P224" s="132">
        <v>109.8</v>
      </c>
    </row>
    <row r="225" spans="2:16" s="145" customFormat="1" x14ac:dyDescent="0.2">
      <c r="B225" s="301">
        <v>4317</v>
      </c>
      <c r="C225" s="145" t="s">
        <v>518</v>
      </c>
      <c r="D225" s="302">
        <v>43465</v>
      </c>
      <c r="E225" s="139">
        <v>22</v>
      </c>
      <c r="F225" s="139">
        <v>3</v>
      </c>
      <c r="G225" s="139">
        <v>8</v>
      </c>
      <c r="H225" s="139">
        <v>11</v>
      </c>
      <c r="I225" s="139">
        <v>66</v>
      </c>
      <c r="J225" s="139">
        <v>6</v>
      </c>
      <c r="K225" s="139">
        <v>16</v>
      </c>
      <c r="L225" s="139">
        <v>44</v>
      </c>
      <c r="M225" s="139">
        <v>43.8</v>
      </c>
      <c r="N225" s="139" t="s">
        <v>547</v>
      </c>
      <c r="O225" s="139">
        <v>14.6</v>
      </c>
      <c r="P225" s="139">
        <v>26.3</v>
      </c>
    </row>
    <row r="226" spans="2:16" x14ac:dyDescent="0.2">
      <c r="B226" s="121">
        <v>4318</v>
      </c>
      <c r="C226" s="56" t="s">
        <v>519</v>
      </c>
      <c r="D226" s="122">
        <v>43465</v>
      </c>
      <c r="E226" s="132">
        <v>106</v>
      </c>
      <c r="F226" s="132">
        <v>22</v>
      </c>
      <c r="G226" s="132">
        <v>18</v>
      </c>
      <c r="H226" s="132">
        <v>66</v>
      </c>
      <c r="I226" s="132">
        <v>357</v>
      </c>
      <c r="J226" s="132">
        <v>67</v>
      </c>
      <c r="K226" s="132">
        <v>96</v>
      </c>
      <c r="L226" s="132">
        <v>194</v>
      </c>
      <c r="M226" s="132">
        <v>251.8</v>
      </c>
      <c r="N226" s="132">
        <v>41.9</v>
      </c>
      <c r="O226" s="132">
        <v>87</v>
      </c>
      <c r="P226" s="132">
        <v>122.9</v>
      </c>
    </row>
    <row r="227" spans="2:16" x14ac:dyDescent="0.2">
      <c r="B227" s="121">
        <v>4319</v>
      </c>
      <c r="C227" s="56" t="s">
        <v>520</v>
      </c>
      <c r="D227" s="122">
        <v>43465</v>
      </c>
      <c r="E227" s="132">
        <v>46</v>
      </c>
      <c r="F227" s="132">
        <v>7</v>
      </c>
      <c r="G227" s="132">
        <v>7</v>
      </c>
      <c r="H227" s="132">
        <v>32</v>
      </c>
      <c r="I227" s="132">
        <v>184</v>
      </c>
      <c r="J227" s="132">
        <v>20</v>
      </c>
      <c r="K227" s="132">
        <v>67</v>
      </c>
      <c r="L227" s="132">
        <v>97</v>
      </c>
      <c r="M227" s="132">
        <v>129.30000000000001</v>
      </c>
      <c r="N227" s="132">
        <v>12.5</v>
      </c>
      <c r="O227" s="132">
        <v>60.7</v>
      </c>
      <c r="P227" s="132">
        <v>56.1</v>
      </c>
    </row>
    <row r="228" spans="2:16" x14ac:dyDescent="0.2">
      <c r="B228" s="121">
        <v>4320</v>
      </c>
      <c r="C228" s="56" t="s">
        <v>521</v>
      </c>
      <c r="D228" s="122">
        <v>43465</v>
      </c>
      <c r="E228" s="132">
        <v>99</v>
      </c>
      <c r="F228" s="132">
        <v>19</v>
      </c>
      <c r="G228" s="132">
        <v>18</v>
      </c>
      <c r="H228" s="132">
        <v>62</v>
      </c>
      <c r="I228" s="132">
        <v>498</v>
      </c>
      <c r="J228" s="132">
        <v>84</v>
      </c>
      <c r="K228" s="132">
        <v>209</v>
      </c>
      <c r="L228" s="132">
        <v>205</v>
      </c>
      <c r="M228" s="132">
        <v>381.1</v>
      </c>
      <c r="N228" s="132">
        <v>57.6</v>
      </c>
      <c r="O228" s="132">
        <v>195.4</v>
      </c>
      <c r="P228" s="132">
        <v>128.1</v>
      </c>
    </row>
    <row r="229" spans="2:16" ht="13.5" thickBot="1" x14ac:dyDescent="0.25">
      <c r="B229" s="214">
        <v>4322</v>
      </c>
      <c r="C229" s="211" t="s">
        <v>522</v>
      </c>
      <c r="D229" s="218">
        <v>43465</v>
      </c>
      <c r="E229" s="213">
        <v>34</v>
      </c>
      <c r="F229" s="213">
        <v>16</v>
      </c>
      <c r="G229" s="213">
        <v>4</v>
      </c>
      <c r="H229" s="213">
        <v>14</v>
      </c>
      <c r="I229" s="213">
        <v>153</v>
      </c>
      <c r="J229" s="213">
        <v>40</v>
      </c>
      <c r="K229" s="213">
        <v>46</v>
      </c>
      <c r="L229" s="213">
        <v>67</v>
      </c>
      <c r="M229" s="213">
        <v>110.6</v>
      </c>
      <c r="N229" s="213">
        <v>24.7</v>
      </c>
      <c r="O229" s="213">
        <v>43.7</v>
      </c>
      <c r="P229" s="213">
        <v>42.3</v>
      </c>
    </row>
    <row r="231" spans="2:16" x14ac:dyDescent="0.2">
      <c r="B231" s="292" t="s">
        <v>627</v>
      </c>
      <c r="C231" s="295"/>
      <c r="D231" s="295"/>
      <c r="E231" s="297"/>
      <c r="F231" s="297"/>
    </row>
    <row r="232" spans="2:16" x14ac:dyDescent="0.2">
      <c r="B232" s="295"/>
      <c r="C232" s="295"/>
      <c r="D232" s="295"/>
      <c r="E232" s="297"/>
      <c r="F232" s="297"/>
    </row>
    <row r="233" spans="2:16" x14ac:dyDescent="0.2">
      <c r="B233" s="295"/>
      <c r="C233" s="295"/>
      <c r="D233" s="295"/>
      <c r="E233" s="297"/>
      <c r="F233" s="297"/>
    </row>
    <row r="234" spans="2:16" x14ac:dyDescent="0.2">
      <c r="B234" s="295"/>
      <c r="C234" s="295"/>
      <c r="D234" s="295"/>
      <c r="E234" s="297"/>
      <c r="F234" s="297"/>
    </row>
  </sheetData>
  <mergeCells count="6">
    <mergeCell ref="M4:P4"/>
    <mergeCell ref="B4:B5"/>
    <mergeCell ref="C4:C5"/>
    <mergeCell ref="D4:D5"/>
    <mergeCell ref="E4:H4"/>
    <mergeCell ref="I4:L4"/>
  </mergeCells>
  <pageMargins left="0.7" right="0.7" top="0.78740157499999996" bottom="0.78740157499999996"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5C1F"/>
  </sheetPr>
  <dimension ref="B1:P232"/>
  <sheetViews>
    <sheetView showGridLines="0" workbookViewId="0">
      <pane ySplit="5" topLeftCell="A6" activePane="bottomLeft" state="frozen"/>
      <selection activeCell="B230" sqref="B230:P230"/>
      <selection pane="bottomLeft"/>
    </sheetView>
  </sheetViews>
  <sheetFormatPr baseColWidth="10" defaultRowHeight="12.75" x14ac:dyDescent="0.2"/>
  <cols>
    <col min="1" max="1" width="2.7109375" style="56" customWidth="1"/>
    <col min="2" max="2" width="7.7109375" style="56" customWidth="1"/>
    <col min="3" max="3" width="20.7109375" style="56" customWidth="1"/>
    <col min="4" max="13" width="10.7109375" style="56" customWidth="1"/>
    <col min="14" max="14" width="10.7109375" style="129" customWidth="1"/>
    <col min="15" max="17" width="10.7109375" style="56" customWidth="1"/>
    <col min="18" max="16384" width="11.42578125" style="56"/>
  </cols>
  <sheetData>
    <row r="1" spans="2:16" ht="15.75" x14ac:dyDescent="0.25">
      <c r="B1" s="107" t="str">
        <f>Inhaltsverzeichnis!B35&amp; " " &amp;Inhaltsverzeichnis!D35</f>
        <v>Tabelle 14: Arbeitsstätten, Beschäftigte und Vollzeitäquivalente nach Sektor, Bezirk und Gemeinde, in Prozent am Gesamttotal, 2018</v>
      </c>
    </row>
    <row r="2" spans="2:16" x14ac:dyDescent="0.2">
      <c r="B2" s="106" t="s">
        <v>575</v>
      </c>
      <c r="J2" s="310"/>
    </row>
    <row r="4" spans="2:16" ht="12.75" customHeight="1" x14ac:dyDescent="0.2">
      <c r="B4" s="436" t="s">
        <v>306</v>
      </c>
      <c r="C4" s="437" t="s">
        <v>303</v>
      </c>
      <c r="D4" s="438" t="s">
        <v>307</v>
      </c>
      <c r="E4" s="440" t="s">
        <v>617</v>
      </c>
      <c r="F4" s="441"/>
      <c r="G4" s="441"/>
      <c r="H4" s="442"/>
      <c r="I4" s="440" t="s">
        <v>618</v>
      </c>
      <c r="J4" s="441"/>
      <c r="K4" s="441"/>
      <c r="L4" s="442"/>
      <c r="M4" s="440" t="s">
        <v>619</v>
      </c>
      <c r="N4" s="441"/>
      <c r="O4" s="441"/>
      <c r="P4" s="442"/>
    </row>
    <row r="5" spans="2:16" x14ac:dyDescent="0.2">
      <c r="B5" s="379"/>
      <c r="C5" s="437"/>
      <c r="D5" s="439"/>
      <c r="E5" s="115" t="s">
        <v>305</v>
      </c>
      <c r="F5" s="115" t="s">
        <v>304</v>
      </c>
      <c r="G5" s="115" t="s">
        <v>41</v>
      </c>
      <c r="H5" s="115" t="s">
        <v>42</v>
      </c>
      <c r="I5" s="115" t="s">
        <v>305</v>
      </c>
      <c r="J5" s="115" t="s">
        <v>304</v>
      </c>
      <c r="K5" s="115" t="s">
        <v>41</v>
      </c>
      <c r="L5" s="115" t="s">
        <v>42</v>
      </c>
      <c r="M5" s="115" t="s">
        <v>305</v>
      </c>
      <c r="N5" s="115" t="s">
        <v>304</v>
      </c>
      <c r="O5" s="115" t="s">
        <v>41</v>
      </c>
      <c r="P5" s="115" t="s">
        <v>42</v>
      </c>
    </row>
    <row r="6" spans="2:16" s="102" customFormat="1" x14ac:dyDescent="0.2">
      <c r="B6" s="282">
        <v>4335</v>
      </c>
      <c r="C6" s="102" t="s">
        <v>48</v>
      </c>
      <c r="D6" s="117">
        <v>43465</v>
      </c>
      <c r="E6" s="118">
        <v>100</v>
      </c>
      <c r="F6" s="118">
        <v>7.5580110497237563</v>
      </c>
      <c r="G6" s="118">
        <v>15.876243093922652</v>
      </c>
      <c r="H6" s="118">
        <v>76.565745856353601</v>
      </c>
      <c r="I6" s="126">
        <v>100.00000000000001</v>
      </c>
      <c r="J6" s="120">
        <v>2.9416723839203693</v>
      </c>
      <c r="K6" s="120">
        <v>27.437003616405224</v>
      </c>
      <c r="L6" s="120">
        <v>69.621323999674416</v>
      </c>
      <c r="M6" s="126">
        <v>100</v>
      </c>
      <c r="N6" s="332">
        <v>2.4066927660715187</v>
      </c>
      <c r="O6" s="126">
        <v>32.169359447630853</v>
      </c>
      <c r="P6" s="126">
        <v>65.423947786297632</v>
      </c>
    </row>
    <row r="7" spans="2:16" s="102" customFormat="1" x14ac:dyDescent="0.2">
      <c r="B7" s="282">
        <v>4019</v>
      </c>
      <c r="C7" s="102" t="s">
        <v>308</v>
      </c>
      <c r="D7" s="117">
        <v>43465</v>
      </c>
      <c r="E7" s="118">
        <v>100</v>
      </c>
      <c r="F7" s="118">
        <v>2.9925187032418954</v>
      </c>
      <c r="G7" s="118">
        <v>11.881011756323478</v>
      </c>
      <c r="H7" s="118">
        <v>85.126469540434627</v>
      </c>
      <c r="I7" s="126">
        <v>100</v>
      </c>
      <c r="J7" s="120">
        <v>0.9632429178233386</v>
      </c>
      <c r="K7" s="120">
        <v>18.759824743302453</v>
      </c>
      <c r="L7" s="120">
        <v>80.276932338874204</v>
      </c>
      <c r="M7" s="126">
        <v>100.00000000000001</v>
      </c>
      <c r="N7" s="332">
        <v>0.84607788776544879</v>
      </c>
      <c r="O7" s="126">
        <v>22.458397488717122</v>
      </c>
      <c r="P7" s="126">
        <v>76.695524623517443</v>
      </c>
    </row>
    <row r="8" spans="2:16" x14ac:dyDescent="0.2">
      <c r="B8" s="121">
        <v>4001</v>
      </c>
      <c r="C8" s="56" t="s">
        <v>178</v>
      </c>
      <c r="D8" s="122">
        <v>43465</v>
      </c>
      <c r="E8" s="123">
        <v>99.999999999999986</v>
      </c>
      <c r="F8" s="123">
        <v>0.37764350453172207</v>
      </c>
      <c r="G8" s="123">
        <v>6.4199395770392753</v>
      </c>
      <c r="H8" s="123">
        <v>93.202416918428995</v>
      </c>
      <c r="I8" s="119">
        <v>100</v>
      </c>
      <c r="J8" s="124">
        <v>8.3123136895207519E-2</v>
      </c>
      <c r="K8" s="124">
        <v>9.2094703049759232</v>
      </c>
      <c r="L8" s="124">
        <v>90.707406558128866</v>
      </c>
      <c r="M8" s="119">
        <v>100</v>
      </c>
      <c r="N8" s="300">
        <v>7.9615659307421816E-2</v>
      </c>
      <c r="O8" s="119">
        <v>11.59188388602472</v>
      </c>
      <c r="P8" s="119">
        <v>88.328890727507599</v>
      </c>
    </row>
    <row r="9" spans="2:16" x14ac:dyDescent="0.2">
      <c r="B9" s="121">
        <v>4002</v>
      </c>
      <c r="C9" s="56" t="s">
        <v>309</v>
      </c>
      <c r="D9" s="122">
        <v>43465</v>
      </c>
      <c r="E9" s="123">
        <v>100</v>
      </c>
      <c r="F9" s="123">
        <v>4.5454545454545459</v>
      </c>
      <c r="G9" s="123">
        <v>9.0909090909090917</v>
      </c>
      <c r="H9" s="123">
        <v>86.36363636363636</v>
      </c>
      <c r="I9" s="119">
        <v>100</v>
      </c>
      <c r="J9" s="124">
        <v>6.25</v>
      </c>
      <c r="K9" s="124">
        <v>3.4722222222222223</v>
      </c>
      <c r="L9" s="124">
        <v>90.277777777777786</v>
      </c>
      <c r="M9" s="119">
        <v>100</v>
      </c>
      <c r="N9" s="300">
        <v>6.8011527377521617</v>
      </c>
      <c r="O9" s="119">
        <v>5.0144092219020173</v>
      </c>
      <c r="P9" s="119">
        <v>88.184438040345825</v>
      </c>
    </row>
    <row r="10" spans="2:16" x14ac:dyDescent="0.2">
      <c r="B10" s="121">
        <v>4003</v>
      </c>
      <c r="C10" s="56" t="s">
        <v>310</v>
      </c>
      <c r="D10" s="122">
        <v>43465</v>
      </c>
      <c r="E10" s="123">
        <v>99.999999999999986</v>
      </c>
      <c r="F10" s="123">
        <v>0.26041666666666663</v>
      </c>
      <c r="G10" s="123">
        <v>17.447916666666664</v>
      </c>
      <c r="H10" s="123">
        <v>82.291666666666657</v>
      </c>
      <c r="I10" s="119">
        <v>100</v>
      </c>
      <c r="J10" s="124">
        <v>7.0311126735805932E-2</v>
      </c>
      <c r="K10" s="124">
        <v>47.3545438565653</v>
      </c>
      <c r="L10" s="124">
        <v>52.57514501669889</v>
      </c>
      <c r="M10" s="119">
        <v>100</v>
      </c>
      <c r="N10" s="300" t="s">
        <v>547</v>
      </c>
      <c r="O10" s="300">
        <v>50.885523613963045</v>
      </c>
      <c r="P10" s="119">
        <v>49.07597535934292</v>
      </c>
    </row>
    <row r="11" spans="2:16" x14ac:dyDescent="0.2">
      <c r="B11" s="121">
        <v>4004</v>
      </c>
      <c r="C11" s="56" t="s">
        <v>311</v>
      </c>
      <c r="D11" s="122">
        <v>43465</v>
      </c>
      <c r="E11" s="123">
        <v>100</v>
      </c>
      <c r="F11" s="123">
        <v>33.783783783783782</v>
      </c>
      <c r="G11" s="123">
        <v>13.513513513513514</v>
      </c>
      <c r="H11" s="123">
        <v>52.702702702702695</v>
      </c>
      <c r="I11" s="119">
        <v>100</v>
      </c>
      <c r="J11" s="124">
        <v>18.421052631578945</v>
      </c>
      <c r="K11" s="124">
        <v>30.526315789473685</v>
      </c>
      <c r="L11" s="124">
        <v>51.05263157894737</v>
      </c>
      <c r="M11" s="119">
        <v>100</v>
      </c>
      <c r="N11" s="300">
        <v>14.782608695652172</v>
      </c>
      <c r="O11" s="119">
        <v>36.630434782608695</v>
      </c>
      <c r="P11" s="119">
        <v>48.586956521739125</v>
      </c>
    </row>
    <row r="12" spans="2:16" x14ac:dyDescent="0.2">
      <c r="B12" s="121">
        <v>4005</v>
      </c>
      <c r="C12" s="56" t="s">
        <v>312</v>
      </c>
      <c r="D12" s="122">
        <v>43465</v>
      </c>
      <c r="E12" s="123">
        <v>100</v>
      </c>
      <c r="F12" s="123">
        <v>13.855421686746988</v>
      </c>
      <c r="G12" s="123">
        <v>13.253012048192772</v>
      </c>
      <c r="H12" s="123">
        <v>72.891566265060234</v>
      </c>
      <c r="I12" s="119">
        <v>100</v>
      </c>
      <c r="J12" s="124">
        <v>5.6451612903225801</v>
      </c>
      <c r="K12" s="124">
        <v>8.7701612903225818</v>
      </c>
      <c r="L12" s="124">
        <v>85.584677419354833</v>
      </c>
      <c r="M12" s="119">
        <v>100</v>
      </c>
      <c r="N12" s="300">
        <v>5.164450664800559</v>
      </c>
      <c r="O12" s="119">
        <v>10.104968509447167</v>
      </c>
      <c r="P12" s="119">
        <v>84.744576627011895</v>
      </c>
    </row>
    <row r="13" spans="2:16" x14ac:dyDescent="0.2">
      <c r="B13" s="121">
        <v>4006</v>
      </c>
      <c r="C13" s="56" t="s">
        <v>313</v>
      </c>
      <c r="D13" s="122">
        <v>43465</v>
      </c>
      <c r="E13" s="123">
        <v>100</v>
      </c>
      <c r="F13" s="123">
        <v>8.6633663366336631</v>
      </c>
      <c r="G13" s="123">
        <v>18.811881188118811</v>
      </c>
      <c r="H13" s="123">
        <v>72.524752475247524</v>
      </c>
      <c r="I13" s="119">
        <v>100</v>
      </c>
      <c r="J13" s="124">
        <v>2.539208364451083</v>
      </c>
      <c r="K13" s="124">
        <v>45.631067961165051</v>
      </c>
      <c r="L13" s="124">
        <v>51.829723674383864</v>
      </c>
      <c r="M13" s="119">
        <v>100</v>
      </c>
      <c r="N13" s="300">
        <v>1.729581978415571</v>
      </c>
      <c r="O13" s="119">
        <v>51.82619350582025</v>
      </c>
      <c r="P13" s="119">
        <v>46.444224515764169</v>
      </c>
    </row>
    <row r="14" spans="2:16" x14ac:dyDescent="0.2">
      <c r="B14" s="121">
        <v>4007</v>
      </c>
      <c r="C14" s="56" t="s">
        <v>314</v>
      </c>
      <c r="D14" s="122">
        <v>43465</v>
      </c>
      <c r="E14" s="123">
        <v>100</v>
      </c>
      <c r="F14" s="123">
        <v>8.5106382978723403</v>
      </c>
      <c r="G14" s="123">
        <v>15.957446808510639</v>
      </c>
      <c r="H14" s="123">
        <v>75.531914893617028</v>
      </c>
      <c r="I14" s="119">
        <v>100</v>
      </c>
      <c r="J14" s="124">
        <v>10.321100917431194</v>
      </c>
      <c r="K14" s="124">
        <v>26.834862385321102</v>
      </c>
      <c r="L14" s="124">
        <v>62.844036697247709</v>
      </c>
      <c r="M14" s="119">
        <v>100</v>
      </c>
      <c r="N14" s="300">
        <v>10.43387075632455</v>
      </c>
      <c r="O14" s="119">
        <v>28.876654869576619</v>
      </c>
      <c r="P14" s="119">
        <v>60.702582251933414</v>
      </c>
    </row>
    <row r="15" spans="2:16" x14ac:dyDescent="0.2">
      <c r="B15" s="121">
        <v>4008</v>
      </c>
      <c r="C15" s="56" t="s">
        <v>315</v>
      </c>
      <c r="D15" s="122">
        <v>43465</v>
      </c>
      <c r="E15" s="123">
        <v>100</v>
      </c>
      <c r="F15" s="123">
        <v>4.4510385756676563</v>
      </c>
      <c r="G15" s="123">
        <v>14.243323442136498</v>
      </c>
      <c r="H15" s="123">
        <v>81.305637982195847</v>
      </c>
      <c r="I15" s="119">
        <v>100</v>
      </c>
      <c r="J15" s="124">
        <v>4.7416843595187546</v>
      </c>
      <c r="K15" s="124">
        <v>23.071479122434539</v>
      </c>
      <c r="L15" s="124">
        <v>72.186836518046704</v>
      </c>
      <c r="M15" s="119">
        <v>100</v>
      </c>
      <c r="N15" s="300">
        <v>4.1819443068080471</v>
      </c>
      <c r="O15" s="119">
        <v>29.045684273114659</v>
      </c>
      <c r="P15" s="119">
        <v>66.772371420077292</v>
      </c>
    </row>
    <row r="16" spans="2:16" x14ac:dyDescent="0.2">
      <c r="B16" s="121">
        <v>4009</v>
      </c>
      <c r="C16" s="56" t="s">
        <v>316</v>
      </c>
      <c r="D16" s="122">
        <v>43465</v>
      </c>
      <c r="E16" s="123">
        <v>100</v>
      </c>
      <c r="F16" s="123">
        <v>8.9494163424124515</v>
      </c>
      <c r="G16" s="123">
        <v>18.677042801556421</v>
      </c>
      <c r="H16" s="123">
        <v>72.373540856031127</v>
      </c>
      <c r="I16" s="119">
        <v>100</v>
      </c>
      <c r="J16" s="124">
        <v>5.5370246831220813</v>
      </c>
      <c r="K16" s="124">
        <v>14.94329553035357</v>
      </c>
      <c r="L16" s="124">
        <v>79.51967978652435</v>
      </c>
      <c r="M16" s="119">
        <v>100</v>
      </c>
      <c r="N16" s="300">
        <v>4.1913946587537092</v>
      </c>
      <c r="O16" s="119">
        <v>18.861275964391691</v>
      </c>
      <c r="P16" s="119">
        <v>76.938056379821944</v>
      </c>
    </row>
    <row r="17" spans="2:16" x14ac:dyDescent="0.2">
      <c r="B17" s="121">
        <v>4010</v>
      </c>
      <c r="C17" s="56" t="s">
        <v>317</v>
      </c>
      <c r="D17" s="122">
        <v>43465</v>
      </c>
      <c r="E17" s="123">
        <v>100</v>
      </c>
      <c r="F17" s="123">
        <v>1.7857142857142856</v>
      </c>
      <c r="G17" s="123">
        <v>20.089285714285715</v>
      </c>
      <c r="H17" s="123">
        <v>78.125</v>
      </c>
      <c r="I17" s="119">
        <v>100</v>
      </c>
      <c r="J17" s="124">
        <v>0.53887605850654352</v>
      </c>
      <c r="K17" s="124">
        <v>36.258660508083139</v>
      </c>
      <c r="L17" s="124">
        <v>63.202463433410315</v>
      </c>
      <c r="M17" s="119">
        <v>100</v>
      </c>
      <c r="N17" s="300">
        <v>0.45697120761831717</v>
      </c>
      <c r="O17" s="119">
        <v>40.705589109385478</v>
      </c>
      <c r="P17" s="119">
        <v>58.837439682996198</v>
      </c>
    </row>
    <row r="18" spans="2:16" x14ac:dyDescent="0.2">
      <c r="B18" s="121">
        <v>4012</v>
      </c>
      <c r="C18" s="56" t="s">
        <v>318</v>
      </c>
      <c r="D18" s="122">
        <v>43465</v>
      </c>
      <c r="E18" s="123">
        <v>100</v>
      </c>
      <c r="F18" s="123">
        <v>2.2403258655804481</v>
      </c>
      <c r="G18" s="123">
        <v>16.700610997963338</v>
      </c>
      <c r="H18" s="123">
        <v>81.059063136456217</v>
      </c>
      <c r="I18" s="119">
        <v>100</v>
      </c>
      <c r="J18" s="124">
        <v>0.85089141004862223</v>
      </c>
      <c r="K18" s="124">
        <v>21.231766612641813</v>
      </c>
      <c r="L18" s="124">
        <v>77.917341977309562</v>
      </c>
      <c r="M18" s="119">
        <v>100</v>
      </c>
      <c r="N18" s="300">
        <v>0.74639862662652701</v>
      </c>
      <c r="O18" s="119">
        <v>23.640932500684197</v>
      </c>
      <c r="P18" s="119">
        <v>75.61266887268927</v>
      </c>
    </row>
    <row r="19" spans="2:16" x14ac:dyDescent="0.2">
      <c r="B19" s="121">
        <v>4013</v>
      </c>
      <c r="C19" s="56" t="s">
        <v>319</v>
      </c>
      <c r="D19" s="122">
        <v>43465</v>
      </c>
      <c r="E19" s="123">
        <v>100</v>
      </c>
      <c r="F19" s="123">
        <v>2.2421524663677128</v>
      </c>
      <c r="G19" s="123">
        <v>13.901345291479823</v>
      </c>
      <c r="H19" s="123">
        <v>83.856502242152459</v>
      </c>
      <c r="I19" s="119">
        <v>100</v>
      </c>
      <c r="J19" s="124">
        <v>1.235657546337158</v>
      </c>
      <c r="K19" s="124">
        <v>27.846425419240955</v>
      </c>
      <c r="L19" s="124">
        <v>70.91791703442189</v>
      </c>
      <c r="M19" s="119">
        <v>100</v>
      </c>
      <c r="N19" s="300">
        <v>1.3890537813130714</v>
      </c>
      <c r="O19" s="119">
        <v>35.314021132613085</v>
      </c>
      <c r="P19" s="119">
        <v>63.296925086073841</v>
      </c>
    </row>
    <row r="20" spans="2:16" s="102" customFormat="1" x14ac:dyDescent="0.2">
      <c r="B20" s="282">
        <v>4059</v>
      </c>
      <c r="C20" s="102" t="s">
        <v>320</v>
      </c>
      <c r="D20" s="117">
        <v>43465</v>
      </c>
      <c r="E20" s="118">
        <v>100</v>
      </c>
      <c r="F20" s="118">
        <v>3.4762209426316915</v>
      </c>
      <c r="G20" s="118">
        <v>13.958200042653019</v>
      </c>
      <c r="H20" s="118">
        <v>82.565579014715297</v>
      </c>
      <c r="I20" s="126">
        <v>100</v>
      </c>
      <c r="J20" s="125">
        <v>1.4347202295552368</v>
      </c>
      <c r="K20" s="125">
        <v>26.337550541280812</v>
      </c>
      <c r="L20" s="125">
        <v>72.227729229163955</v>
      </c>
      <c r="M20" s="126">
        <v>100</v>
      </c>
      <c r="N20" s="332">
        <v>1.2085254177527194</v>
      </c>
      <c r="O20" s="126">
        <v>30.614329634987424</v>
      </c>
      <c r="P20" s="126">
        <v>68.177144947259848</v>
      </c>
    </row>
    <row r="21" spans="2:16" x14ac:dyDescent="0.2">
      <c r="B21" s="121">
        <v>4021</v>
      </c>
      <c r="C21" s="56" t="s">
        <v>179</v>
      </c>
      <c r="D21" s="122">
        <v>43465</v>
      </c>
      <c r="E21" s="123">
        <v>100</v>
      </c>
      <c r="F21" s="123">
        <v>0.333889816360601</v>
      </c>
      <c r="G21" s="123">
        <v>7.8046744574290479</v>
      </c>
      <c r="H21" s="123">
        <v>91.861435726210345</v>
      </c>
      <c r="I21" s="119">
        <v>100</v>
      </c>
      <c r="J21" s="124">
        <v>0.18320610687022901</v>
      </c>
      <c r="K21" s="124">
        <v>25.828668363019506</v>
      </c>
      <c r="L21" s="124">
        <v>73.988125530110267</v>
      </c>
      <c r="M21" s="119">
        <v>100</v>
      </c>
      <c r="N21" s="300">
        <v>0.19509079059248036</v>
      </c>
      <c r="O21" s="119">
        <v>31.018572470617688</v>
      </c>
      <c r="P21" s="119">
        <v>68.786336738789828</v>
      </c>
    </row>
    <row r="22" spans="2:16" x14ac:dyDescent="0.2">
      <c r="B22" s="121">
        <v>4022</v>
      </c>
      <c r="C22" s="56" t="s">
        <v>321</v>
      </c>
      <c r="D22" s="122">
        <v>43465</v>
      </c>
      <c r="E22" s="123">
        <v>100</v>
      </c>
      <c r="F22" s="123">
        <v>12.5</v>
      </c>
      <c r="G22" s="123">
        <v>11.25</v>
      </c>
      <c r="H22" s="123">
        <v>76.25</v>
      </c>
      <c r="I22" s="119">
        <v>100</v>
      </c>
      <c r="J22" s="124">
        <v>3.2033426183844012</v>
      </c>
      <c r="K22" s="124">
        <v>3.2033426183844012</v>
      </c>
      <c r="L22" s="124">
        <v>93.593314763231191</v>
      </c>
      <c r="M22" s="119">
        <v>100</v>
      </c>
      <c r="N22" s="300">
        <v>3.2144118685976686</v>
      </c>
      <c r="O22" s="119">
        <v>2.6139173436948071</v>
      </c>
      <c r="P22" s="119">
        <v>94.171670787707527</v>
      </c>
    </row>
    <row r="23" spans="2:16" x14ac:dyDescent="0.2">
      <c r="B23" s="121">
        <v>4023</v>
      </c>
      <c r="C23" s="56" t="s">
        <v>322</v>
      </c>
      <c r="D23" s="122">
        <v>43465</v>
      </c>
      <c r="E23" s="123">
        <v>100</v>
      </c>
      <c r="F23" s="123">
        <v>11.229946524064172</v>
      </c>
      <c r="G23" s="123">
        <v>19.251336898395721</v>
      </c>
      <c r="H23" s="123">
        <v>69.518716577540104</v>
      </c>
      <c r="I23" s="119">
        <v>100</v>
      </c>
      <c r="J23" s="124">
        <v>4.532304725168756</v>
      </c>
      <c r="K23" s="124">
        <v>46.383799421407907</v>
      </c>
      <c r="L23" s="124">
        <v>49.083895853423336</v>
      </c>
      <c r="M23" s="119">
        <v>100</v>
      </c>
      <c r="N23" s="300">
        <v>2.511737089201878</v>
      </c>
      <c r="O23" s="119">
        <v>52.464788732394361</v>
      </c>
      <c r="P23" s="119">
        <v>45.035211267605632</v>
      </c>
    </row>
    <row r="24" spans="2:16" x14ac:dyDescent="0.2">
      <c r="B24" s="121">
        <v>4024</v>
      </c>
      <c r="C24" s="56" t="s">
        <v>323</v>
      </c>
      <c r="D24" s="122">
        <v>43465</v>
      </c>
      <c r="E24" s="123">
        <v>100</v>
      </c>
      <c r="F24" s="123">
        <v>9.7142857142857135</v>
      </c>
      <c r="G24" s="123">
        <v>17.142857142857142</v>
      </c>
      <c r="H24" s="123">
        <v>73.142857142857139</v>
      </c>
      <c r="I24" s="119">
        <v>100</v>
      </c>
      <c r="J24" s="124">
        <v>9.5327102803738324</v>
      </c>
      <c r="K24" s="124">
        <v>28.22429906542056</v>
      </c>
      <c r="L24" s="124">
        <v>62.242990654205613</v>
      </c>
      <c r="M24" s="119">
        <v>100</v>
      </c>
      <c r="N24" s="300">
        <v>9.7881406083560183</v>
      </c>
      <c r="O24" s="119">
        <v>30.240265120132559</v>
      </c>
      <c r="P24" s="119">
        <v>59.95975855130785</v>
      </c>
    </row>
    <row r="25" spans="2:16" x14ac:dyDescent="0.2">
      <c r="B25" s="121">
        <v>4049</v>
      </c>
      <c r="C25" s="56" t="s">
        <v>324</v>
      </c>
      <c r="D25" s="122">
        <v>43465</v>
      </c>
      <c r="E25" s="123">
        <v>99.999999999999986</v>
      </c>
      <c r="F25" s="123">
        <v>10.714285714285714</v>
      </c>
      <c r="G25" s="123">
        <v>19.047619047619047</v>
      </c>
      <c r="H25" s="123">
        <v>70.238095238095227</v>
      </c>
      <c r="I25" s="119">
        <v>100</v>
      </c>
      <c r="J25" s="124">
        <v>8.486238532110093</v>
      </c>
      <c r="K25" s="124">
        <v>20.068807339449542</v>
      </c>
      <c r="L25" s="124">
        <v>71.444954128440358</v>
      </c>
      <c r="M25" s="119">
        <v>100</v>
      </c>
      <c r="N25" s="300">
        <v>6.9806279225116894</v>
      </c>
      <c r="O25" s="119">
        <v>24.615898463593858</v>
      </c>
      <c r="P25" s="119">
        <v>68.403473613894462</v>
      </c>
    </row>
    <row r="26" spans="2:16" x14ac:dyDescent="0.2">
      <c r="B26" s="121">
        <v>4026</v>
      </c>
      <c r="C26" s="56" t="s">
        <v>325</v>
      </c>
      <c r="D26" s="122">
        <v>43465</v>
      </c>
      <c r="E26" s="123">
        <v>100</v>
      </c>
      <c r="F26" s="123">
        <v>2.2624434389140271</v>
      </c>
      <c r="G26" s="123">
        <v>6.3348416289592757</v>
      </c>
      <c r="H26" s="123">
        <v>91.402714932126699</v>
      </c>
      <c r="I26" s="119">
        <v>100</v>
      </c>
      <c r="J26" s="124">
        <v>3.3962264150943398</v>
      </c>
      <c r="K26" s="124">
        <v>4.1509433962264151</v>
      </c>
      <c r="L26" s="124">
        <v>92.452830188679243</v>
      </c>
      <c r="M26" s="119">
        <v>100</v>
      </c>
      <c r="N26" s="300">
        <v>3.4286698828394213</v>
      </c>
      <c r="O26" s="119">
        <v>4.6864231564438326</v>
      </c>
      <c r="P26" s="119">
        <v>91.884906960716734</v>
      </c>
    </row>
    <row r="27" spans="2:16" x14ac:dyDescent="0.2">
      <c r="B27" s="121">
        <v>4027</v>
      </c>
      <c r="C27" s="56" t="s">
        <v>326</v>
      </c>
      <c r="D27" s="122">
        <v>43465</v>
      </c>
      <c r="E27" s="123">
        <v>100</v>
      </c>
      <c r="F27" s="123">
        <v>2.3622047244094486</v>
      </c>
      <c r="G27" s="123">
        <v>17.322834645669293</v>
      </c>
      <c r="H27" s="123">
        <v>80.314960629921259</v>
      </c>
      <c r="I27" s="119">
        <v>100</v>
      </c>
      <c r="J27" s="124">
        <v>0.73421439060205573</v>
      </c>
      <c r="K27" s="124">
        <v>23.861967694566815</v>
      </c>
      <c r="L27" s="124">
        <v>75.403817914831123</v>
      </c>
      <c r="M27" s="119">
        <v>100</v>
      </c>
      <c r="N27" s="300">
        <v>0.74349442379182151</v>
      </c>
      <c r="O27" s="119">
        <v>27.812561142633534</v>
      </c>
      <c r="P27" s="119">
        <v>71.443944433574629</v>
      </c>
    </row>
    <row r="28" spans="2:16" x14ac:dyDescent="0.2">
      <c r="B28" s="121">
        <v>4028</v>
      </c>
      <c r="C28" s="56" t="s">
        <v>327</v>
      </c>
      <c r="D28" s="122">
        <v>43465</v>
      </c>
      <c r="E28" s="123">
        <v>100</v>
      </c>
      <c r="F28" s="123">
        <v>19.642857142857142</v>
      </c>
      <c r="G28" s="123">
        <v>5.3571428571428568</v>
      </c>
      <c r="H28" s="123">
        <v>75</v>
      </c>
      <c r="I28" s="119">
        <v>100</v>
      </c>
      <c r="J28" s="124">
        <v>25</v>
      </c>
      <c r="K28" s="124">
        <v>6.0344827586206895</v>
      </c>
      <c r="L28" s="124">
        <v>68.965517241379317</v>
      </c>
      <c r="M28" s="119">
        <v>100</v>
      </c>
      <c r="N28" s="300">
        <v>22.928176795580111</v>
      </c>
      <c r="O28" s="300" t="s">
        <v>547</v>
      </c>
      <c r="P28" s="119">
        <v>70.027624309392266</v>
      </c>
    </row>
    <row r="29" spans="2:16" x14ac:dyDescent="0.2">
      <c r="B29" s="121">
        <v>4029</v>
      </c>
      <c r="C29" s="56" t="s">
        <v>328</v>
      </c>
      <c r="D29" s="122">
        <v>43465</v>
      </c>
      <c r="E29" s="123">
        <v>100</v>
      </c>
      <c r="F29" s="123">
        <v>4.2402826855123674</v>
      </c>
      <c r="G29" s="123">
        <v>20.848056537102476</v>
      </c>
      <c r="H29" s="123">
        <v>74.911660777385151</v>
      </c>
      <c r="I29" s="119">
        <v>100</v>
      </c>
      <c r="J29" s="124">
        <v>1.843817787418655</v>
      </c>
      <c r="K29" s="124">
        <v>28.741865509761389</v>
      </c>
      <c r="L29" s="124">
        <v>69.41431670281996</v>
      </c>
      <c r="M29" s="119">
        <v>100</v>
      </c>
      <c r="N29" s="300">
        <v>1.4328650311036555</v>
      </c>
      <c r="O29" s="119">
        <v>34.200041937513106</v>
      </c>
      <c r="P29" s="119">
        <v>64.360103445865661</v>
      </c>
    </row>
    <row r="30" spans="2:16" x14ac:dyDescent="0.2">
      <c r="B30" s="121">
        <v>4030</v>
      </c>
      <c r="C30" s="56" t="s">
        <v>329</v>
      </c>
      <c r="D30" s="122">
        <v>43465</v>
      </c>
      <c r="E30" s="123">
        <v>100</v>
      </c>
      <c r="F30" s="123">
        <v>4.838709677419355</v>
      </c>
      <c r="G30" s="123">
        <v>19.35483870967742</v>
      </c>
      <c r="H30" s="123">
        <v>75.806451612903231</v>
      </c>
      <c r="I30" s="119">
        <v>100</v>
      </c>
      <c r="J30" s="124">
        <v>2.2292993630573248</v>
      </c>
      <c r="K30" s="124">
        <v>55.095541401273884</v>
      </c>
      <c r="L30" s="124">
        <v>42.675159235668794</v>
      </c>
      <c r="M30" s="119">
        <v>100</v>
      </c>
      <c r="N30" s="300">
        <v>1.4811849479583667</v>
      </c>
      <c r="O30" s="119">
        <v>64.491593274619689</v>
      </c>
      <c r="P30" s="119">
        <v>34.027221777421936</v>
      </c>
    </row>
    <row r="31" spans="2:16" x14ac:dyDescent="0.2">
      <c r="B31" s="121">
        <v>4031</v>
      </c>
      <c r="C31" s="56" t="s">
        <v>330</v>
      </c>
      <c r="D31" s="122">
        <v>43465</v>
      </c>
      <c r="E31" s="123">
        <v>99.999999999999986</v>
      </c>
      <c r="F31" s="123">
        <v>12.727272727272727</v>
      </c>
      <c r="G31" s="123">
        <v>13.636363636363635</v>
      </c>
      <c r="H31" s="123">
        <v>73.636363636363626</v>
      </c>
      <c r="I31" s="119">
        <v>100</v>
      </c>
      <c r="J31" s="124">
        <v>11.246943765281173</v>
      </c>
      <c r="K31" s="124">
        <v>29.828850855745721</v>
      </c>
      <c r="L31" s="124">
        <v>58.924205378973106</v>
      </c>
      <c r="M31" s="119">
        <v>100</v>
      </c>
      <c r="N31" s="300">
        <v>10.688042752171009</v>
      </c>
      <c r="O31" s="119">
        <v>35.036740146960597</v>
      </c>
      <c r="P31" s="119">
        <v>54.27521710086841</v>
      </c>
    </row>
    <row r="32" spans="2:16" x14ac:dyDescent="0.2">
      <c r="B32" s="121">
        <v>4032</v>
      </c>
      <c r="C32" s="56" t="s">
        <v>331</v>
      </c>
      <c r="D32" s="122">
        <v>43465</v>
      </c>
      <c r="E32" s="123">
        <v>100</v>
      </c>
      <c r="F32" s="123">
        <v>5.1282051282051277</v>
      </c>
      <c r="G32" s="123">
        <v>15.384615384615385</v>
      </c>
      <c r="H32" s="123">
        <v>79.487179487179489</v>
      </c>
      <c r="I32" s="119">
        <v>100</v>
      </c>
      <c r="J32" s="124">
        <v>0.79739035882566145</v>
      </c>
      <c r="K32" s="124">
        <v>19.137368611815873</v>
      </c>
      <c r="L32" s="124">
        <v>80.065241029358461</v>
      </c>
      <c r="M32" s="119">
        <v>100</v>
      </c>
      <c r="N32" s="300">
        <v>0.56844114352101571</v>
      </c>
      <c r="O32" s="119">
        <v>19.974274926351605</v>
      </c>
      <c r="P32" s="119">
        <v>79.45313472470022</v>
      </c>
    </row>
    <row r="33" spans="2:16" x14ac:dyDescent="0.2">
      <c r="B33" s="121">
        <v>4033</v>
      </c>
      <c r="C33" s="56" t="s">
        <v>332</v>
      </c>
      <c r="D33" s="122">
        <v>43465</v>
      </c>
      <c r="E33" s="123">
        <v>100</v>
      </c>
      <c r="F33" s="123">
        <v>1.7647058823529411</v>
      </c>
      <c r="G33" s="123">
        <v>17.647058823529413</v>
      </c>
      <c r="H33" s="123">
        <v>80.588235294117652</v>
      </c>
      <c r="I33" s="119">
        <v>100</v>
      </c>
      <c r="J33" s="124">
        <v>1.232583065380493</v>
      </c>
      <c r="K33" s="124">
        <v>28.081457663451232</v>
      </c>
      <c r="L33" s="124">
        <v>70.685959271168272</v>
      </c>
      <c r="M33" s="119">
        <v>100</v>
      </c>
      <c r="N33" s="300">
        <v>0.95251338385594109</v>
      </c>
      <c r="O33" s="119">
        <v>32.621845233956755</v>
      </c>
      <c r="P33" s="119">
        <v>66.425641382187308</v>
      </c>
    </row>
    <row r="34" spans="2:16" x14ac:dyDescent="0.2">
      <c r="B34" s="121">
        <v>4034</v>
      </c>
      <c r="C34" s="56" t="s">
        <v>333</v>
      </c>
      <c r="D34" s="122">
        <v>43465</v>
      </c>
      <c r="E34" s="123">
        <v>100</v>
      </c>
      <c r="F34" s="123">
        <v>1.5189873417721518</v>
      </c>
      <c r="G34" s="123">
        <v>22.025316455696203</v>
      </c>
      <c r="H34" s="123">
        <v>76.455696202531641</v>
      </c>
      <c r="I34" s="119">
        <v>100</v>
      </c>
      <c r="J34" s="124">
        <v>0.44264109184802652</v>
      </c>
      <c r="K34" s="124">
        <v>24.123939505717448</v>
      </c>
      <c r="L34" s="124">
        <v>75.433419402434524</v>
      </c>
      <c r="M34" s="119">
        <v>100</v>
      </c>
      <c r="N34" s="300">
        <v>0.3089408401346429</v>
      </c>
      <c r="O34" s="119">
        <v>25.886475768893806</v>
      </c>
      <c r="P34" s="119">
        <v>73.804583390971558</v>
      </c>
    </row>
    <row r="35" spans="2:16" x14ac:dyDescent="0.2">
      <c r="B35" s="121">
        <v>4035</v>
      </c>
      <c r="C35" s="56" t="s">
        <v>334</v>
      </c>
      <c r="D35" s="122">
        <v>43465</v>
      </c>
      <c r="E35" s="123">
        <v>100</v>
      </c>
      <c r="F35" s="123">
        <v>4.4247787610619467</v>
      </c>
      <c r="G35" s="123">
        <v>11.061946902654867</v>
      </c>
      <c r="H35" s="123">
        <v>84.513274336283189</v>
      </c>
      <c r="I35" s="119">
        <v>100</v>
      </c>
      <c r="J35" s="124">
        <v>3.225806451612903</v>
      </c>
      <c r="K35" s="124">
        <v>15.053763440860216</v>
      </c>
      <c r="L35" s="124">
        <v>81.72043010752688</v>
      </c>
      <c r="M35" s="119">
        <v>100</v>
      </c>
      <c r="N35" s="300">
        <v>3.1582881704354326</v>
      </c>
      <c r="O35" s="119">
        <v>18.482526630536348</v>
      </c>
      <c r="P35" s="119">
        <v>78.377873294711264</v>
      </c>
    </row>
    <row r="36" spans="2:16" x14ac:dyDescent="0.2">
      <c r="B36" s="121">
        <v>4037</v>
      </c>
      <c r="C36" s="56" t="s">
        <v>335</v>
      </c>
      <c r="D36" s="122">
        <v>43465</v>
      </c>
      <c r="E36" s="123">
        <v>100</v>
      </c>
      <c r="F36" s="123">
        <v>6.3725490196078427</v>
      </c>
      <c r="G36" s="123">
        <v>11.76470588235294</v>
      </c>
      <c r="H36" s="123">
        <v>81.862745098039213</v>
      </c>
      <c r="I36" s="119">
        <v>100</v>
      </c>
      <c r="J36" s="124">
        <v>1.9801980198019802</v>
      </c>
      <c r="K36" s="124">
        <v>19.554455445544555</v>
      </c>
      <c r="L36" s="124">
        <v>78.465346534653463</v>
      </c>
      <c r="M36" s="119">
        <v>100</v>
      </c>
      <c r="N36" s="300">
        <v>1.0733452593917709</v>
      </c>
      <c r="O36" s="119">
        <v>24.257602862254025</v>
      </c>
      <c r="P36" s="119">
        <v>74.651162790697683</v>
      </c>
    </row>
    <row r="37" spans="2:16" x14ac:dyDescent="0.2">
      <c r="B37" s="121">
        <v>4038</v>
      </c>
      <c r="C37" s="56" t="s">
        <v>336</v>
      </c>
      <c r="D37" s="122">
        <v>43465</v>
      </c>
      <c r="E37" s="123">
        <v>100</v>
      </c>
      <c r="F37" s="123">
        <v>3.90625</v>
      </c>
      <c r="G37" s="123">
        <v>16.40625</v>
      </c>
      <c r="H37" s="123">
        <v>79.6875</v>
      </c>
      <c r="I37" s="119">
        <v>100</v>
      </c>
      <c r="J37" s="124">
        <v>1.4392059553349876</v>
      </c>
      <c r="K37" s="124">
        <v>17.1712158808933</v>
      </c>
      <c r="L37" s="124">
        <v>81.389578163771716</v>
      </c>
      <c r="M37" s="119">
        <v>100</v>
      </c>
      <c r="N37" s="300">
        <v>1.2598847339498727</v>
      </c>
      <c r="O37" s="119">
        <v>19.280257338158421</v>
      </c>
      <c r="P37" s="119">
        <v>79.466559442433976</v>
      </c>
    </row>
    <row r="38" spans="2:16" x14ac:dyDescent="0.2">
      <c r="B38" s="121">
        <v>4039</v>
      </c>
      <c r="C38" s="56" t="s">
        <v>337</v>
      </c>
      <c r="D38" s="122">
        <v>43465</v>
      </c>
      <c r="E38" s="123">
        <v>100</v>
      </c>
      <c r="F38" s="123">
        <v>12.977099236641221</v>
      </c>
      <c r="G38" s="123">
        <v>19.847328244274809</v>
      </c>
      <c r="H38" s="123">
        <v>67.175572519083971</v>
      </c>
      <c r="I38" s="119">
        <v>100</v>
      </c>
      <c r="J38" s="124">
        <v>9.6153846153846168</v>
      </c>
      <c r="K38" s="124">
        <v>30.76923076923077</v>
      </c>
      <c r="L38" s="124">
        <v>59.615384615384613</v>
      </c>
      <c r="M38" s="119">
        <v>100</v>
      </c>
      <c r="N38" s="300">
        <v>7.4942055112026784</v>
      </c>
      <c r="O38" s="119">
        <v>35.385011588977591</v>
      </c>
      <c r="P38" s="119">
        <v>57.12078289981973</v>
      </c>
    </row>
    <row r="39" spans="2:16" x14ac:dyDescent="0.2">
      <c r="B39" s="121">
        <v>4040</v>
      </c>
      <c r="C39" s="56" t="s">
        <v>338</v>
      </c>
      <c r="D39" s="122">
        <v>43465</v>
      </c>
      <c r="E39" s="123">
        <v>100</v>
      </c>
      <c r="F39" s="123">
        <v>1.7496635262449527</v>
      </c>
      <c r="G39" s="123">
        <v>14.401076716016151</v>
      </c>
      <c r="H39" s="123">
        <v>83.849259757738892</v>
      </c>
      <c r="I39" s="119">
        <v>99.999999999999986</v>
      </c>
      <c r="J39" s="124">
        <v>0.40757612083433231</v>
      </c>
      <c r="K39" s="124">
        <v>15.380004795013186</v>
      </c>
      <c r="L39" s="124">
        <v>84.212419084152472</v>
      </c>
      <c r="M39" s="119">
        <v>100</v>
      </c>
      <c r="N39" s="300">
        <v>0.34709166112284151</v>
      </c>
      <c r="O39" s="119">
        <v>16.48974633384433</v>
      </c>
      <c r="P39" s="119">
        <v>83.163162005032817</v>
      </c>
    </row>
    <row r="40" spans="2:16" x14ac:dyDescent="0.2">
      <c r="B40" s="121">
        <v>4041</v>
      </c>
      <c r="C40" s="56" t="s">
        <v>339</v>
      </c>
      <c r="D40" s="122">
        <v>43465</v>
      </c>
      <c r="E40" s="123">
        <v>100</v>
      </c>
      <c r="F40" s="123">
        <v>12.121212121212121</v>
      </c>
      <c r="G40" s="123">
        <v>24.242424242424242</v>
      </c>
      <c r="H40" s="123">
        <v>63.636363636363633</v>
      </c>
      <c r="I40" s="119">
        <v>100</v>
      </c>
      <c r="J40" s="124">
        <v>8.3900226757369616</v>
      </c>
      <c r="K40" s="124">
        <v>63.265306122448983</v>
      </c>
      <c r="L40" s="124">
        <v>28.344671201814059</v>
      </c>
      <c r="M40" s="119">
        <v>100</v>
      </c>
      <c r="N40" s="300">
        <v>6.9311064718162836</v>
      </c>
      <c r="O40" s="119">
        <v>70.967292971468339</v>
      </c>
      <c r="P40" s="119">
        <v>22.115518441196937</v>
      </c>
    </row>
    <row r="41" spans="2:16" x14ac:dyDescent="0.2">
      <c r="B41" s="121">
        <v>4042</v>
      </c>
      <c r="C41" s="56" t="s">
        <v>340</v>
      </c>
      <c r="D41" s="122">
        <v>43465</v>
      </c>
      <c r="E41" s="123">
        <v>99.999999999999986</v>
      </c>
      <c r="F41" s="123">
        <v>0</v>
      </c>
      <c r="G41" s="123">
        <v>16.891891891891891</v>
      </c>
      <c r="H41" s="123">
        <v>83.108108108108098</v>
      </c>
      <c r="I41" s="119">
        <v>100</v>
      </c>
      <c r="J41" s="124">
        <v>0</v>
      </c>
      <c r="K41" s="124">
        <v>33.022636484687084</v>
      </c>
      <c r="L41" s="124">
        <v>66.977363515312916</v>
      </c>
      <c r="M41" s="119">
        <v>100</v>
      </c>
      <c r="N41" s="300" t="s">
        <v>547</v>
      </c>
      <c r="O41" s="119">
        <v>41.424237015884351</v>
      </c>
      <c r="P41" s="119">
        <v>58.575762984115656</v>
      </c>
    </row>
    <row r="42" spans="2:16" x14ac:dyDescent="0.2">
      <c r="B42" s="121">
        <v>4044</v>
      </c>
      <c r="C42" s="56" t="s">
        <v>341</v>
      </c>
      <c r="D42" s="122">
        <v>43465</v>
      </c>
      <c r="E42" s="123">
        <v>100</v>
      </c>
      <c r="F42" s="123">
        <v>4.844290657439446</v>
      </c>
      <c r="G42" s="123">
        <v>18.685121107266436</v>
      </c>
      <c r="H42" s="123">
        <v>76.470588235294116</v>
      </c>
      <c r="I42" s="119">
        <v>100</v>
      </c>
      <c r="J42" s="124">
        <v>2.081727062451812</v>
      </c>
      <c r="K42" s="124">
        <v>63.454124903623743</v>
      </c>
      <c r="L42" s="124">
        <v>34.464148033924438</v>
      </c>
      <c r="M42" s="119">
        <v>100</v>
      </c>
      <c r="N42" s="300">
        <v>1.7968644714972375</v>
      </c>
      <c r="O42" s="119">
        <v>69.565608014015538</v>
      </c>
      <c r="P42" s="119">
        <v>28.642019675665964</v>
      </c>
    </row>
    <row r="43" spans="2:16" x14ac:dyDescent="0.2">
      <c r="B43" s="121">
        <v>4045</v>
      </c>
      <c r="C43" s="56" t="s">
        <v>342</v>
      </c>
      <c r="D43" s="122">
        <v>43465</v>
      </c>
      <c r="E43" s="123">
        <v>100</v>
      </c>
      <c r="F43" s="123">
        <v>1.7515923566878981</v>
      </c>
      <c r="G43" s="123">
        <v>13.057324840764331</v>
      </c>
      <c r="H43" s="123">
        <v>85.191082802547768</v>
      </c>
      <c r="I43" s="119">
        <v>100</v>
      </c>
      <c r="J43" s="124">
        <v>1.4087988136431042</v>
      </c>
      <c r="K43" s="124">
        <v>22.034107760751358</v>
      </c>
      <c r="L43" s="124">
        <v>76.557093425605544</v>
      </c>
      <c r="M43" s="119">
        <v>100</v>
      </c>
      <c r="N43" s="300">
        <v>1.1126542213035335</v>
      </c>
      <c r="O43" s="119">
        <v>26.340352690394674</v>
      </c>
      <c r="P43" s="119">
        <v>72.546993088301789</v>
      </c>
    </row>
    <row r="44" spans="2:16" x14ac:dyDescent="0.2">
      <c r="B44" s="121">
        <v>4046</v>
      </c>
      <c r="C44" s="56" t="s">
        <v>343</v>
      </c>
      <c r="D44" s="122">
        <v>43465</v>
      </c>
      <c r="E44" s="123">
        <v>100</v>
      </c>
      <c r="F44" s="123">
        <v>8.7378640776699026</v>
      </c>
      <c r="G44" s="123">
        <v>17.475728155339805</v>
      </c>
      <c r="H44" s="123">
        <v>73.786407766990294</v>
      </c>
      <c r="I44" s="119">
        <v>100</v>
      </c>
      <c r="J44" s="124">
        <v>17.220543806646525</v>
      </c>
      <c r="K44" s="124">
        <v>19.939577039274926</v>
      </c>
      <c r="L44" s="124">
        <v>62.839879154078545</v>
      </c>
      <c r="M44" s="119">
        <v>100</v>
      </c>
      <c r="N44" s="300">
        <v>18.638573743922205</v>
      </c>
      <c r="O44" s="119">
        <v>24.635332252836303</v>
      </c>
      <c r="P44" s="119">
        <v>56.685575364667748</v>
      </c>
    </row>
    <row r="45" spans="2:16" x14ac:dyDescent="0.2">
      <c r="B45" s="121">
        <v>4047</v>
      </c>
      <c r="C45" s="56" t="s">
        <v>344</v>
      </c>
      <c r="D45" s="122">
        <v>43465</v>
      </c>
      <c r="E45" s="123">
        <v>100</v>
      </c>
      <c r="F45" s="123">
        <v>4.8109965635738838</v>
      </c>
      <c r="G45" s="123">
        <v>20.274914089347078</v>
      </c>
      <c r="H45" s="123">
        <v>74.914089347079042</v>
      </c>
      <c r="I45" s="119">
        <v>100</v>
      </c>
      <c r="J45" s="124">
        <v>1.4693877551020407</v>
      </c>
      <c r="K45" s="124">
        <v>36.653061224489797</v>
      </c>
      <c r="L45" s="124">
        <v>61.877551020408163</v>
      </c>
      <c r="M45" s="119">
        <v>100</v>
      </c>
      <c r="N45" s="300">
        <v>1.2728819433504521</v>
      </c>
      <c r="O45" s="119">
        <v>40.130438892214627</v>
      </c>
      <c r="P45" s="119">
        <v>58.596679164434917</v>
      </c>
    </row>
    <row r="46" spans="2:16" x14ac:dyDescent="0.2">
      <c r="B46" s="121">
        <v>4048</v>
      </c>
      <c r="C46" s="56" t="s">
        <v>345</v>
      </c>
      <c r="D46" s="122">
        <v>43465</v>
      </c>
      <c r="E46" s="123">
        <v>100</v>
      </c>
      <c r="F46" s="123">
        <v>5.9553349875930524</v>
      </c>
      <c r="G46" s="123">
        <v>16.377171215880892</v>
      </c>
      <c r="H46" s="123">
        <v>77.66749379652606</v>
      </c>
      <c r="I46" s="119">
        <v>100</v>
      </c>
      <c r="J46" s="124">
        <v>3.4161490683229814</v>
      </c>
      <c r="K46" s="124">
        <v>36.512866015971603</v>
      </c>
      <c r="L46" s="124">
        <v>60.070984915705417</v>
      </c>
      <c r="M46" s="119">
        <v>100</v>
      </c>
      <c r="N46" s="300">
        <v>2.6698189366855032</v>
      </c>
      <c r="O46" s="119">
        <v>42.013608580325226</v>
      </c>
      <c r="P46" s="119">
        <v>55.316572482989265</v>
      </c>
    </row>
    <row r="47" spans="2:16" s="102" customFormat="1" x14ac:dyDescent="0.2">
      <c r="B47" s="282">
        <v>4089</v>
      </c>
      <c r="C47" s="102" t="s">
        <v>346</v>
      </c>
      <c r="D47" s="117">
        <v>43465</v>
      </c>
      <c r="E47" s="118">
        <v>100</v>
      </c>
      <c r="F47" s="118">
        <v>6.1099796334012222</v>
      </c>
      <c r="G47" s="118">
        <v>16.720977596741342</v>
      </c>
      <c r="H47" s="118">
        <v>77.169042769857427</v>
      </c>
      <c r="I47" s="126">
        <v>100</v>
      </c>
      <c r="J47" s="125">
        <v>3.2996274614156467</v>
      </c>
      <c r="K47" s="125">
        <v>29.008337768316476</v>
      </c>
      <c r="L47" s="125">
        <v>67.692034770267867</v>
      </c>
      <c r="M47" s="126">
        <v>99.999542386454635</v>
      </c>
      <c r="N47" s="332">
        <v>2.8028829653357743</v>
      </c>
      <c r="O47" s="126">
        <v>33.890859169431415</v>
      </c>
      <c r="P47" s="126">
        <v>63.305800251687451</v>
      </c>
    </row>
    <row r="48" spans="2:16" x14ac:dyDescent="0.2">
      <c r="B48" s="121">
        <v>4061</v>
      </c>
      <c r="C48" s="56" t="s">
        <v>347</v>
      </c>
      <c r="D48" s="122">
        <v>43465</v>
      </c>
      <c r="E48" s="123">
        <v>100.00000000000001</v>
      </c>
      <c r="F48" s="123">
        <v>5.0847457627118651</v>
      </c>
      <c r="G48" s="123">
        <v>12.711864406779661</v>
      </c>
      <c r="H48" s="123">
        <v>82.203389830508485</v>
      </c>
      <c r="I48" s="119">
        <v>100</v>
      </c>
      <c r="J48" s="124">
        <v>5.5555555555555554</v>
      </c>
      <c r="K48" s="124">
        <v>31.597222222222221</v>
      </c>
      <c r="L48" s="124">
        <v>62.847222222222221</v>
      </c>
      <c r="M48" s="119">
        <v>100</v>
      </c>
      <c r="N48" s="300">
        <v>4.5521292217327458</v>
      </c>
      <c r="O48" s="119">
        <v>37.102300538423883</v>
      </c>
      <c r="P48" s="119">
        <v>58.345570239843369</v>
      </c>
    </row>
    <row r="49" spans="2:16" x14ac:dyDescent="0.2">
      <c r="B49" s="121">
        <v>4062</v>
      </c>
      <c r="C49" s="56" t="s">
        <v>348</v>
      </c>
      <c r="D49" s="122">
        <v>43465</v>
      </c>
      <c r="E49" s="123">
        <v>100</v>
      </c>
      <c r="F49" s="123">
        <v>3.4582132564841501</v>
      </c>
      <c r="G49" s="123">
        <v>8.93371757925072</v>
      </c>
      <c r="H49" s="123">
        <v>87.608069164265132</v>
      </c>
      <c r="I49" s="119">
        <v>100</v>
      </c>
      <c r="J49" s="124">
        <v>2.3841059602649008</v>
      </c>
      <c r="K49" s="124">
        <v>11.19205298013245</v>
      </c>
      <c r="L49" s="124">
        <v>86.423841059602651</v>
      </c>
      <c r="M49" s="119">
        <v>100</v>
      </c>
      <c r="N49" s="300">
        <v>2.2090766244569733</v>
      </c>
      <c r="O49" s="119">
        <v>13.356132729457434</v>
      </c>
      <c r="P49" s="119">
        <v>84.434790646085574</v>
      </c>
    </row>
    <row r="50" spans="2:16" x14ac:dyDescent="0.2">
      <c r="B50" s="121">
        <v>4063</v>
      </c>
      <c r="C50" s="56" t="s">
        <v>349</v>
      </c>
      <c r="D50" s="122">
        <v>43465</v>
      </c>
      <c r="E50" s="123">
        <v>100</v>
      </c>
      <c r="F50" s="123">
        <v>2.4205748865355523</v>
      </c>
      <c r="G50" s="123">
        <v>15.582450832072617</v>
      </c>
      <c r="H50" s="123">
        <v>81.996974281391829</v>
      </c>
      <c r="I50" s="119">
        <v>100</v>
      </c>
      <c r="J50" s="124">
        <v>1.2472160356347439</v>
      </c>
      <c r="K50" s="124">
        <v>23.719376391982184</v>
      </c>
      <c r="L50" s="124">
        <v>75.033407572383069</v>
      </c>
      <c r="M50" s="119">
        <v>100</v>
      </c>
      <c r="N50" s="300">
        <v>1.0286277236903107</v>
      </c>
      <c r="O50" s="119">
        <v>28.001854427445526</v>
      </c>
      <c r="P50" s="119">
        <v>70.966620305980527</v>
      </c>
    </row>
    <row r="51" spans="2:16" x14ac:dyDescent="0.2">
      <c r="B51" s="121">
        <v>4064</v>
      </c>
      <c r="C51" s="56" t="s">
        <v>350</v>
      </c>
      <c r="D51" s="122">
        <v>43465</v>
      </c>
      <c r="E51" s="123">
        <v>100</v>
      </c>
      <c r="F51" s="123">
        <v>11.29032258064516</v>
      </c>
      <c r="G51" s="123">
        <v>12.903225806451612</v>
      </c>
      <c r="H51" s="123">
        <v>75.806451612903231</v>
      </c>
      <c r="I51" s="119">
        <v>100</v>
      </c>
      <c r="J51" s="124">
        <v>8.7557603686635943</v>
      </c>
      <c r="K51" s="124">
        <v>34.562211981566819</v>
      </c>
      <c r="L51" s="124">
        <v>56.682027649769587</v>
      </c>
      <c r="M51" s="119">
        <v>100</v>
      </c>
      <c r="N51" s="300">
        <v>7.5159235668789819</v>
      </c>
      <c r="O51" s="119">
        <v>42.165605095541402</v>
      </c>
      <c r="P51" s="119">
        <v>50.254777070063696</v>
      </c>
    </row>
    <row r="52" spans="2:16" x14ac:dyDescent="0.2">
      <c r="B52" s="121">
        <v>4065</v>
      </c>
      <c r="C52" s="56" t="s">
        <v>351</v>
      </c>
      <c r="D52" s="122">
        <v>43465</v>
      </c>
      <c r="E52" s="123">
        <v>100</v>
      </c>
      <c r="F52" s="123">
        <v>3.7383177570093453</v>
      </c>
      <c r="G52" s="123">
        <v>20.5607476635514</v>
      </c>
      <c r="H52" s="123">
        <v>75.700934579439249</v>
      </c>
      <c r="I52" s="119">
        <v>100</v>
      </c>
      <c r="J52" s="124">
        <v>2.4935511607910579</v>
      </c>
      <c r="K52" s="124">
        <v>58.5554600171969</v>
      </c>
      <c r="L52" s="124">
        <v>38.950988822012036</v>
      </c>
      <c r="M52" s="119">
        <v>100</v>
      </c>
      <c r="N52" s="300">
        <v>2.401814245954025</v>
      </c>
      <c r="O52" s="119">
        <v>66.436449850530877</v>
      </c>
      <c r="P52" s="119">
        <v>31.161735903515105</v>
      </c>
    </row>
    <row r="53" spans="2:16" x14ac:dyDescent="0.2">
      <c r="B53" s="121">
        <v>4066</v>
      </c>
      <c r="C53" s="56" t="s">
        <v>352</v>
      </c>
      <c r="D53" s="122">
        <v>43465</v>
      </c>
      <c r="E53" s="123">
        <v>100</v>
      </c>
      <c r="F53" s="123">
        <v>15.789473684210526</v>
      </c>
      <c r="G53" s="123">
        <v>8.7719298245614024</v>
      </c>
      <c r="H53" s="123">
        <v>75.438596491228068</v>
      </c>
      <c r="I53" s="119">
        <v>100</v>
      </c>
      <c r="J53" s="124">
        <v>17.610062893081761</v>
      </c>
      <c r="K53" s="124">
        <v>27.672955974842768</v>
      </c>
      <c r="L53" s="124">
        <v>54.716981132075468</v>
      </c>
      <c r="M53" s="119">
        <v>100</v>
      </c>
      <c r="N53" s="300">
        <v>17.333333333333336</v>
      </c>
      <c r="O53" s="119">
        <v>32.095238095238102</v>
      </c>
      <c r="P53" s="119">
        <v>50.476190476190474</v>
      </c>
    </row>
    <row r="54" spans="2:16" x14ac:dyDescent="0.2">
      <c r="B54" s="121">
        <v>4067</v>
      </c>
      <c r="C54" s="56" t="s">
        <v>353</v>
      </c>
      <c r="D54" s="122">
        <v>43465</v>
      </c>
      <c r="E54" s="123">
        <v>100</v>
      </c>
      <c r="F54" s="123">
        <v>12.5</v>
      </c>
      <c r="G54" s="123">
        <v>21.59090909090909</v>
      </c>
      <c r="H54" s="123">
        <v>65.909090909090907</v>
      </c>
      <c r="I54" s="119">
        <v>100</v>
      </c>
      <c r="J54" s="124">
        <v>7.2829131652661072</v>
      </c>
      <c r="K54" s="124">
        <v>50.980392156862742</v>
      </c>
      <c r="L54" s="124">
        <v>41.736694677871149</v>
      </c>
      <c r="M54" s="119">
        <v>100</v>
      </c>
      <c r="N54" s="300">
        <v>7.1018062397372752</v>
      </c>
      <c r="O54" s="119">
        <v>57.22495894909688</v>
      </c>
      <c r="P54" s="119">
        <v>35.632183908045981</v>
      </c>
    </row>
    <row r="55" spans="2:16" x14ac:dyDescent="0.2">
      <c r="B55" s="121">
        <v>4068</v>
      </c>
      <c r="C55" s="56" t="s">
        <v>354</v>
      </c>
      <c r="D55" s="122">
        <v>43465</v>
      </c>
      <c r="E55" s="123">
        <v>100</v>
      </c>
      <c r="F55" s="123">
        <v>18.181818181818183</v>
      </c>
      <c r="G55" s="123">
        <v>20.606060606060606</v>
      </c>
      <c r="H55" s="123">
        <v>61.212121212121204</v>
      </c>
      <c r="I55" s="119">
        <v>100</v>
      </c>
      <c r="J55" s="124">
        <v>9.9067599067599073</v>
      </c>
      <c r="K55" s="124">
        <v>50.233100233100238</v>
      </c>
      <c r="L55" s="124">
        <v>39.86013986013986</v>
      </c>
      <c r="M55" s="119">
        <v>100</v>
      </c>
      <c r="N55" s="300">
        <v>7.4280807213396303</v>
      </c>
      <c r="O55" s="119">
        <v>58.136539287247736</v>
      </c>
      <c r="P55" s="119">
        <v>34.421067697151855</v>
      </c>
    </row>
    <row r="56" spans="2:16" x14ac:dyDescent="0.2">
      <c r="B56" s="121">
        <v>4084</v>
      </c>
      <c r="C56" s="56" t="s">
        <v>355</v>
      </c>
      <c r="D56" s="122">
        <v>43465</v>
      </c>
      <c r="E56" s="123">
        <v>100</v>
      </c>
      <c r="F56" s="123">
        <v>19.444444444444446</v>
      </c>
      <c r="G56" s="123">
        <v>16.666666666666664</v>
      </c>
      <c r="H56" s="123">
        <v>63.888888888888886</v>
      </c>
      <c r="I56" s="119">
        <v>100</v>
      </c>
      <c r="J56" s="124">
        <v>28.378378378378379</v>
      </c>
      <c r="K56" s="124">
        <v>9.4594594594594597</v>
      </c>
      <c r="L56" s="124">
        <v>62.162162162162161</v>
      </c>
      <c r="M56" s="119">
        <v>100</v>
      </c>
      <c r="N56" s="300">
        <v>32.273838630806843</v>
      </c>
      <c r="O56" s="119">
        <v>11.735941320293399</v>
      </c>
      <c r="P56" s="119">
        <v>55.990220048899751</v>
      </c>
    </row>
    <row r="57" spans="2:16" x14ac:dyDescent="0.2">
      <c r="B57" s="121">
        <v>4071</v>
      </c>
      <c r="C57" s="56" t="s">
        <v>356</v>
      </c>
      <c r="D57" s="122">
        <v>43465</v>
      </c>
      <c r="E57" s="123">
        <v>100</v>
      </c>
      <c r="F57" s="123">
        <v>17.647058823529413</v>
      </c>
      <c r="G57" s="123">
        <v>16.806722689075631</v>
      </c>
      <c r="H57" s="123">
        <v>65.546218487394952</v>
      </c>
      <c r="I57" s="119">
        <v>100</v>
      </c>
      <c r="J57" s="124">
        <v>10.0169779286927</v>
      </c>
      <c r="K57" s="124">
        <v>28.69269949066214</v>
      </c>
      <c r="L57" s="124">
        <v>61.29032258064516</v>
      </c>
      <c r="M57" s="119">
        <v>100</v>
      </c>
      <c r="N57" s="300">
        <v>9.5145631067961176</v>
      </c>
      <c r="O57" s="119">
        <v>34.538834951456316</v>
      </c>
      <c r="P57" s="119">
        <v>55.946601941747574</v>
      </c>
    </row>
    <row r="58" spans="2:16" x14ac:dyDescent="0.2">
      <c r="B58" s="121">
        <v>4072</v>
      </c>
      <c r="C58" s="56" t="s">
        <v>357</v>
      </c>
      <c r="D58" s="122">
        <v>43465</v>
      </c>
      <c r="E58" s="123">
        <v>100</v>
      </c>
      <c r="F58" s="123">
        <v>9.7826086956521738</v>
      </c>
      <c r="G58" s="123">
        <v>16.847826086956523</v>
      </c>
      <c r="H58" s="123">
        <v>73.369565217391312</v>
      </c>
      <c r="I58" s="119">
        <v>100</v>
      </c>
      <c r="J58" s="124">
        <v>6.4082278481012649</v>
      </c>
      <c r="K58" s="124">
        <v>29.11392405063291</v>
      </c>
      <c r="L58" s="124">
        <v>64.47784810126582</v>
      </c>
      <c r="M58" s="119">
        <v>100</v>
      </c>
      <c r="N58" s="300">
        <v>5.0135910601026881</v>
      </c>
      <c r="O58" s="119">
        <v>33.353468237189169</v>
      </c>
      <c r="P58" s="119">
        <v>61.622873250780231</v>
      </c>
    </row>
    <row r="59" spans="2:16" x14ac:dyDescent="0.2">
      <c r="B59" s="121">
        <v>4073</v>
      </c>
      <c r="C59" s="56" t="s">
        <v>358</v>
      </c>
      <c r="D59" s="122">
        <v>43465</v>
      </c>
      <c r="E59" s="123">
        <v>100</v>
      </c>
      <c r="F59" s="123">
        <v>8.3333333333333321</v>
      </c>
      <c r="G59" s="123">
        <v>15.151515151515152</v>
      </c>
      <c r="H59" s="123">
        <v>76.515151515151516</v>
      </c>
      <c r="I59" s="119">
        <v>100</v>
      </c>
      <c r="J59" s="124">
        <v>9.3275488069414312</v>
      </c>
      <c r="K59" s="124">
        <v>18.655097613882862</v>
      </c>
      <c r="L59" s="124">
        <v>72.017353579175705</v>
      </c>
      <c r="M59" s="119">
        <v>100</v>
      </c>
      <c r="N59" s="300">
        <v>10.451697988789977</v>
      </c>
      <c r="O59" s="119">
        <v>20.705572040883613</v>
      </c>
      <c r="P59" s="119">
        <v>68.809759314210353</v>
      </c>
    </row>
    <row r="60" spans="2:16" x14ac:dyDescent="0.2">
      <c r="B60" s="121">
        <v>4074</v>
      </c>
      <c r="C60" s="56" t="s">
        <v>359</v>
      </c>
      <c r="D60" s="122">
        <v>43465</v>
      </c>
      <c r="E60" s="123">
        <v>100</v>
      </c>
      <c r="F60" s="123">
        <v>9.2024539877300615</v>
      </c>
      <c r="G60" s="123">
        <v>10.429447852760736</v>
      </c>
      <c r="H60" s="123">
        <v>80.368098159509202</v>
      </c>
      <c r="I60" s="119">
        <v>100</v>
      </c>
      <c r="J60" s="124">
        <v>13.978494623655912</v>
      </c>
      <c r="K60" s="124">
        <v>16.344086021505376</v>
      </c>
      <c r="L60" s="124">
        <v>69.677419354838705</v>
      </c>
      <c r="M60" s="119">
        <v>100</v>
      </c>
      <c r="N60" s="300">
        <v>12.810650887573964</v>
      </c>
      <c r="O60" s="119">
        <v>19.822485207100591</v>
      </c>
      <c r="P60" s="119">
        <v>67.366863905325431</v>
      </c>
    </row>
    <row r="61" spans="2:16" x14ac:dyDescent="0.2">
      <c r="B61" s="121">
        <v>4075</v>
      </c>
      <c r="C61" s="56" t="s">
        <v>360</v>
      </c>
      <c r="D61" s="122">
        <v>43465</v>
      </c>
      <c r="E61" s="123">
        <v>100</v>
      </c>
      <c r="F61" s="123">
        <v>4.2918454935622314</v>
      </c>
      <c r="G61" s="123">
        <v>23.175965665236049</v>
      </c>
      <c r="H61" s="123">
        <v>72.532188841201716</v>
      </c>
      <c r="I61" s="119">
        <v>100</v>
      </c>
      <c r="J61" s="124">
        <v>2.53411306042885</v>
      </c>
      <c r="K61" s="124">
        <v>34.892787524366469</v>
      </c>
      <c r="L61" s="124">
        <v>62.57309941520468</v>
      </c>
      <c r="M61" s="119">
        <v>100</v>
      </c>
      <c r="N61" s="300">
        <v>2.1866458414681764</v>
      </c>
      <c r="O61" s="119">
        <v>40.973578029415599</v>
      </c>
      <c r="P61" s="119">
        <v>56.852791878172596</v>
      </c>
    </row>
    <row r="62" spans="2:16" x14ac:dyDescent="0.2">
      <c r="B62" s="121">
        <v>4076</v>
      </c>
      <c r="C62" s="56" t="s">
        <v>361</v>
      </c>
      <c r="D62" s="122">
        <v>43465</v>
      </c>
      <c r="E62" s="123">
        <v>100</v>
      </c>
      <c r="F62" s="123">
        <v>11.046511627906977</v>
      </c>
      <c r="G62" s="123">
        <v>18.023255813953487</v>
      </c>
      <c r="H62" s="123">
        <v>70.930232558139537</v>
      </c>
      <c r="I62" s="119">
        <v>100</v>
      </c>
      <c r="J62" s="124">
        <v>7.8147612156295221</v>
      </c>
      <c r="K62" s="124">
        <v>30.824891461649784</v>
      </c>
      <c r="L62" s="124">
        <v>61.360347322720699</v>
      </c>
      <c r="M62" s="119">
        <v>100</v>
      </c>
      <c r="N62" s="300">
        <v>5.7926829268292686</v>
      </c>
      <c r="O62" s="119">
        <v>35.632621951219519</v>
      </c>
      <c r="P62" s="119">
        <v>58.574695121951223</v>
      </c>
    </row>
    <row r="63" spans="2:16" x14ac:dyDescent="0.2">
      <c r="B63" s="121">
        <v>4077</v>
      </c>
      <c r="C63" s="56" t="s">
        <v>362</v>
      </c>
      <c r="D63" s="122">
        <v>43465</v>
      </c>
      <c r="E63" s="123">
        <v>100</v>
      </c>
      <c r="F63" s="123">
        <v>9.3333333333333339</v>
      </c>
      <c r="G63" s="123">
        <v>16</v>
      </c>
      <c r="H63" s="123">
        <v>74.666666666666671</v>
      </c>
      <c r="I63" s="119">
        <v>100</v>
      </c>
      <c r="J63" s="124">
        <v>12.962962962962962</v>
      </c>
      <c r="K63" s="124">
        <v>11.574074074074074</v>
      </c>
      <c r="L63" s="124">
        <v>75.462962962962962</v>
      </c>
      <c r="M63" s="119">
        <v>100</v>
      </c>
      <c r="N63" s="300">
        <v>14.42065491183879</v>
      </c>
      <c r="O63" s="119">
        <v>12.090680100755666</v>
      </c>
      <c r="P63" s="119">
        <v>73.488664987405542</v>
      </c>
    </row>
    <row r="64" spans="2:16" x14ac:dyDescent="0.2">
      <c r="B64" s="121">
        <v>4078</v>
      </c>
      <c r="C64" s="56" t="s">
        <v>363</v>
      </c>
      <c r="D64" s="122">
        <v>43465</v>
      </c>
      <c r="E64" s="123">
        <v>100</v>
      </c>
      <c r="F64" s="123">
        <v>38.888888888888893</v>
      </c>
      <c r="G64" s="123">
        <v>16.666666666666664</v>
      </c>
      <c r="H64" s="123">
        <v>44.444444444444443</v>
      </c>
      <c r="I64" s="119">
        <v>100</v>
      </c>
      <c r="J64" s="124">
        <v>40.963855421686745</v>
      </c>
      <c r="K64" s="124">
        <v>20.481927710843372</v>
      </c>
      <c r="L64" s="124">
        <v>38.554216867469883</v>
      </c>
      <c r="M64" s="119">
        <v>100</v>
      </c>
      <c r="N64" s="300">
        <v>37.037037037037038</v>
      </c>
      <c r="O64" s="119">
        <v>28.39506172839506</v>
      </c>
      <c r="P64" s="119">
        <v>34.773662551440324</v>
      </c>
    </row>
    <row r="65" spans="2:16" x14ac:dyDescent="0.2">
      <c r="B65" s="121">
        <v>4079</v>
      </c>
      <c r="C65" s="56" t="s">
        <v>364</v>
      </c>
      <c r="D65" s="122">
        <v>43465</v>
      </c>
      <c r="E65" s="123">
        <v>100</v>
      </c>
      <c r="F65" s="123">
        <v>20.73170731707317</v>
      </c>
      <c r="G65" s="123">
        <v>18.292682926829269</v>
      </c>
      <c r="H65" s="123">
        <v>60.975609756097562</v>
      </c>
      <c r="I65" s="119">
        <v>100</v>
      </c>
      <c r="J65" s="124">
        <v>16.044776119402986</v>
      </c>
      <c r="K65" s="124">
        <v>39.179104477611943</v>
      </c>
      <c r="L65" s="124">
        <v>44.776119402985074</v>
      </c>
      <c r="M65" s="119">
        <v>100</v>
      </c>
      <c r="N65" s="300">
        <v>17.201327433628318</v>
      </c>
      <c r="O65" s="119">
        <v>48.506637168141594</v>
      </c>
      <c r="P65" s="119">
        <v>34.292035398230084</v>
      </c>
    </row>
    <row r="66" spans="2:16" x14ac:dyDescent="0.2">
      <c r="B66" s="121">
        <v>4080</v>
      </c>
      <c r="C66" s="56" t="s">
        <v>365</v>
      </c>
      <c r="D66" s="122">
        <v>43465</v>
      </c>
      <c r="E66" s="123">
        <v>100</v>
      </c>
      <c r="F66" s="123">
        <v>5.6603773584905666</v>
      </c>
      <c r="G66" s="123">
        <v>24.109014675052411</v>
      </c>
      <c r="H66" s="123">
        <v>70.230607966457029</v>
      </c>
      <c r="I66" s="119">
        <v>100</v>
      </c>
      <c r="J66" s="124">
        <v>1.9648397104446742</v>
      </c>
      <c r="K66" s="124">
        <v>43.769389865563596</v>
      </c>
      <c r="L66" s="124">
        <v>54.265770423991725</v>
      </c>
      <c r="M66" s="119">
        <v>100</v>
      </c>
      <c r="N66" s="300">
        <v>1.6437274025461062</v>
      </c>
      <c r="O66" s="119">
        <v>47.768359007079269</v>
      </c>
      <c r="P66" s="119">
        <v>50.587913590374626</v>
      </c>
    </row>
    <row r="67" spans="2:16" x14ac:dyDescent="0.2">
      <c r="B67" s="121">
        <v>4081</v>
      </c>
      <c r="C67" s="56" t="s">
        <v>366</v>
      </c>
      <c r="D67" s="122">
        <v>43465</v>
      </c>
      <c r="E67" s="123">
        <v>100</v>
      </c>
      <c r="F67" s="123">
        <v>3.9772727272727271</v>
      </c>
      <c r="G67" s="123">
        <v>10.795454545454545</v>
      </c>
      <c r="H67" s="123">
        <v>85.227272727272734</v>
      </c>
      <c r="I67" s="119">
        <v>100</v>
      </c>
      <c r="J67" s="124">
        <v>2.0338983050847457</v>
      </c>
      <c r="K67" s="124">
        <v>20.790960451977401</v>
      </c>
      <c r="L67" s="124">
        <v>77.175141242937855</v>
      </c>
      <c r="M67" s="119">
        <v>100</v>
      </c>
      <c r="N67" s="300">
        <v>1.5328577932918501</v>
      </c>
      <c r="O67" s="119">
        <v>24.3587797844893</v>
      </c>
      <c r="P67" s="119">
        <v>74.10836242221886</v>
      </c>
    </row>
    <row r="68" spans="2:16" x14ac:dyDescent="0.2">
      <c r="B68" s="121">
        <v>4082</v>
      </c>
      <c r="C68" s="56" t="s">
        <v>367</v>
      </c>
      <c r="D68" s="122">
        <v>43465</v>
      </c>
      <c r="E68" s="123">
        <v>100</v>
      </c>
      <c r="F68" s="123">
        <v>1.5287769784172662</v>
      </c>
      <c r="G68" s="123">
        <v>16.276978417266186</v>
      </c>
      <c r="H68" s="123">
        <v>82.194244604316552</v>
      </c>
      <c r="I68" s="119">
        <v>100</v>
      </c>
      <c r="J68" s="124">
        <v>0.79950799507995074</v>
      </c>
      <c r="K68" s="124">
        <v>22.792127921279214</v>
      </c>
      <c r="L68" s="124">
        <v>76.408364083640834</v>
      </c>
      <c r="M68" s="119">
        <v>100</v>
      </c>
      <c r="N68" s="300">
        <v>0.77179775103196324</v>
      </c>
      <c r="O68" s="119">
        <v>26.924354331082263</v>
      </c>
      <c r="P68" s="119">
        <v>72.303847917885776</v>
      </c>
    </row>
    <row r="69" spans="2:16" x14ac:dyDescent="0.2">
      <c r="B69" s="121">
        <v>4083</v>
      </c>
      <c r="C69" s="56" t="s">
        <v>368</v>
      </c>
      <c r="D69" s="122">
        <v>43465</v>
      </c>
      <c r="E69" s="123">
        <v>100</v>
      </c>
      <c r="F69" s="123">
        <v>5.4726368159203984</v>
      </c>
      <c r="G69" s="123">
        <v>17.412935323383085</v>
      </c>
      <c r="H69" s="123">
        <v>77.114427860696523</v>
      </c>
      <c r="I69" s="119">
        <v>100</v>
      </c>
      <c r="J69" s="124">
        <v>1.9590382902938557</v>
      </c>
      <c r="K69" s="124">
        <v>25.289403383793413</v>
      </c>
      <c r="L69" s="124">
        <v>72.75155832591274</v>
      </c>
      <c r="M69" s="119">
        <v>100</v>
      </c>
      <c r="N69" s="300">
        <v>1.3238402491934587</v>
      </c>
      <c r="O69" s="119">
        <v>29.313605517855159</v>
      </c>
      <c r="P69" s="119">
        <v>69.362554232951396</v>
      </c>
    </row>
    <row r="70" spans="2:16" s="102" customFormat="1" x14ac:dyDescent="0.2">
      <c r="B70" s="282">
        <v>4129</v>
      </c>
      <c r="C70" s="102" t="s">
        <v>369</v>
      </c>
      <c r="D70" s="117">
        <v>43465</v>
      </c>
      <c r="E70" s="118">
        <v>100</v>
      </c>
      <c r="F70" s="118">
        <v>9.0552369453667367</v>
      </c>
      <c r="G70" s="118">
        <v>14.428010866284335</v>
      </c>
      <c r="H70" s="118">
        <v>76.516752188348931</v>
      </c>
      <c r="I70" s="126">
        <v>100</v>
      </c>
      <c r="J70" s="126">
        <v>3.4720724606426572</v>
      </c>
      <c r="K70" s="126">
        <v>20.577241032276618</v>
      </c>
      <c r="L70" s="126">
        <v>75.950686507080718</v>
      </c>
      <c r="M70" s="126">
        <v>100</v>
      </c>
      <c r="N70" s="332">
        <v>2.9673145662633105</v>
      </c>
      <c r="O70" s="126">
        <v>24.753231299687528</v>
      </c>
      <c r="P70" s="126">
        <v>72.279454134049161</v>
      </c>
    </row>
    <row r="71" spans="2:16" x14ac:dyDescent="0.2">
      <c r="B71" s="121">
        <v>4091</v>
      </c>
      <c r="C71" s="56" t="s">
        <v>370</v>
      </c>
      <c r="D71" s="122">
        <v>43465</v>
      </c>
      <c r="E71" s="123">
        <v>100</v>
      </c>
      <c r="F71" s="123">
        <v>6.9306930693069315</v>
      </c>
      <c r="G71" s="123">
        <v>17.82178217821782</v>
      </c>
      <c r="H71" s="123">
        <v>75.247524752475243</v>
      </c>
      <c r="I71" s="119">
        <v>100</v>
      </c>
      <c r="J71" s="127">
        <v>3.9215686274509802</v>
      </c>
      <c r="K71" s="127">
        <v>40.849673202614376</v>
      </c>
      <c r="L71" s="127">
        <v>55.228758169934643</v>
      </c>
      <c r="M71" s="119">
        <v>100</v>
      </c>
      <c r="N71" s="300">
        <v>3.1022782355792535</v>
      </c>
      <c r="O71" s="119">
        <v>51.429956374212303</v>
      </c>
      <c r="P71" s="119">
        <v>45.467765390208434</v>
      </c>
    </row>
    <row r="72" spans="2:16" x14ac:dyDescent="0.2">
      <c r="B72" s="121">
        <v>4092</v>
      </c>
      <c r="C72" s="56" t="s">
        <v>371</v>
      </c>
      <c r="D72" s="122">
        <v>43465</v>
      </c>
      <c r="E72" s="123">
        <v>100</v>
      </c>
      <c r="F72" s="123">
        <v>4.6783625730994149</v>
      </c>
      <c r="G72" s="123">
        <v>21.052631578947366</v>
      </c>
      <c r="H72" s="123">
        <v>74.269005847953224</v>
      </c>
      <c r="I72" s="119">
        <v>100</v>
      </c>
      <c r="J72" s="124">
        <v>1.7233348858872848</v>
      </c>
      <c r="K72" s="124">
        <v>55.752212389380531</v>
      </c>
      <c r="L72" s="124">
        <v>42.524452724732186</v>
      </c>
      <c r="M72" s="119">
        <v>100</v>
      </c>
      <c r="N72" s="300">
        <v>1.6892607498411352</v>
      </c>
      <c r="O72" s="119">
        <v>61.27938995975429</v>
      </c>
      <c r="P72" s="119">
        <v>37.026053802160561</v>
      </c>
    </row>
    <row r="73" spans="2:16" x14ac:dyDescent="0.2">
      <c r="B73" s="121">
        <v>4093</v>
      </c>
      <c r="C73" s="56" t="s">
        <v>372</v>
      </c>
      <c r="D73" s="122">
        <v>43465</v>
      </c>
      <c r="E73" s="123">
        <v>100</v>
      </c>
      <c r="F73" s="123">
        <v>17.543859649122805</v>
      </c>
      <c r="G73" s="123">
        <v>21.052631578947366</v>
      </c>
      <c r="H73" s="123">
        <v>61.403508771929829</v>
      </c>
      <c r="I73" s="119">
        <v>100</v>
      </c>
      <c r="J73" s="124">
        <v>12.333333333333334</v>
      </c>
      <c r="K73" s="124">
        <v>45.333333333333329</v>
      </c>
      <c r="L73" s="124">
        <v>42.333333333333336</v>
      </c>
      <c r="M73" s="119">
        <v>100</v>
      </c>
      <c r="N73" s="300">
        <v>11.384876805437553</v>
      </c>
      <c r="O73" s="119">
        <v>54.502973661852174</v>
      </c>
      <c r="P73" s="119">
        <v>34.112149532710276</v>
      </c>
    </row>
    <row r="74" spans="2:16" x14ac:dyDescent="0.2">
      <c r="B74" s="121">
        <v>4124</v>
      </c>
      <c r="C74" s="56" t="s">
        <v>373</v>
      </c>
      <c r="D74" s="122">
        <v>43465</v>
      </c>
      <c r="E74" s="123">
        <v>100</v>
      </c>
      <c r="F74" s="123">
        <v>36.585365853658537</v>
      </c>
      <c r="G74" s="123">
        <v>11.38211382113821</v>
      </c>
      <c r="H74" s="123">
        <v>52.032520325203258</v>
      </c>
      <c r="I74" s="119">
        <v>100</v>
      </c>
      <c r="J74" s="124">
        <v>35.880398671096344</v>
      </c>
      <c r="K74" s="124">
        <v>9.3023255813953494</v>
      </c>
      <c r="L74" s="124">
        <v>54.817275747508312</v>
      </c>
      <c r="M74" s="119">
        <v>100</v>
      </c>
      <c r="N74" s="300">
        <v>31.65630299604296</v>
      </c>
      <c r="O74" s="119">
        <v>10.288298473713962</v>
      </c>
      <c r="P74" s="119">
        <v>58.055398530243075</v>
      </c>
    </row>
    <row r="75" spans="2:16" x14ac:dyDescent="0.2">
      <c r="B75" s="121">
        <v>4094</v>
      </c>
      <c r="C75" s="56" t="s">
        <v>374</v>
      </c>
      <c r="D75" s="122">
        <v>43465</v>
      </c>
      <c r="E75" s="123">
        <v>100</v>
      </c>
      <c r="F75" s="123">
        <v>21.818181818181817</v>
      </c>
      <c r="G75" s="123">
        <v>14.545454545454545</v>
      </c>
      <c r="H75" s="123">
        <v>63.636363636363633</v>
      </c>
      <c r="I75" s="119">
        <v>100</v>
      </c>
      <c r="J75" s="124">
        <v>20.329670329670328</v>
      </c>
      <c r="K75" s="124">
        <v>13.736263736263737</v>
      </c>
      <c r="L75" s="124">
        <v>65.934065934065927</v>
      </c>
      <c r="M75" s="119">
        <v>100</v>
      </c>
      <c r="N75" s="300">
        <v>20.469798657718119</v>
      </c>
      <c r="O75" s="119">
        <v>17.449664429530202</v>
      </c>
      <c r="P75" s="119">
        <v>62.164429530201339</v>
      </c>
    </row>
    <row r="76" spans="2:16" x14ac:dyDescent="0.2">
      <c r="B76" s="121">
        <v>4095</v>
      </c>
      <c r="C76" s="56" t="s">
        <v>181</v>
      </c>
      <c r="D76" s="122">
        <v>43465</v>
      </c>
      <c r="E76" s="123">
        <v>100</v>
      </c>
      <c r="F76" s="123">
        <v>0.41152263374485598</v>
      </c>
      <c r="G76" s="123">
        <v>9.5679012345679002</v>
      </c>
      <c r="H76" s="123">
        <v>90.02057613168725</v>
      </c>
      <c r="I76" s="119">
        <v>100</v>
      </c>
      <c r="J76" s="124">
        <v>0.14147606696533838</v>
      </c>
      <c r="K76" s="124">
        <v>16.387644423485025</v>
      </c>
      <c r="L76" s="124">
        <v>83.470879509549633</v>
      </c>
      <c r="M76" s="119">
        <v>100</v>
      </c>
      <c r="N76" s="300">
        <v>8.2614283091610063E-2</v>
      </c>
      <c r="O76" s="119">
        <v>19.68820757603574</v>
      </c>
      <c r="P76" s="119">
        <v>80.229178140872662</v>
      </c>
    </row>
    <row r="77" spans="2:16" x14ac:dyDescent="0.2">
      <c r="B77" s="121">
        <v>4096</v>
      </c>
      <c r="C77" s="56" t="s">
        <v>375</v>
      </c>
      <c r="D77" s="122">
        <v>43465</v>
      </c>
      <c r="E77" s="123">
        <v>100</v>
      </c>
      <c r="F77" s="123">
        <v>24.528301886792452</v>
      </c>
      <c r="G77" s="123">
        <v>18.867924528301888</v>
      </c>
      <c r="H77" s="123">
        <v>56.60377358490566</v>
      </c>
      <c r="I77" s="119">
        <v>100</v>
      </c>
      <c r="J77" s="124">
        <v>18.604651162790699</v>
      </c>
      <c r="K77" s="124">
        <v>11.162790697674419</v>
      </c>
      <c r="L77" s="124">
        <v>70.232558139534888</v>
      </c>
      <c r="M77" s="119">
        <v>100</v>
      </c>
      <c r="N77" s="300">
        <v>15.60655737704918</v>
      </c>
      <c r="O77" s="119">
        <v>14.22950819672131</v>
      </c>
      <c r="P77" s="119">
        <v>70.163934426229517</v>
      </c>
    </row>
    <row r="78" spans="2:16" x14ac:dyDescent="0.2">
      <c r="B78" s="121">
        <v>4097</v>
      </c>
      <c r="C78" s="56" t="s">
        <v>376</v>
      </c>
      <c r="D78" s="122">
        <v>43465</v>
      </c>
      <c r="E78" s="123">
        <v>100</v>
      </c>
      <c r="F78" s="123">
        <v>32.142857142857146</v>
      </c>
      <c r="G78" s="123">
        <v>10.714285714285714</v>
      </c>
      <c r="H78" s="123">
        <v>57.142857142857139</v>
      </c>
      <c r="I78" s="119">
        <v>100</v>
      </c>
      <c r="J78" s="124">
        <v>31.645569620253166</v>
      </c>
      <c r="K78" s="124">
        <v>17.721518987341771</v>
      </c>
      <c r="L78" s="124">
        <v>50.632911392405063</v>
      </c>
      <c r="M78" s="119">
        <v>100</v>
      </c>
      <c r="N78" s="300">
        <v>29.588014981273407</v>
      </c>
      <c r="O78" s="300" t="s">
        <v>547</v>
      </c>
      <c r="P78" s="119">
        <v>51.123595505617978</v>
      </c>
    </row>
    <row r="79" spans="2:16" x14ac:dyDescent="0.2">
      <c r="B79" s="121">
        <v>4099</v>
      </c>
      <c r="C79" s="56" t="s">
        <v>377</v>
      </c>
      <c r="D79" s="122">
        <v>43465</v>
      </c>
      <c r="E79" s="123">
        <v>99.999999999999986</v>
      </c>
      <c r="F79" s="123">
        <v>13.043478260869565</v>
      </c>
      <c r="G79" s="123">
        <v>13.043478260869565</v>
      </c>
      <c r="H79" s="123">
        <v>73.91304347826086</v>
      </c>
      <c r="I79" s="119">
        <v>100</v>
      </c>
      <c r="J79" s="124">
        <v>13.513513513513514</v>
      </c>
      <c r="K79" s="124">
        <v>18.918918918918919</v>
      </c>
      <c r="L79" s="124">
        <v>67.567567567567565</v>
      </c>
      <c r="M79" s="119">
        <v>100</v>
      </c>
      <c r="N79" s="300" t="s">
        <v>547</v>
      </c>
      <c r="O79" s="300" t="s">
        <v>547</v>
      </c>
      <c r="P79" s="119">
        <v>61.157024793388437</v>
      </c>
    </row>
    <row r="80" spans="2:16" x14ac:dyDescent="0.2">
      <c r="B80" s="121">
        <v>4100</v>
      </c>
      <c r="C80" s="56" t="s">
        <v>378</v>
      </c>
      <c r="D80" s="122">
        <v>43465</v>
      </c>
      <c r="E80" s="123">
        <v>100.00000000000001</v>
      </c>
      <c r="F80" s="123">
        <v>2.9761904761904758</v>
      </c>
      <c r="G80" s="123">
        <v>17.261904761904763</v>
      </c>
      <c r="H80" s="123">
        <v>79.761904761904773</v>
      </c>
      <c r="I80" s="119">
        <v>100</v>
      </c>
      <c r="J80" s="124">
        <v>0.81300813008130091</v>
      </c>
      <c r="K80" s="124">
        <v>9.2334494773519165</v>
      </c>
      <c r="L80" s="124">
        <v>89.953542392566789</v>
      </c>
      <c r="M80" s="119">
        <v>100</v>
      </c>
      <c r="N80" s="300">
        <v>1.0325976918404536</v>
      </c>
      <c r="O80" s="119">
        <v>14.051427414456368</v>
      </c>
      <c r="P80" s="119">
        <v>84.926098400485927</v>
      </c>
    </row>
    <row r="81" spans="2:16" x14ac:dyDescent="0.2">
      <c r="B81" s="121">
        <v>4104</v>
      </c>
      <c r="C81" s="56" t="s">
        <v>379</v>
      </c>
      <c r="D81" s="122">
        <v>43465</v>
      </c>
      <c r="E81" s="123">
        <v>100</v>
      </c>
      <c r="F81" s="123">
        <v>8.0168776371308024</v>
      </c>
      <c r="G81" s="123">
        <v>20.253164556962027</v>
      </c>
      <c r="H81" s="123">
        <v>71.729957805907176</v>
      </c>
      <c r="I81" s="119">
        <v>100</v>
      </c>
      <c r="J81" s="124">
        <v>2.4980483996877441</v>
      </c>
      <c r="K81" s="124">
        <v>19.125683060109289</v>
      </c>
      <c r="L81" s="124">
        <v>78.376268540202972</v>
      </c>
      <c r="M81" s="119">
        <v>100</v>
      </c>
      <c r="N81" s="300">
        <v>2.0114942528735633</v>
      </c>
      <c r="O81" s="119">
        <v>20.698924731182796</v>
      </c>
      <c r="P81" s="119">
        <v>77.289581015943639</v>
      </c>
    </row>
    <row r="82" spans="2:16" x14ac:dyDescent="0.2">
      <c r="B82" s="121">
        <v>4105</v>
      </c>
      <c r="C82" s="56" t="s">
        <v>380</v>
      </c>
      <c r="D82" s="122">
        <v>43465</v>
      </c>
      <c r="E82" s="123">
        <v>100</v>
      </c>
      <c r="F82" s="123">
        <v>41.17647058823529</v>
      </c>
      <c r="G82" s="123">
        <v>17.647058823529413</v>
      </c>
      <c r="H82" s="123">
        <v>41.17647058823529</v>
      </c>
      <c r="I82" s="119">
        <v>100</v>
      </c>
      <c r="J82" s="124">
        <v>43.373493975903614</v>
      </c>
      <c r="K82" s="124">
        <v>7.2289156626506017</v>
      </c>
      <c r="L82" s="124">
        <v>49.397590361445779</v>
      </c>
      <c r="M82" s="119">
        <v>100</v>
      </c>
      <c r="N82" s="300">
        <v>45.700245700245702</v>
      </c>
      <c r="O82" s="119">
        <v>9.0909090909090917</v>
      </c>
      <c r="P82" s="119">
        <v>45.208845208845197</v>
      </c>
    </row>
    <row r="83" spans="2:16" x14ac:dyDescent="0.2">
      <c r="B83" s="121">
        <v>4106</v>
      </c>
      <c r="C83" s="56" t="s">
        <v>381</v>
      </c>
      <c r="D83" s="122">
        <v>43465</v>
      </c>
      <c r="E83" s="123">
        <v>100</v>
      </c>
      <c r="F83" s="123">
        <v>26.666666666666668</v>
      </c>
      <c r="G83" s="123">
        <v>26.666666666666668</v>
      </c>
      <c r="H83" s="123">
        <v>46.666666666666664</v>
      </c>
      <c r="I83" s="119">
        <v>100</v>
      </c>
      <c r="J83" s="124">
        <v>12.222222222222221</v>
      </c>
      <c r="K83" s="124">
        <v>38.888888888888893</v>
      </c>
      <c r="L83" s="124">
        <v>48.888888888888886</v>
      </c>
      <c r="M83" s="119">
        <v>100</v>
      </c>
      <c r="N83" s="300">
        <v>6.7632850241545892</v>
      </c>
      <c r="O83" s="119">
        <v>49.919484702093399</v>
      </c>
      <c r="P83" s="119">
        <v>43.31723027375201</v>
      </c>
    </row>
    <row r="84" spans="2:16" x14ac:dyDescent="0.2">
      <c r="B84" s="121">
        <v>4107</v>
      </c>
      <c r="C84" s="56" t="s">
        <v>382</v>
      </c>
      <c r="D84" s="122">
        <v>43465</v>
      </c>
      <c r="E84" s="123">
        <v>100</v>
      </c>
      <c r="F84" s="123">
        <v>6.8965517241379306</v>
      </c>
      <c r="G84" s="123">
        <v>17.241379310344829</v>
      </c>
      <c r="H84" s="123">
        <v>75.862068965517238</v>
      </c>
      <c r="I84" s="119">
        <v>100</v>
      </c>
      <c r="J84" s="124">
        <v>6.1349693251533743</v>
      </c>
      <c r="K84" s="124">
        <v>29.447852760736197</v>
      </c>
      <c r="L84" s="124">
        <v>64.417177914110425</v>
      </c>
      <c r="M84" s="119">
        <v>100</v>
      </c>
      <c r="N84" s="300">
        <v>5.6451612903225801</v>
      </c>
      <c r="O84" s="119">
        <v>35.663082437275982</v>
      </c>
      <c r="P84" s="119">
        <v>58.691756272401442</v>
      </c>
    </row>
    <row r="85" spans="2:16" x14ac:dyDescent="0.2">
      <c r="B85" s="121">
        <v>4110</v>
      </c>
      <c r="C85" s="56" t="s">
        <v>383</v>
      </c>
      <c r="D85" s="122">
        <v>43465</v>
      </c>
      <c r="E85" s="123">
        <v>100</v>
      </c>
      <c r="F85" s="123">
        <v>18.571428571428573</v>
      </c>
      <c r="G85" s="123">
        <v>24.285714285714285</v>
      </c>
      <c r="H85" s="123">
        <v>57.142857142857139</v>
      </c>
      <c r="I85" s="119">
        <v>100</v>
      </c>
      <c r="J85" s="124">
        <v>18.978102189781019</v>
      </c>
      <c r="K85" s="124">
        <v>39.78102189781022</v>
      </c>
      <c r="L85" s="124">
        <v>41.240875912408761</v>
      </c>
      <c r="M85" s="119">
        <v>100</v>
      </c>
      <c r="N85" s="300">
        <v>16.320754716981135</v>
      </c>
      <c r="O85" s="119">
        <v>48.632075471698109</v>
      </c>
      <c r="P85" s="119">
        <v>35.047169811320757</v>
      </c>
    </row>
    <row r="86" spans="2:16" x14ac:dyDescent="0.2">
      <c r="B86" s="121">
        <v>4111</v>
      </c>
      <c r="C86" s="56" t="s">
        <v>384</v>
      </c>
      <c r="D86" s="122">
        <v>43465</v>
      </c>
      <c r="E86" s="123">
        <v>100</v>
      </c>
      <c r="F86" s="123">
        <v>10.810810810810811</v>
      </c>
      <c r="G86" s="123">
        <v>14.864864864864865</v>
      </c>
      <c r="H86" s="123">
        <v>74.324324324324323</v>
      </c>
      <c r="I86" s="119">
        <v>100</v>
      </c>
      <c r="J86" s="124">
        <v>8.6642599277978327</v>
      </c>
      <c r="K86" s="124">
        <v>20.577617328519857</v>
      </c>
      <c r="L86" s="124">
        <v>70.758122743682307</v>
      </c>
      <c r="M86" s="119">
        <v>100</v>
      </c>
      <c r="N86" s="300">
        <v>7.130919220055711</v>
      </c>
      <c r="O86" s="119">
        <v>26.740947075208915</v>
      </c>
      <c r="P86" s="119">
        <v>66.128133704735376</v>
      </c>
    </row>
    <row r="87" spans="2:16" x14ac:dyDescent="0.2">
      <c r="B87" s="121">
        <v>4112</v>
      </c>
      <c r="C87" s="56" t="s">
        <v>385</v>
      </c>
      <c r="D87" s="122">
        <v>43465</v>
      </c>
      <c r="E87" s="123">
        <v>100</v>
      </c>
      <c r="F87" s="123">
        <v>28.07017543859649</v>
      </c>
      <c r="G87" s="123">
        <v>8.7719298245614024</v>
      </c>
      <c r="H87" s="123">
        <v>63.157894736842103</v>
      </c>
      <c r="I87" s="119">
        <v>100</v>
      </c>
      <c r="J87" s="124">
        <v>22.842639593908629</v>
      </c>
      <c r="K87" s="124">
        <v>7.6142131979695442</v>
      </c>
      <c r="L87" s="124">
        <v>69.543147208121823</v>
      </c>
      <c r="M87" s="119">
        <v>100</v>
      </c>
      <c r="N87" s="300">
        <v>21.589085072231139</v>
      </c>
      <c r="O87" s="119">
        <v>7.7849117174959872</v>
      </c>
      <c r="P87" s="119">
        <v>70.626003210272884</v>
      </c>
    </row>
    <row r="88" spans="2:16" x14ac:dyDescent="0.2">
      <c r="B88" s="121">
        <v>4125</v>
      </c>
      <c r="C88" s="56" t="s">
        <v>534</v>
      </c>
      <c r="D88" s="122">
        <v>43465</v>
      </c>
      <c r="E88" s="123">
        <v>100</v>
      </c>
      <c r="F88" s="123">
        <v>15.591397849462366</v>
      </c>
      <c r="G88" s="123">
        <v>19.892473118279568</v>
      </c>
      <c r="H88" s="123">
        <v>64.516129032258064</v>
      </c>
      <c r="I88" s="119">
        <v>100</v>
      </c>
      <c r="J88" s="124">
        <v>13.078149920255184</v>
      </c>
      <c r="K88" s="124">
        <v>32.137161084529502</v>
      </c>
      <c r="L88" s="124">
        <v>54.784688995215312</v>
      </c>
      <c r="M88" s="119">
        <v>100</v>
      </c>
      <c r="N88" s="300">
        <v>13.883778811816905</v>
      </c>
      <c r="O88" s="119">
        <v>40.093063521263936</v>
      </c>
      <c r="P88" s="119">
        <v>46.012336327237307</v>
      </c>
    </row>
    <row r="89" spans="2:16" x14ac:dyDescent="0.2">
      <c r="B89" s="121">
        <v>4114</v>
      </c>
      <c r="C89" s="56" t="s">
        <v>386</v>
      </c>
      <c r="D89" s="122">
        <v>43465</v>
      </c>
      <c r="E89" s="123">
        <v>100</v>
      </c>
      <c r="F89" s="123">
        <v>1.2820512820512819</v>
      </c>
      <c r="G89" s="123">
        <v>7.6923076923076925</v>
      </c>
      <c r="H89" s="123">
        <v>91.025641025641022</v>
      </c>
      <c r="I89" s="119">
        <v>100</v>
      </c>
      <c r="J89" s="124">
        <v>6.9108500345542501E-2</v>
      </c>
      <c r="K89" s="124">
        <v>12.093987560469937</v>
      </c>
      <c r="L89" s="124">
        <v>87.836903939184523</v>
      </c>
      <c r="M89" s="119">
        <v>100</v>
      </c>
      <c r="N89" s="300" t="s">
        <v>547</v>
      </c>
      <c r="O89" s="300">
        <v>14.065743944636678</v>
      </c>
      <c r="P89" s="119">
        <v>85.908304498269899</v>
      </c>
    </row>
    <row r="90" spans="2:16" x14ac:dyDescent="0.2">
      <c r="B90" s="121">
        <v>4117</v>
      </c>
      <c r="C90" s="56" t="s">
        <v>387</v>
      </c>
      <c r="D90" s="122">
        <v>43465</v>
      </c>
      <c r="E90" s="123">
        <v>100</v>
      </c>
      <c r="F90" s="123">
        <v>35.714285714285715</v>
      </c>
      <c r="G90" s="123">
        <v>12.857142857142856</v>
      </c>
      <c r="H90" s="123">
        <v>51.428571428571423</v>
      </c>
      <c r="I90" s="119">
        <v>100</v>
      </c>
      <c r="J90" s="124">
        <v>22.093023255813954</v>
      </c>
      <c r="K90" s="124">
        <v>28.68217054263566</v>
      </c>
      <c r="L90" s="124">
        <v>49.224806201550386</v>
      </c>
      <c r="M90" s="119">
        <v>100</v>
      </c>
      <c r="N90" s="300">
        <v>17.062396466040859</v>
      </c>
      <c r="O90" s="119">
        <v>37.493097736057429</v>
      </c>
      <c r="P90" s="119">
        <v>45.444505797901712</v>
      </c>
    </row>
    <row r="91" spans="2:16" x14ac:dyDescent="0.2">
      <c r="B91" s="121">
        <v>4120</v>
      </c>
      <c r="C91" s="56" t="s">
        <v>388</v>
      </c>
      <c r="D91" s="122">
        <v>43465</v>
      </c>
      <c r="E91" s="123">
        <v>100</v>
      </c>
      <c r="F91" s="123">
        <v>15.53398058252427</v>
      </c>
      <c r="G91" s="123">
        <v>19.417475728155338</v>
      </c>
      <c r="H91" s="123">
        <v>65.048543689320397</v>
      </c>
      <c r="I91" s="119">
        <v>100</v>
      </c>
      <c r="J91" s="124">
        <v>11.881188118811881</v>
      </c>
      <c r="K91" s="124">
        <v>44.38943894389439</v>
      </c>
      <c r="L91" s="124">
        <v>43.729372937293732</v>
      </c>
      <c r="M91" s="119">
        <v>100</v>
      </c>
      <c r="N91" s="300">
        <v>11.701900491138158</v>
      </c>
      <c r="O91" s="119">
        <v>52.829382874225928</v>
      </c>
      <c r="P91" s="119">
        <v>35.468716634635918</v>
      </c>
    </row>
    <row r="92" spans="2:16" x14ac:dyDescent="0.2">
      <c r="B92" s="121">
        <v>4121</v>
      </c>
      <c r="C92" s="56" t="s">
        <v>389</v>
      </c>
      <c r="D92" s="122">
        <v>43465</v>
      </c>
      <c r="E92" s="123">
        <v>100</v>
      </c>
      <c r="F92" s="123">
        <v>13.157894736842104</v>
      </c>
      <c r="G92" s="123">
        <v>14.912280701754385</v>
      </c>
      <c r="H92" s="123">
        <v>71.929824561403507</v>
      </c>
      <c r="I92" s="119">
        <v>100</v>
      </c>
      <c r="J92" s="124">
        <v>3.3771106941838651</v>
      </c>
      <c r="K92" s="124">
        <v>10.006253908692933</v>
      </c>
      <c r="L92" s="124">
        <v>86.616635397123204</v>
      </c>
      <c r="M92" s="119">
        <v>100</v>
      </c>
      <c r="N92" s="300">
        <v>2.8623585250091277</v>
      </c>
      <c r="O92" s="119">
        <v>10.390653523183644</v>
      </c>
      <c r="P92" s="119">
        <v>86.746987951807228</v>
      </c>
    </row>
    <row r="93" spans="2:16" x14ac:dyDescent="0.2">
      <c r="B93" s="121">
        <v>4122</v>
      </c>
      <c r="C93" s="56" t="s">
        <v>390</v>
      </c>
      <c r="D93" s="122">
        <v>43465</v>
      </c>
      <c r="E93" s="123">
        <v>100</v>
      </c>
      <c r="F93" s="123">
        <v>14.285714285714285</v>
      </c>
      <c r="G93" s="123">
        <v>14.285714285714285</v>
      </c>
      <c r="H93" s="123">
        <v>71.428571428571431</v>
      </c>
      <c r="I93" s="119">
        <v>100</v>
      </c>
      <c r="J93" s="124">
        <v>12.454212454212454</v>
      </c>
      <c r="K93" s="124">
        <v>38.827838827838832</v>
      </c>
      <c r="L93" s="124">
        <v>48.717948717948715</v>
      </c>
      <c r="M93" s="119">
        <v>100</v>
      </c>
      <c r="N93" s="300">
        <v>10.542635658914728</v>
      </c>
      <c r="O93" s="119">
        <v>48.68217054263566</v>
      </c>
      <c r="P93" s="119">
        <v>40.723514211886304</v>
      </c>
    </row>
    <row r="94" spans="2:16" x14ac:dyDescent="0.2">
      <c r="B94" s="121">
        <v>4123</v>
      </c>
      <c r="C94" s="56" t="s">
        <v>391</v>
      </c>
      <c r="D94" s="122">
        <v>43465</v>
      </c>
      <c r="E94" s="123">
        <v>100</v>
      </c>
      <c r="F94" s="123">
        <v>1.0899182561307901</v>
      </c>
      <c r="G94" s="123">
        <v>12.534059945504087</v>
      </c>
      <c r="H94" s="123">
        <v>86.376021798365116</v>
      </c>
      <c r="I94" s="119">
        <v>100</v>
      </c>
      <c r="J94" s="124">
        <v>0.2027986209693774</v>
      </c>
      <c r="K94" s="124">
        <v>13.506388156560536</v>
      </c>
      <c r="L94" s="124">
        <v>86.290813222470092</v>
      </c>
      <c r="M94" s="119">
        <v>100</v>
      </c>
      <c r="N94" s="300">
        <v>0.14093495718768281</v>
      </c>
      <c r="O94" s="119">
        <v>16.398978886347926</v>
      </c>
      <c r="P94" s="119">
        <v>83.460086156464399</v>
      </c>
    </row>
    <row r="95" spans="2:16" s="102" customFormat="1" x14ac:dyDescent="0.2">
      <c r="B95" s="282">
        <v>4159</v>
      </c>
      <c r="C95" s="102" t="s">
        <v>392</v>
      </c>
      <c r="D95" s="117">
        <v>43465</v>
      </c>
      <c r="E95" s="118">
        <v>100</v>
      </c>
      <c r="F95" s="118">
        <v>11.30371975442398</v>
      </c>
      <c r="G95" s="118">
        <v>19.212712170458648</v>
      </c>
      <c r="H95" s="118">
        <v>69.483568075117375</v>
      </c>
      <c r="I95" s="126">
        <v>100</v>
      </c>
      <c r="J95" s="126">
        <v>4.6609889747144644</v>
      </c>
      <c r="K95" s="126">
        <v>31.834686736647523</v>
      </c>
      <c r="L95" s="126">
        <v>63.504324288638017</v>
      </c>
      <c r="M95" s="126">
        <v>99.999999999999986</v>
      </c>
      <c r="N95" s="332">
        <v>3.6307197454432254</v>
      </c>
      <c r="O95" s="126">
        <v>37.50907896102099</v>
      </c>
      <c r="P95" s="126">
        <v>58.860201293535773</v>
      </c>
    </row>
    <row r="96" spans="2:16" x14ac:dyDescent="0.2">
      <c r="B96" s="121">
        <v>4131</v>
      </c>
      <c r="C96" s="56" t="s">
        <v>393</v>
      </c>
      <c r="D96" s="122">
        <v>43465</v>
      </c>
      <c r="E96" s="123">
        <v>100</v>
      </c>
      <c r="F96" s="123">
        <v>4.5801526717557248</v>
      </c>
      <c r="G96" s="123">
        <v>17.938931297709924</v>
      </c>
      <c r="H96" s="123">
        <v>77.48091603053436</v>
      </c>
      <c r="I96" s="119">
        <v>100</v>
      </c>
      <c r="J96" s="124">
        <v>2.7083333333333335</v>
      </c>
      <c r="K96" s="124">
        <v>19.791666666666664</v>
      </c>
      <c r="L96" s="124">
        <v>77.5</v>
      </c>
      <c r="M96" s="119">
        <v>100</v>
      </c>
      <c r="N96" s="300">
        <v>2.0537825059101658</v>
      </c>
      <c r="O96" s="119">
        <v>24.423758865248228</v>
      </c>
      <c r="P96" s="119">
        <v>73.537234042553195</v>
      </c>
    </row>
    <row r="97" spans="2:16" x14ac:dyDescent="0.2">
      <c r="B97" s="121">
        <v>4132</v>
      </c>
      <c r="C97" s="56" t="s">
        <v>394</v>
      </c>
      <c r="D97" s="122">
        <v>43465</v>
      </c>
      <c r="E97" s="123">
        <v>100</v>
      </c>
      <c r="F97" s="123">
        <v>12.643678160919542</v>
      </c>
      <c r="G97" s="123">
        <v>14.942528735632186</v>
      </c>
      <c r="H97" s="123">
        <v>72.41379310344827</v>
      </c>
      <c r="I97" s="119">
        <v>100</v>
      </c>
      <c r="J97" s="127">
        <v>9.5238095238095237</v>
      </c>
      <c r="K97" s="127">
        <v>9.1269841269841265</v>
      </c>
      <c r="L97" s="127">
        <v>81.349206349206355</v>
      </c>
      <c r="M97" s="119">
        <v>100</v>
      </c>
      <c r="N97" s="300">
        <v>7.5112107623318378</v>
      </c>
      <c r="O97" s="119">
        <v>10.594170403587443</v>
      </c>
      <c r="P97" s="119">
        <v>81.83856502242152</v>
      </c>
    </row>
    <row r="98" spans="2:16" x14ac:dyDescent="0.2">
      <c r="B98" s="121">
        <v>4133</v>
      </c>
      <c r="C98" s="56" t="s">
        <v>395</v>
      </c>
      <c r="D98" s="122">
        <v>43465</v>
      </c>
      <c r="E98" s="123">
        <v>100</v>
      </c>
      <c r="F98" s="123">
        <v>5.5555555555555554</v>
      </c>
      <c r="G98" s="123">
        <v>25.925925925925924</v>
      </c>
      <c r="H98" s="123">
        <v>68.518518518518519</v>
      </c>
      <c r="I98" s="119">
        <v>100</v>
      </c>
      <c r="J98" s="124">
        <v>4.2440318302387263</v>
      </c>
      <c r="K98" s="124">
        <v>61.53846153846154</v>
      </c>
      <c r="L98" s="124">
        <v>34.217506631299734</v>
      </c>
      <c r="M98" s="119">
        <v>100</v>
      </c>
      <c r="N98" s="300" t="s">
        <v>547</v>
      </c>
      <c r="O98" s="300">
        <v>71.964461994076999</v>
      </c>
      <c r="P98" s="300">
        <v>24.086870681145118</v>
      </c>
    </row>
    <row r="99" spans="2:16" x14ac:dyDescent="0.2">
      <c r="B99" s="121">
        <v>4134</v>
      </c>
      <c r="C99" s="56" t="s">
        <v>396</v>
      </c>
      <c r="D99" s="122">
        <v>43465</v>
      </c>
      <c r="E99" s="123">
        <v>100</v>
      </c>
      <c r="F99" s="123">
        <v>12.790697674418606</v>
      </c>
      <c r="G99" s="123">
        <v>16.279069767441861</v>
      </c>
      <c r="H99" s="123">
        <v>70.930232558139537</v>
      </c>
      <c r="I99" s="119">
        <v>100</v>
      </c>
      <c r="J99" s="124">
        <v>2.6837806301050176</v>
      </c>
      <c r="K99" s="124">
        <v>25.787631271878649</v>
      </c>
      <c r="L99" s="124">
        <v>71.528588098016328</v>
      </c>
      <c r="M99" s="119">
        <v>100</v>
      </c>
      <c r="N99" s="300">
        <v>1.6120218579234975</v>
      </c>
      <c r="O99" s="119">
        <v>27.855191256830601</v>
      </c>
      <c r="P99" s="119">
        <v>70.532786885245883</v>
      </c>
    </row>
    <row r="100" spans="2:16" x14ac:dyDescent="0.2">
      <c r="B100" s="121">
        <v>4135</v>
      </c>
      <c r="C100" s="56" t="s">
        <v>397</v>
      </c>
      <c r="D100" s="122">
        <v>43465</v>
      </c>
      <c r="E100" s="123">
        <v>100</v>
      </c>
      <c r="F100" s="123">
        <v>21.637426900584796</v>
      </c>
      <c r="G100" s="123">
        <v>24.561403508771928</v>
      </c>
      <c r="H100" s="123">
        <v>53.801169590643269</v>
      </c>
      <c r="I100" s="119">
        <v>100.00000000000001</v>
      </c>
      <c r="J100" s="124">
        <v>8.2514734774066802</v>
      </c>
      <c r="K100" s="124">
        <v>38.506876227897841</v>
      </c>
      <c r="L100" s="124">
        <v>53.241650294695489</v>
      </c>
      <c r="M100" s="119">
        <v>100</v>
      </c>
      <c r="N100" s="300">
        <v>6.8766807529773351</v>
      </c>
      <c r="O100" s="119">
        <v>44.909719554360358</v>
      </c>
      <c r="P100" s="119">
        <v>48.213599692662314</v>
      </c>
    </row>
    <row r="101" spans="2:16" x14ac:dyDescent="0.2">
      <c r="B101" s="121">
        <v>4136</v>
      </c>
      <c r="C101" s="56" t="s">
        <v>398</v>
      </c>
      <c r="D101" s="122">
        <v>43465</v>
      </c>
      <c r="E101" s="123">
        <v>100</v>
      </c>
      <c r="F101" s="123">
        <v>13.636363636363635</v>
      </c>
      <c r="G101" s="123">
        <v>24.242424242424242</v>
      </c>
      <c r="H101" s="123">
        <v>62.121212121212125</v>
      </c>
      <c r="I101" s="119">
        <v>100</v>
      </c>
      <c r="J101" s="124">
        <v>8.6614173228346463</v>
      </c>
      <c r="K101" s="124">
        <v>29.133858267716533</v>
      </c>
      <c r="L101" s="124">
        <v>62.204724409448822</v>
      </c>
      <c r="M101" s="119">
        <v>100</v>
      </c>
      <c r="N101" s="300">
        <v>6.9364161849710975</v>
      </c>
      <c r="O101" s="119">
        <v>34.62953231739359</v>
      </c>
      <c r="P101" s="119">
        <v>58.48660010509721</v>
      </c>
    </row>
    <row r="102" spans="2:16" x14ac:dyDescent="0.2">
      <c r="B102" s="121">
        <v>4137</v>
      </c>
      <c r="C102" s="56" t="s">
        <v>399</v>
      </c>
      <c r="D102" s="122">
        <v>43465</v>
      </c>
      <c r="E102" s="123">
        <v>100</v>
      </c>
      <c r="F102" s="123">
        <v>16.279069767441861</v>
      </c>
      <c r="G102" s="123">
        <v>20.930232558139537</v>
      </c>
      <c r="H102" s="123">
        <v>62.790697674418603</v>
      </c>
      <c r="I102" s="119">
        <v>100</v>
      </c>
      <c r="J102" s="124">
        <v>15.789473684210526</v>
      </c>
      <c r="K102" s="124">
        <v>48.120300751879697</v>
      </c>
      <c r="L102" s="124">
        <v>36.090225563909769</v>
      </c>
      <c r="M102" s="119">
        <v>100</v>
      </c>
      <c r="N102" s="300">
        <v>12.903225806451612</v>
      </c>
      <c r="O102" s="119">
        <v>57.560483870967737</v>
      </c>
      <c r="P102" s="119">
        <v>29.536290322580644</v>
      </c>
    </row>
    <row r="103" spans="2:16" x14ac:dyDescent="0.2">
      <c r="B103" s="121">
        <v>4138</v>
      </c>
      <c r="C103" s="56" t="s">
        <v>400</v>
      </c>
      <c r="D103" s="122">
        <v>43465</v>
      </c>
      <c r="E103" s="123">
        <v>100</v>
      </c>
      <c r="F103" s="123">
        <v>25.352112676056336</v>
      </c>
      <c r="G103" s="123">
        <v>18.30985915492958</v>
      </c>
      <c r="H103" s="123">
        <v>56.338028169014088</v>
      </c>
      <c r="I103" s="119">
        <v>100</v>
      </c>
      <c r="J103" s="124">
        <v>18.848167539267017</v>
      </c>
      <c r="K103" s="124">
        <v>41.8848167539267</v>
      </c>
      <c r="L103" s="124">
        <v>39.267015706806284</v>
      </c>
      <c r="M103" s="119">
        <v>100</v>
      </c>
      <c r="N103" s="300">
        <v>16.282527881040892</v>
      </c>
      <c r="O103" s="119">
        <v>51.747211895910773</v>
      </c>
      <c r="P103" s="119">
        <v>31.970260223048324</v>
      </c>
    </row>
    <row r="104" spans="2:16" x14ac:dyDescent="0.2">
      <c r="B104" s="121">
        <v>4139</v>
      </c>
      <c r="C104" s="56" t="s">
        <v>401</v>
      </c>
      <c r="D104" s="122">
        <v>43465</v>
      </c>
      <c r="E104" s="123">
        <v>100</v>
      </c>
      <c r="F104" s="123">
        <v>2.6845637583892619</v>
      </c>
      <c r="G104" s="123">
        <v>18.791946308724832</v>
      </c>
      <c r="H104" s="123">
        <v>78.523489932885909</v>
      </c>
      <c r="I104" s="119">
        <v>100</v>
      </c>
      <c r="J104" s="124">
        <v>0.97286226318484392</v>
      </c>
      <c r="K104" s="124">
        <v>19.764464925755249</v>
      </c>
      <c r="L104" s="124">
        <v>79.262672811059915</v>
      </c>
      <c r="M104" s="119">
        <v>100</v>
      </c>
      <c r="N104" s="300">
        <v>0.92586242370207816</v>
      </c>
      <c r="O104" s="119">
        <v>24.065564776078457</v>
      </c>
      <c r="P104" s="119">
        <v>75.015431040395029</v>
      </c>
    </row>
    <row r="105" spans="2:16" x14ac:dyDescent="0.2">
      <c r="B105" s="121">
        <v>4140</v>
      </c>
      <c r="C105" s="56" t="s">
        <v>402</v>
      </c>
      <c r="D105" s="122">
        <v>43465</v>
      </c>
      <c r="E105" s="123">
        <v>100</v>
      </c>
      <c r="F105" s="123">
        <v>20.37037037037037</v>
      </c>
      <c r="G105" s="123">
        <v>18.518518518518519</v>
      </c>
      <c r="H105" s="123">
        <v>61.111111111111114</v>
      </c>
      <c r="I105" s="119">
        <v>100</v>
      </c>
      <c r="J105" s="124">
        <v>7.1428571428571423</v>
      </c>
      <c r="K105" s="124">
        <v>55.462184873949582</v>
      </c>
      <c r="L105" s="124">
        <v>37.394957983193279</v>
      </c>
      <c r="M105" s="119">
        <v>100</v>
      </c>
      <c r="N105" s="300">
        <v>5.3303792519223254</v>
      </c>
      <c r="O105" s="119">
        <v>62.934966766584125</v>
      </c>
      <c r="P105" s="119">
        <v>31.734653981493548</v>
      </c>
    </row>
    <row r="106" spans="2:16" x14ac:dyDescent="0.2">
      <c r="B106" s="121">
        <v>4141</v>
      </c>
      <c r="C106" s="56" t="s">
        <v>403</v>
      </c>
      <c r="D106" s="122">
        <v>43465</v>
      </c>
      <c r="E106" s="123">
        <v>100</v>
      </c>
      <c r="F106" s="123">
        <v>3.3628318584070795</v>
      </c>
      <c r="G106" s="123">
        <v>20.884955752212388</v>
      </c>
      <c r="H106" s="123">
        <v>75.752212389380531</v>
      </c>
      <c r="I106" s="119">
        <v>100</v>
      </c>
      <c r="J106" s="124">
        <v>1.2070815450643777</v>
      </c>
      <c r="K106" s="124">
        <v>35.032188841201716</v>
      </c>
      <c r="L106" s="124">
        <v>63.760729613733901</v>
      </c>
      <c r="M106" s="119">
        <v>100</v>
      </c>
      <c r="N106" s="300">
        <v>1.0218622918911404</v>
      </c>
      <c r="O106" s="119">
        <v>41.107365055090199</v>
      </c>
      <c r="P106" s="119">
        <v>57.874248375099924</v>
      </c>
    </row>
    <row r="107" spans="2:16" x14ac:dyDescent="0.2">
      <c r="B107" s="121">
        <v>4142</v>
      </c>
      <c r="C107" s="56" t="s">
        <v>404</v>
      </c>
      <c r="D107" s="122">
        <v>43465</v>
      </c>
      <c r="E107" s="123">
        <v>100</v>
      </c>
      <c r="F107" s="123">
        <v>42.105263157894733</v>
      </c>
      <c r="G107" s="123">
        <v>11.578947368421053</v>
      </c>
      <c r="H107" s="123">
        <v>46.315789473684212</v>
      </c>
      <c r="I107" s="119">
        <v>100</v>
      </c>
      <c r="J107" s="124">
        <v>23.738872403560833</v>
      </c>
      <c r="K107" s="124">
        <v>42.729970326409493</v>
      </c>
      <c r="L107" s="124">
        <v>33.531157270029674</v>
      </c>
      <c r="M107" s="119">
        <v>100</v>
      </c>
      <c r="N107" s="300">
        <v>17.17588769611891</v>
      </c>
      <c r="O107" s="119">
        <v>53.014037985136255</v>
      </c>
      <c r="P107" s="119">
        <v>29.851362510322048</v>
      </c>
    </row>
    <row r="108" spans="2:16" x14ac:dyDescent="0.2">
      <c r="B108" s="121">
        <v>4143</v>
      </c>
      <c r="C108" s="56" t="s">
        <v>405</v>
      </c>
      <c r="D108" s="122">
        <v>43465</v>
      </c>
      <c r="E108" s="123">
        <v>100</v>
      </c>
      <c r="F108" s="123">
        <v>42.574257425742573</v>
      </c>
      <c r="G108" s="123">
        <v>14.85148514851485</v>
      </c>
      <c r="H108" s="123">
        <v>42.574257425742573</v>
      </c>
      <c r="I108" s="119">
        <v>100</v>
      </c>
      <c r="J108" s="124">
        <v>27.123287671232877</v>
      </c>
      <c r="K108" s="124">
        <v>37.260273972602739</v>
      </c>
      <c r="L108" s="124">
        <v>35.61643835616438</v>
      </c>
      <c r="M108" s="119">
        <v>100</v>
      </c>
      <c r="N108" s="300">
        <v>22.747252747252748</v>
      </c>
      <c r="O108" s="119">
        <v>45.45787545787546</v>
      </c>
      <c r="P108" s="119">
        <v>31.794871794871792</v>
      </c>
    </row>
    <row r="109" spans="2:16" x14ac:dyDescent="0.2">
      <c r="B109" s="121">
        <v>4144</v>
      </c>
      <c r="C109" s="56" t="s">
        <v>406</v>
      </c>
      <c r="D109" s="122">
        <v>43465</v>
      </c>
      <c r="E109" s="123">
        <v>100</v>
      </c>
      <c r="F109" s="123">
        <v>3.3950617283950617</v>
      </c>
      <c r="G109" s="123">
        <v>19.1358024691358</v>
      </c>
      <c r="H109" s="123">
        <v>77.46913580246914</v>
      </c>
      <c r="I109" s="119">
        <v>100.00000000000001</v>
      </c>
      <c r="J109" s="124">
        <v>1.1229646266142617</v>
      </c>
      <c r="K109" s="124">
        <v>21.504772599663109</v>
      </c>
      <c r="L109" s="124">
        <v>77.372262773722639</v>
      </c>
      <c r="M109" s="119">
        <v>100</v>
      </c>
      <c r="N109" s="300">
        <v>0.77985739750445626</v>
      </c>
      <c r="O109" s="119">
        <v>24.279560308972069</v>
      </c>
      <c r="P109" s="119">
        <v>74.940582293523462</v>
      </c>
    </row>
    <row r="110" spans="2:16" x14ac:dyDescent="0.2">
      <c r="B110" s="121">
        <v>4145</v>
      </c>
      <c r="C110" s="56" t="s">
        <v>407</v>
      </c>
      <c r="D110" s="122">
        <v>43465</v>
      </c>
      <c r="E110" s="123">
        <v>100</v>
      </c>
      <c r="F110" s="123">
        <v>11.494252873563218</v>
      </c>
      <c r="G110" s="123">
        <v>20.689655172413794</v>
      </c>
      <c r="H110" s="123">
        <v>67.81609195402298</v>
      </c>
      <c r="I110" s="119">
        <v>100</v>
      </c>
      <c r="J110" s="124">
        <v>7.8125</v>
      </c>
      <c r="K110" s="124">
        <v>34.375</v>
      </c>
      <c r="L110" s="124">
        <v>57.8125</v>
      </c>
      <c r="M110" s="119">
        <v>100</v>
      </c>
      <c r="N110" s="300">
        <v>5.9454995871180847</v>
      </c>
      <c r="O110" s="119">
        <v>40.173410404624278</v>
      </c>
      <c r="P110" s="119">
        <v>53.881090008257637</v>
      </c>
    </row>
    <row r="111" spans="2:16" x14ac:dyDescent="0.2">
      <c r="B111" s="121">
        <v>4146</v>
      </c>
      <c r="C111" s="56" t="s">
        <v>408</v>
      </c>
      <c r="D111" s="122">
        <v>43465</v>
      </c>
      <c r="E111" s="123">
        <v>100</v>
      </c>
      <c r="F111" s="123">
        <v>12.206572769953052</v>
      </c>
      <c r="G111" s="123">
        <v>15.492957746478872</v>
      </c>
      <c r="H111" s="123">
        <v>72.300469483568079</v>
      </c>
      <c r="I111" s="119">
        <v>100</v>
      </c>
      <c r="J111" s="124">
        <v>5.4154995331465923</v>
      </c>
      <c r="K111" s="124">
        <v>37.535014005602243</v>
      </c>
      <c r="L111" s="124">
        <v>57.049486461251163</v>
      </c>
      <c r="M111" s="119">
        <v>100</v>
      </c>
      <c r="N111" s="300">
        <v>3.7505972288580978</v>
      </c>
      <c r="O111" s="119">
        <v>43.991877687529865</v>
      </c>
      <c r="P111" s="119">
        <v>52.25752508361203</v>
      </c>
    </row>
    <row r="112" spans="2:16" x14ac:dyDescent="0.2">
      <c r="B112" s="121">
        <v>4147</v>
      </c>
      <c r="C112" s="56" t="s">
        <v>409</v>
      </c>
      <c r="D112" s="122">
        <v>43465</v>
      </c>
      <c r="E112" s="123">
        <v>100</v>
      </c>
      <c r="F112" s="123">
        <v>17.857142857142858</v>
      </c>
      <c r="G112" s="123">
        <v>25</v>
      </c>
      <c r="H112" s="123">
        <v>57.142857142857139</v>
      </c>
      <c r="I112" s="119">
        <v>100</v>
      </c>
      <c r="J112" s="124">
        <v>6.6889632107023411</v>
      </c>
      <c r="K112" s="124">
        <v>25.250836120401338</v>
      </c>
      <c r="L112" s="124">
        <v>68.060200668896314</v>
      </c>
      <c r="M112" s="119">
        <v>100</v>
      </c>
      <c r="N112" s="300">
        <v>5.5451127819548871</v>
      </c>
      <c r="O112" s="119">
        <v>29.699248120300751</v>
      </c>
      <c r="P112" s="119">
        <v>64.732142857142847</v>
      </c>
    </row>
    <row r="113" spans="2:16" s="102" customFormat="1" x14ac:dyDescent="0.2">
      <c r="B113" s="282">
        <v>4189</v>
      </c>
      <c r="C113" s="102" t="s">
        <v>410</v>
      </c>
      <c r="D113" s="117">
        <v>43465</v>
      </c>
      <c r="E113" s="118">
        <v>100</v>
      </c>
      <c r="F113" s="118">
        <v>15.682895303748385</v>
      </c>
      <c r="G113" s="118">
        <v>16.242998707453683</v>
      </c>
      <c r="H113" s="118">
        <v>68.074105988797925</v>
      </c>
      <c r="I113" s="126">
        <v>100</v>
      </c>
      <c r="J113" s="126">
        <v>7.7343693790920209</v>
      </c>
      <c r="K113" s="126">
        <v>38.240161162673573</v>
      </c>
      <c r="L113" s="126">
        <v>54.025469458234411</v>
      </c>
      <c r="M113" s="126">
        <v>100</v>
      </c>
      <c r="N113" s="332">
        <v>5.8937376157780745</v>
      </c>
      <c r="O113" s="126">
        <v>45.491912815077654</v>
      </c>
      <c r="P113" s="126">
        <v>48.614349569144281</v>
      </c>
    </row>
    <row r="114" spans="2:16" x14ac:dyDescent="0.2">
      <c r="B114" s="121">
        <v>4161</v>
      </c>
      <c r="C114" s="56" t="s">
        <v>411</v>
      </c>
      <c r="D114" s="122">
        <v>43465</v>
      </c>
      <c r="E114" s="123">
        <v>100</v>
      </c>
      <c r="F114" s="123">
        <v>6.9767441860465116</v>
      </c>
      <c r="G114" s="123">
        <v>20.930232558139537</v>
      </c>
      <c r="H114" s="123">
        <v>72.093023255813947</v>
      </c>
      <c r="I114" s="119">
        <v>100</v>
      </c>
      <c r="J114" s="124">
        <v>2.2003034901365703</v>
      </c>
      <c r="K114" s="124">
        <v>48.17905918057663</v>
      </c>
      <c r="L114" s="124">
        <v>49.620637329286801</v>
      </c>
      <c r="M114" s="119">
        <v>100</v>
      </c>
      <c r="N114" s="300">
        <v>1.377509678581075</v>
      </c>
      <c r="O114" s="119">
        <v>54.21806068245251</v>
      </c>
      <c r="P114" s="119">
        <v>44.404429638966413</v>
      </c>
    </row>
    <row r="115" spans="2:16" x14ac:dyDescent="0.2">
      <c r="B115" s="121">
        <v>4163</v>
      </c>
      <c r="C115" s="56" t="s">
        <v>412</v>
      </c>
      <c r="D115" s="122">
        <v>43465</v>
      </c>
      <c r="E115" s="123">
        <v>100</v>
      </c>
      <c r="F115" s="123">
        <v>3.3333333333333335</v>
      </c>
      <c r="G115" s="123">
        <v>10.222222222222223</v>
      </c>
      <c r="H115" s="123">
        <v>86.444444444444443</v>
      </c>
      <c r="I115" s="119">
        <v>100.00000000000001</v>
      </c>
      <c r="J115" s="127">
        <v>1.7571884984025559</v>
      </c>
      <c r="K115" s="127">
        <v>25.266240681576146</v>
      </c>
      <c r="L115" s="127">
        <v>72.976570820021308</v>
      </c>
      <c r="M115" s="119">
        <v>100</v>
      </c>
      <c r="N115" s="300">
        <v>1.7064729465784874</v>
      </c>
      <c r="O115" s="119">
        <v>30.322448000548263</v>
      </c>
      <c r="P115" s="119">
        <v>67.971079052873236</v>
      </c>
    </row>
    <row r="116" spans="2:16" x14ac:dyDescent="0.2">
      <c r="B116" s="121">
        <v>4164</v>
      </c>
      <c r="C116" s="56" t="s">
        <v>413</v>
      </c>
      <c r="D116" s="122">
        <v>43465</v>
      </c>
      <c r="E116" s="123">
        <v>100</v>
      </c>
      <c r="F116" s="123">
        <v>33.707865168539328</v>
      </c>
      <c r="G116" s="123">
        <v>12.359550561797752</v>
      </c>
      <c r="H116" s="123">
        <v>53.932584269662918</v>
      </c>
      <c r="I116" s="119">
        <v>100</v>
      </c>
      <c r="J116" s="124">
        <v>36.923076923076927</v>
      </c>
      <c r="K116" s="124">
        <v>6.1538461538461542</v>
      </c>
      <c r="L116" s="124">
        <v>56.92307692307692</v>
      </c>
      <c r="M116" s="119">
        <v>100</v>
      </c>
      <c r="N116" s="300">
        <v>34.826325411334551</v>
      </c>
      <c r="O116" s="119">
        <v>7.221206581352833</v>
      </c>
      <c r="P116" s="119">
        <v>57.952468007312611</v>
      </c>
    </row>
    <row r="117" spans="2:16" x14ac:dyDescent="0.2">
      <c r="B117" s="121">
        <v>4165</v>
      </c>
      <c r="C117" s="56" t="s">
        <v>414</v>
      </c>
      <c r="D117" s="122">
        <v>43465</v>
      </c>
      <c r="E117" s="123">
        <v>100</v>
      </c>
      <c r="F117" s="123">
        <v>13.901345291479823</v>
      </c>
      <c r="G117" s="123">
        <v>13.004484304932735</v>
      </c>
      <c r="H117" s="123">
        <v>73.094170403587441</v>
      </c>
      <c r="I117" s="119">
        <v>100</v>
      </c>
      <c r="J117" s="124">
        <v>12.97229219143577</v>
      </c>
      <c r="K117" s="124">
        <v>22.292191435768263</v>
      </c>
      <c r="L117" s="124">
        <v>64.735516372795971</v>
      </c>
      <c r="M117" s="119">
        <v>100</v>
      </c>
      <c r="N117" s="300">
        <v>11.023176936122102</v>
      </c>
      <c r="O117" s="119">
        <v>27.133973996608251</v>
      </c>
      <c r="P117" s="119">
        <v>61.861692104767286</v>
      </c>
    </row>
    <row r="118" spans="2:16" x14ac:dyDescent="0.2">
      <c r="B118" s="121">
        <v>4166</v>
      </c>
      <c r="C118" s="56" t="s">
        <v>415</v>
      </c>
      <c r="D118" s="122">
        <v>43465</v>
      </c>
      <c r="E118" s="123">
        <v>100</v>
      </c>
      <c r="F118" s="123">
        <v>21.212121212121211</v>
      </c>
      <c r="G118" s="123">
        <v>20.202020202020201</v>
      </c>
      <c r="H118" s="123">
        <v>58.585858585858588</v>
      </c>
      <c r="I118" s="119">
        <v>100</v>
      </c>
      <c r="J118" s="124">
        <v>15.012722646310433</v>
      </c>
      <c r="K118" s="124">
        <v>21.628498727735369</v>
      </c>
      <c r="L118" s="124">
        <v>63.358778625954194</v>
      </c>
      <c r="M118" s="119">
        <v>100</v>
      </c>
      <c r="N118" s="300">
        <v>13.569776407093295</v>
      </c>
      <c r="O118" s="119">
        <v>27.101002313030069</v>
      </c>
      <c r="P118" s="119">
        <v>59.329221279876641</v>
      </c>
    </row>
    <row r="119" spans="2:16" x14ac:dyDescent="0.2">
      <c r="B119" s="121">
        <v>4167</v>
      </c>
      <c r="C119" s="56" t="s">
        <v>416</v>
      </c>
      <c r="D119" s="122">
        <v>43465</v>
      </c>
      <c r="E119" s="123">
        <v>100</v>
      </c>
      <c r="F119" s="123">
        <v>21.818181818181817</v>
      </c>
      <c r="G119" s="123">
        <v>21.818181818181817</v>
      </c>
      <c r="H119" s="123">
        <v>56.36363636363636</v>
      </c>
      <c r="I119" s="119">
        <v>100</v>
      </c>
      <c r="J119" s="124">
        <v>25.477707006369428</v>
      </c>
      <c r="K119" s="124">
        <v>28.02547770700637</v>
      </c>
      <c r="L119" s="124">
        <v>46.496815286624205</v>
      </c>
      <c r="M119" s="119">
        <v>100</v>
      </c>
      <c r="N119" s="300">
        <v>22.616984402079723</v>
      </c>
      <c r="O119" s="119">
        <v>34.315424610051991</v>
      </c>
      <c r="P119" s="119">
        <v>43.067590987868286</v>
      </c>
    </row>
    <row r="120" spans="2:16" x14ac:dyDescent="0.2">
      <c r="B120" s="121">
        <v>4169</v>
      </c>
      <c r="C120" s="56" t="s">
        <v>417</v>
      </c>
      <c r="D120" s="122">
        <v>43465</v>
      </c>
      <c r="E120" s="123">
        <v>100</v>
      </c>
      <c r="F120" s="123">
        <v>23.270440251572328</v>
      </c>
      <c r="G120" s="123">
        <v>13.20754716981132</v>
      </c>
      <c r="H120" s="123">
        <v>63.522012578616348</v>
      </c>
      <c r="I120" s="119">
        <v>100</v>
      </c>
      <c r="J120" s="124">
        <v>9.2651757188498394</v>
      </c>
      <c r="K120" s="124">
        <v>55.591054313099043</v>
      </c>
      <c r="L120" s="124">
        <v>35.143769968051117</v>
      </c>
      <c r="M120" s="119">
        <v>100</v>
      </c>
      <c r="N120" s="300">
        <v>7.3049180327868859</v>
      </c>
      <c r="O120" s="119">
        <v>65.783606557377055</v>
      </c>
      <c r="P120" s="119">
        <v>26.911475409836065</v>
      </c>
    </row>
    <row r="121" spans="2:16" x14ac:dyDescent="0.2">
      <c r="B121" s="121">
        <v>4170</v>
      </c>
      <c r="C121" s="56" t="s">
        <v>183</v>
      </c>
      <c r="D121" s="122">
        <v>43465</v>
      </c>
      <c r="E121" s="123">
        <v>100</v>
      </c>
      <c r="F121" s="123">
        <v>10.294117647058822</v>
      </c>
      <c r="G121" s="123">
        <v>16.911764705882355</v>
      </c>
      <c r="H121" s="123">
        <v>72.794117647058826</v>
      </c>
      <c r="I121" s="119">
        <v>100</v>
      </c>
      <c r="J121" s="124">
        <v>4.0034438226431339</v>
      </c>
      <c r="K121" s="124">
        <v>36.848902281532503</v>
      </c>
      <c r="L121" s="124">
        <v>59.147653895824369</v>
      </c>
      <c r="M121" s="119">
        <v>100</v>
      </c>
      <c r="N121" s="300">
        <v>3.026266716394054</v>
      </c>
      <c r="O121" s="119">
        <v>43.05503756193724</v>
      </c>
      <c r="P121" s="119">
        <v>53.918695721668705</v>
      </c>
    </row>
    <row r="122" spans="2:16" x14ac:dyDescent="0.2">
      <c r="B122" s="121">
        <v>4184</v>
      </c>
      <c r="C122" s="56" t="s">
        <v>418</v>
      </c>
      <c r="D122" s="122">
        <v>43465</v>
      </c>
      <c r="E122" s="123">
        <v>100</v>
      </c>
      <c r="F122" s="123">
        <v>28.415300546448087</v>
      </c>
      <c r="G122" s="123">
        <v>18.579234972677597</v>
      </c>
      <c r="H122" s="123">
        <v>53.005464480874323</v>
      </c>
      <c r="I122" s="119">
        <v>100</v>
      </c>
      <c r="J122" s="124">
        <v>16.688918558077436</v>
      </c>
      <c r="K122" s="124">
        <v>44.99332443257677</v>
      </c>
      <c r="L122" s="124">
        <v>38.31775700934579</v>
      </c>
      <c r="M122" s="119">
        <v>100</v>
      </c>
      <c r="N122" s="300">
        <v>12.905577834487787</v>
      </c>
      <c r="O122" s="119">
        <v>53.244622675902299</v>
      </c>
      <c r="P122" s="119">
        <v>33.849799489609907</v>
      </c>
    </row>
    <row r="123" spans="2:16" x14ac:dyDescent="0.2">
      <c r="B123" s="121">
        <v>4172</v>
      </c>
      <c r="C123" s="56" t="s">
        <v>419</v>
      </c>
      <c r="D123" s="122">
        <v>43465</v>
      </c>
      <c r="E123" s="123">
        <v>100</v>
      </c>
      <c r="F123" s="123">
        <v>3.0769230769230771</v>
      </c>
      <c r="G123" s="123">
        <v>26.153846153846157</v>
      </c>
      <c r="H123" s="123">
        <v>70.769230769230774</v>
      </c>
      <c r="I123" s="119">
        <v>100</v>
      </c>
      <c r="J123" s="124">
        <v>0.81135902636916835</v>
      </c>
      <c r="K123" s="124">
        <v>67.748478701825547</v>
      </c>
      <c r="L123" s="124">
        <v>31.440162271805271</v>
      </c>
      <c r="M123" s="119">
        <v>100</v>
      </c>
      <c r="N123" s="300" t="s">
        <v>547</v>
      </c>
      <c r="O123" s="300">
        <v>73.402255639097731</v>
      </c>
      <c r="P123" s="300">
        <v>26.05733082706767</v>
      </c>
    </row>
    <row r="124" spans="2:16" x14ac:dyDescent="0.2">
      <c r="B124" s="121">
        <v>4173</v>
      </c>
      <c r="C124" s="56" t="s">
        <v>420</v>
      </c>
      <c r="D124" s="122">
        <v>43465</v>
      </c>
      <c r="E124" s="123">
        <v>100.00000000000001</v>
      </c>
      <c r="F124" s="123">
        <v>40.677966101694921</v>
      </c>
      <c r="G124" s="123">
        <v>18.64406779661017</v>
      </c>
      <c r="H124" s="123">
        <v>40.677966101694921</v>
      </c>
      <c r="I124" s="119">
        <v>100</v>
      </c>
      <c r="J124" s="124">
        <v>45.652173913043477</v>
      </c>
      <c r="K124" s="124">
        <v>26.811594202898554</v>
      </c>
      <c r="L124" s="124">
        <v>27.536231884057973</v>
      </c>
      <c r="M124" s="119">
        <v>100</v>
      </c>
      <c r="N124" s="300">
        <v>42.009132420091319</v>
      </c>
      <c r="O124" s="119">
        <v>35.045662100456617</v>
      </c>
      <c r="P124" s="119">
        <v>23.05936073059361</v>
      </c>
    </row>
    <row r="125" spans="2:16" x14ac:dyDescent="0.2">
      <c r="B125" s="121">
        <v>4175</v>
      </c>
      <c r="C125" s="56" t="s">
        <v>421</v>
      </c>
      <c r="D125" s="122">
        <v>43465</v>
      </c>
      <c r="E125" s="123">
        <v>100</v>
      </c>
      <c r="F125" s="123">
        <v>16.176470588235293</v>
      </c>
      <c r="G125" s="123">
        <v>25</v>
      </c>
      <c r="H125" s="123">
        <v>58.82352941176471</v>
      </c>
      <c r="I125" s="119">
        <v>100</v>
      </c>
      <c r="J125" s="124">
        <v>9.9290780141843982</v>
      </c>
      <c r="K125" s="124">
        <v>29.787234042553191</v>
      </c>
      <c r="L125" s="124">
        <v>60.283687943262407</v>
      </c>
      <c r="M125" s="119">
        <v>100</v>
      </c>
      <c r="N125" s="300">
        <v>8.9453860640301315</v>
      </c>
      <c r="O125" s="119">
        <v>35.16949152542373</v>
      </c>
      <c r="P125" s="119">
        <v>55.932203389830505</v>
      </c>
    </row>
    <row r="126" spans="2:16" x14ac:dyDescent="0.2">
      <c r="B126" s="121">
        <v>4176</v>
      </c>
      <c r="C126" s="56" t="s">
        <v>422</v>
      </c>
      <c r="D126" s="122">
        <v>43465</v>
      </c>
      <c r="E126" s="123">
        <v>100</v>
      </c>
      <c r="F126" s="123">
        <v>10.638297872340425</v>
      </c>
      <c r="G126" s="123">
        <v>19.148936170212767</v>
      </c>
      <c r="H126" s="123">
        <v>70.212765957446805</v>
      </c>
      <c r="I126" s="119">
        <v>100</v>
      </c>
      <c r="J126" s="124">
        <v>5.5813953488372094</v>
      </c>
      <c r="K126" s="124">
        <v>57.674418604651166</v>
      </c>
      <c r="L126" s="124">
        <v>36.744186046511629</v>
      </c>
      <c r="M126" s="119">
        <v>100</v>
      </c>
      <c r="N126" s="300">
        <v>3.1609195402298855</v>
      </c>
      <c r="O126" s="119">
        <v>66.954022988505741</v>
      </c>
      <c r="P126" s="119">
        <v>29.885057471264371</v>
      </c>
    </row>
    <row r="127" spans="2:16" x14ac:dyDescent="0.2">
      <c r="B127" s="121">
        <v>4177</v>
      </c>
      <c r="C127" s="56" t="s">
        <v>423</v>
      </c>
      <c r="D127" s="122">
        <v>43465</v>
      </c>
      <c r="E127" s="123">
        <v>100</v>
      </c>
      <c r="F127" s="123">
        <v>3.5714285714285712</v>
      </c>
      <c r="G127" s="123">
        <v>15.476190476190476</v>
      </c>
      <c r="H127" s="123">
        <v>80.952380952380949</v>
      </c>
      <c r="I127" s="119">
        <v>100</v>
      </c>
      <c r="J127" s="124">
        <v>0.44762757385854968</v>
      </c>
      <c r="K127" s="124">
        <v>77.170993733213962</v>
      </c>
      <c r="L127" s="124">
        <v>22.381378692927484</v>
      </c>
      <c r="M127" s="119">
        <v>100</v>
      </c>
      <c r="N127" s="300" t="s">
        <v>547</v>
      </c>
      <c r="O127" s="300">
        <v>82.348282348282339</v>
      </c>
      <c r="P127" s="300">
        <v>17.334917334917336</v>
      </c>
    </row>
    <row r="128" spans="2:16" x14ac:dyDescent="0.2">
      <c r="B128" s="121">
        <v>4179</v>
      </c>
      <c r="C128" s="56" t="s">
        <v>424</v>
      </c>
      <c r="D128" s="122">
        <v>43465</v>
      </c>
      <c r="E128" s="123">
        <v>100</v>
      </c>
      <c r="F128" s="123">
        <v>18.032786885245901</v>
      </c>
      <c r="G128" s="123">
        <v>14.754098360655737</v>
      </c>
      <c r="H128" s="123">
        <v>67.213114754098356</v>
      </c>
      <c r="I128" s="119">
        <v>100</v>
      </c>
      <c r="J128" s="124">
        <v>36.764705882352942</v>
      </c>
      <c r="K128" s="124">
        <v>11.76470588235294</v>
      </c>
      <c r="L128" s="124">
        <v>51.470588235294116</v>
      </c>
      <c r="M128" s="119">
        <v>100</v>
      </c>
      <c r="N128" s="300">
        <v>35.368663594470043</v>
      </c>
      <c r="O128" s="119">
        <v>14.746543778801843</v>
      </c>
      <c r="P128" s="119">
        <v>49.884792626728107</v>
      </c>
    </row>
    <row r="129" spans="2:16" x14ac:dyDescent="0.2">
      <c r="B129" s="121">
        <v>4181</v>
      </c>
      <c r="C129" s="56" t="s">
        <v>425</v>
      </c>
      <c r="D129" s="122">
        <v>43465</v>
      </c>
      <c r="E129" s="123">
        <v>100</v>
      </c>
      <c r="F129" s="123">
        <v>15.789473684210526</v>
      </c>
      <c r="G129" s="123">
        <v>25.263157894736842</v>
      </c>
      <c r="H129" s="123">
        <v>58.947368421052623</v>
      </c>
      <c r="I129" s="119">
        <v>100</v>
      </c>
      <c r="J129" s="124">
        <v>14.55223880597015</v>
      </c>
      <c r="K129" s="124">
        <v>34.701492537313435</v>
      </c>
      <c r="L129" s="124">
        <v>50.746268656716417</v>
      </c>
      <c r="M129" s="119">
        <v>100</v>
      </c>
      <c r="N129" s="300">
        <v>12.357884330202669</v>
      </c>
      <c r="O129" s="119">
        <v>40.237271379139891</v>
      </c>
      <c r="P129" s="119">
        <v>47.404844290657437</v>
      </c>
    </row>
    <row r="130" spans="2:16" x14ac:dyDescent="0.2">
      <c r="B130" s="121">
        <v>4182</v>
      </c>
      <c r="C130" s="56" t="s">
        <v>426</v>
      </c>
      <c r="D130" s="122">
        <v>43465</v>
      </c>
      <c r="E130" s="123">
        <v>100</v>
      </c>
      <c r="F130" s="123">
        <v>35.416666666666671</v>
      </c>
      <c r="G130" s="123">
        <v>19.791666666666664</v>
      </c>
      <c r="H130" s="123">
        <v>44.791666666666671</v>
      </c>
      <c r="I130" s="119">
        <v>100</v>
      </c>
      <c r="J130" s="124">
        <v>33.717579250720462</v>
      </c>
      <c r="K130" s="124">
        <v>24.78386167146974</v>
      </c>
      <c r="L130" s="124">
        <v>41.498559077809801</v>
      </c>
      <c r="M130" s="119">
        <v>100</v>
      </c>
      <c r="N130" s="300">
        <v>27.765631832094449</v>
      </c>
      <c r="O130" s="119">
        <v>29.95190205509401</v>
      </c>
      <c r="P130" s="119">
        <v>42.282466112811548</v>
      </c>
    </row>
    <row r="131" spans="2:16" x14ac:dyDescent="0.2">
      <c r="B131" s="121">
        <v>4183</v>
      </c>
      <c r="C131" s="56" t="s">
        <v>427</v>
      </c>
      <c r="D131" s="122">
        <v>43465</v>
      </c>
      <c r="E131" s="123">
        <v>100</v>
      </c>
      <c r="F131" s="123">
        <v>27.586206896551722</v>
      </c>
      <c r="G131" s="123">
        <v>13.793103448275861</v>
      </c>
      <c r="H131" s="123">
        <v>58.620689655172406</v>
      </c>
      <c r="I131" s="119">
        <v>100</v>
      </c>
      <c r="J131" s="124">
        <v>29.749103942652326</v>
      </c>
      <c r="K131" s="124">
        <v>22.222222222222221</v>
      </c>
      <c r="L131" s="124">
        <v>48.028673835125446</v>
      </c>
      <c r="M131" s="119">
        <v>100</v>
      </c>
      <c r="N131" s="300">
        <v>24.712041884816756</v>
      </c>
      <c r="O131" s="119">
        <v>29.685863874345554</v>
      </c>
      <c r="P131" s="119">
        <v>45.654450261780106</v>
      </c>
    </row>
    <row r="132" spans="2:16" s="102" customFormat="1" x14ac:dyDescent="0.2">
      <c r="B132" s="282">
        <v>4219</v>
      </c>
      <c r="C132" s="102" t="s">
        <v>428</v>
      </c>
      <c r="D132" s="117">
        <v>43465</v>
      </c>
      <c r="E132" s="118">
        <v>100</v>
      </c>
      <c r="F132" s="118">
        <v>4.7003525264394828</v>
      </c>
      <c r="G132" s="118">
        <v>17.367802585193889</v>
      </c>
      <c r="H132" s="118">
        <v>77.931844888366626</v>
      </c>
      <c r="I132" s="126">
        <v>100</v>
      </c>
      <c r="J132" s="126">
        <v>1.9321910317170983</v>
      </c>
      <c r="K132" s="126">
        <v>26.203062340503099</v>
      </c>
      <c r="L132" s="126">
        <v>71.864746627779809</v>
      </c>
      <c r="M132" s="126">
        <v>100</v>
      </c>
      <c r="N132" s="332">
        <v>1.5603788895714363</v>
      </c>
      <c r="O132" s="126">
        <v>29.807218316535089</v>
      </c>
      <c r="P132" s="126">
        <v>68.632402793893476</v>
      </c>
    </row>
    <row r="133" spans="2:16" x14ac:dyDescent="0.2">
      <c r="B133" s="121">
        <v>4191</v>
      </c>
      <c r="C133" s="56" t="s">
        <v>429</v>
      </c>
      <c r="D133" s="122">
        <v>43465</v>
      </c>
      <c r="E133" s="123">
        <v>100</v>
      </c>
      <c r="F133" s="123">
        <v>12</v>
      </c>
      <c r="G133" s="123">
        <v>22</v>
      </c>
      <c r="H133" s="123">
        <v>66</v>
      </c>
      <c r="I133" s="119">
        <v>100</v>
      </c>
      <c r="J133" s="124">
        <v>37.908496732026144</v>
      </c>
      <c r="K133" s="124">
        <v>20.915032679738562</v>
      </c>
      <c r="L133" s="124">
        <v>41.17647058823529</v>
      </c>
      <c r="M133" s="119">
        <v>100</v>
      </c>
      <c r="N133" s="300">
        <v>35.897435897435898</v>
      </c>
      <c r="O133" s="119">
        <v>26.590693257359927</v>
      </c>
      <c r="P133" s="119">
        <v>37.511870845204179</v>
      </c>
    </row>
    <row r="134" spans="2:16" x14ac:dyDescent="0.2">
      <c r="B134" s="121">
        <v>4192</v>
      </c>
      <c r="C134" s="56" t="s">
        <v>430</v>
      </c>
      <c r="D134" s="122">
        <v>43465</v>
      </c>
      <c r="E134" s="123">
        <v>100</v>
      </c>
      <c r="F134" s="123">
        <v>5.9523809523809517</v>
      </c>
      <c r="G134" s="123">
        <v>27.380952380952383</v>
      </c>
      <c r="H134" s="123">
        <v>66.666666666666657</v>
      </c>
      <c r="I134" s="119">
        <v>100</v>
      </c>
      <c r="J134" s="127">
        <v>3.664921465968586</v>
      </c>
      <c r="K134" s="127">
        <v>35.602094240837694</v>
      </c>
      <c r="L134" s="127">
        <v>60.732984293193716</v>
      </c>
      <c r="M134" s="119">
        <v>100</v>
      </c>
      <c r="N134" s="300">
        <v>2.8138528138528138</v>
      </c>
      <c r="O134" s="119">
        <v>40.476190476190474</v>
      </c>
      <c r="P134" s="119">
        <v>56.709956709956714</v>
      </c>
    </row>
    <row r="135" spans="2:16" x14ac:dyDescent="0.2">
      <c r="B135" s="121">
        <v>4193</v>
      </c>
      <c r="C135" s="56" t="s">
        <v>431</v>
      </c>
      <c r="D135" s="122">
        <v>43465</v>
      </c>
      <c r="E135" s="123">
        <v>100</v>
      </c>
      <c r="F135" s="123">
        <v>8.064516129032258</v>
      </c>
      <c r="G135" s="123">
        <v>17.741935483870968</v>
      </c>
      <c r="H135" s="123">
        <v>74.193548387096769</v>
      </c>
      <c r="I135" s="119">
        <v>100</v>
      </c>
      <c r="J135" s="124">
        <v>2.276707530647986</v>
      </c>
      <c r="K135" s="124">
        <v>23.29246935201401</v>
      </c>
      <c r="L135" s="124">
        <v>74.430823117338008</v>
      </c>
      <c r="M135" s="119">
        <v>100</v>
      </c>
      <c r="N135" s="300">
        <v>2.0302465299357779</v>
      </c>
      <c r="O135" s="119">
        <v>24.48725916718459</v>
      </c>
      <c r="P135" s="119">
        <v>73.48249430287963</v>
      </c>
    </row>
    <row r="136" spans="2:16" x14ac:dyDescent="0.2">
      <c r="B136" s="121">
        <v>4194</v>
      </c>
      <c r="C136" s="56" t="s">
        <v>432</v>
      </c>
      <c r="D136" s="122">
        <v>43465</v>
      </c>
      <c r="E136" s="123">
        <v>99.999999999999986</v>
      </c>
      <c r="F136" s="123">
        <v>6.3492063492063489</v>
      </c>
      <c r="G136" s="123">
        <v>23.809523809523807</v>
      </c>
      <c r="H136" s="123">
        <v>69.841269841269835</v>
      </c>
      <c r="I136" s="119">
        <v>99.999999999999986</v>
      </c>
      <c r="J136" s="124">
        <v>3.8216560509554141</v>
      </c>
      <c r="K136" s="124">
        <v>22.505307855626327</v>
      </c>
      <c r="L136" s="124">
        <v>73.673036093418247</v>
      </c>
      <c r="M136" s="119">
        <v>100</v>
      </c>
      <c r="N136" s="300">
        <v>3.0812668794500371</v>
      </c>
      <c r="O136" s="119">
        <v>22.759636631475573</v>
      </c>
      <c r="P136" s="119">
        <v>74.1590964890744</v>
      </c>
    </row>
    <row r="137" spans="2:16" x14ac:dyDescent="0.2">
      <c r="B137" s="121">
        <v>4195</v>
      </c>
      <c r="C137" s="56" t="s">
        <v>433</v>
      </c>
      <c r="D137" s="122">
        <v>43465</v>
      </c>
      <c r="E137" s="123">
        <v>100</v>
      </c>
      <c r="F137" s="123">
        <v>12.5</v>
      </c>
      <c r="G137" s="123">
        <v>24.107142857142858</v>
      </c>
      <c r="H137" s="123">
        <v>63.392857142857139</v>
      </c>
      <c r="I137" s="119">
        <v>100</v>
      </c>
      <c r="J137" s="124">
        <v>7.6923076923076925</v>
      </c>
      <c r="K137" s="124">
        <v>38.461538461538467</v>
      </c>
      <c r="L137" s="124">
        <v>53.846153846153847</v>
      </c>
      <c r="M137" s="119">
        <v>100</v>
      </c>
      <c r="N137" s="300">
        <v>5.6972789115646263</v>
      </c>
      <c r="O137" s="119">
        <v>45.29478458049887</v>
      </c>
      <c r="P137" s="119">
        <v>48.979591836734699</v>
      </c>
    </row>
    <row r="138" spans="2:16" x14ac:dyDescent="0.2">
      <c r="B138" s="121">
        <v>4196</v>
      </c>
      <c r="C138" s="56" t="s">
        <v>434</v>
      </c>
      <c r="D138" s="122">
        <v>43465</v>
      </c>
      <c r="E138" s="123">
        <v>100</v>
      </c>
      <c r="F138" s="123">
        <v>9.4936708860759502</v>
      </c>
      <c r="G138" s="123">
        <v>16.455696202531644</v>
      </c>
      <c r="H138" s="123">
        <v>74.050632911392398</v>
      </c>
      <c r="I138" s="119">
        <v>100</v>
      </c>
      <c r="J138" s="124">
        <v>4.0935672514619883</v>
      </c>
      <c r="K138" s="124">
        <v>41.637426900584792</v>
      </c>
      <c r="L138" s="124">
        <v>54.26900584795321</v>
      </c>
      <c r="M138" s="119">
        <v>100</v>
      </c>
      <c r="N138" s="300">
        <v>3.1259530344617268</v>
      </c>
      <c r="O138" s="119">
        <v>49.176578225068624</v>
      </c>
      <c r="P138" s="119">
        <v>47.69746874046966</v>
      </c>
    </row>
    <row r="139" spans="2:16" x14ac:dyDescent="0.2">
      <c r="B139" s="121">
        <v>4197</v>
      </c>
      <c r="C139" s="56" t="s">
        <v>435</v>
      </c>
      <c r="D139" s="122">
        <v>43465</v>
      </c>
      <c r="E139" s="123">
        <v>100</v>
      </c>
      <c r="F139" s="123">
        <v>6.4935064935064926</v>
      </c>
      <c r="G139" s="123">
        <v>24.675324675324674</v>
      </c>
      <c r="H139" s="123">
        <v>68.831168831168839</v>
      </c>
      <c r="I139" s="119">
        <v>100</v>
      </c>
      <c r="J139" s="124">
        <v>4.6931407942238268</v>
      </c>
      <c r="K139" s="124">
        <v>40.794223826714806</v>
      </c>
      <c r="L139" s="124">
        <v>54.512635379061372</v>
      </c>
      <c r="M139" s="119">
        <v>100</v>
      </c>
      <c r="N139" s="300">
        <v>3.6073059360730597</v>
      </c>
      <c r="O139" s="119">
        <v>44.520547945205479</v>
      </c>
      <c r="P139" s="119">
        <v>51.87214611872146</v>
      </c>
    </row>
    <row r="140" spans="2:16" x14ac:dyDescent="0.2">
      <c r="B140" s="121">
        <v>4198</v>
      </c>
      <c r="C140" s="56" t="s">
        <v>436</v>
      </c>
      <c r="D140" s="122">
        <v>43465</v>
      </c>
      <c r="E140" s="123">
        <v>100</v>
      </c>
      <c r="F140" s="123">
        <v>14.772727272727273</v>
      </c>
      <c r="G140" s="123">
        <v>19.318181818181817</v>
      </c>
      <c r="H140" s="123">
        <v>65.909090909090907</v>
      </c>
      <c r="I140" s="119">
        <v>100</v>
      </c>
      <c r="J140" s="124">
        <v>6.3559322033898304</v>
      </c>
      <c r="K140" s="124">
        <v>19.915254237288135</v>
      </c>
      <c r="L140" s="124">
        <v>73.728813559322035</v>
      </c>
      <c r="M140" s="119">
        <v>100</v>
      </c>
      <c r="N140" s="300">
        <v>4.472507234938174</v>
      </c>
      <c r="O140" s="119">
        <v>21.967903183372794</v>
      </c>
      <c r="P140" s="119">
        <v>73.559589581689039</v>
      </c>
    </row>
    <row r="141" spans="2:16" x14ac:dyDescent="0.2">
      <c r="B141" s="121">
        <v>4199</v>
      </c>
      <c r="C141" s="56" t="s">
        <v>437</v>
      </c>
      <c r="D141" s="122">
        <v>43465</v>
      </c>
      <c r="E141" s="123">
        <v>100</v>
      </c>
      <c r="F141" s="123">
        <v>3.7037037037037033</v>
      </c>
      <c r="G141" s="123">
        <v>13.580246913580247</v>
      </c>
      <c r="H141" s="123">
        <v>82.716049382716051</v>
      </c>
      <c r="I141" s="119">
        <v>100</v>
      </c>
      <c r="J141" s="124">
        <v>1.0558069381598794</v>
      </c>
      <c r="K141" s="124">
        <v>10.708898944193061</v>
      </c>
      <c r="L141" s="124">
        <v>88.235294117647058</v>
      </c>
      <c r="M141" s="119">
        <v>100</v>
      </c>
      <c r="N141" s="300" t="s">
        <v>547</v>
      </c>
      <c r="O141" s="300">
        <v>11.510667584308328</v>
      </c>
      <c r="P141" s="300">
        <v>87.697866483138327</v>
      </c>
    </row>
    <row r="142" spans="2:16" x14ac:dyDescent="0.2">
      <c r="B142" s="121">
        <v>4200</v>
      </c>
      <c r="C142" s="56" t="s">
        <v>438</v>
      </c>
      <c r="D142" s="122">
        <v>43465</v>
      </c>
      <c r="E142" s="123">
        <v>100</v>
      </c>
      <c r="F142" s="123">
        <v>3.6101083032490973</v>
      </c>
      <c r="G142" s="123">
        <v>22.743682310469314</v>
      </c>
      <c r="H142" s="123">
        <v>73.646209386281598</v>
      </c>
      <c r="I142" s="119">
        <v>100</v>
      </c>
      <c r="J142" s="124">
        <v>1.4961389961389961</v>
      </c>
      <c r="K142" s="124">
        <v>31.998069498069498</v>
      </c>
      <c r="L142" s="124">
        <v>66.505791505791507</v>
      </c>
      <c r="M142" s="119">
        <v>100</v>
      </c>
      <c r="N142" s="300">
        <v>1.3177987670380635</v>
      </c>
      <c r="O142" s="119">
        <v>34.34194898478593</v>
      </c>
      <c r="P142" s="119">
        <v>64.345908036875741</v>
      </c>
    </row>
    <row r="143" spans="2:16" x14ac:dyDescent="0.2">
      <c r="B143" s="121">
        <v>4201</v>
      </c>
      <c r="C143" s="56" t="s">
        <v>184</v>
      </c>
      <c r="D143" s="122">
        <v>43465</v>
      </c>
      <c r="E143" s="123">
        <v>100</v>
      </c>
      <c r="F143" s="123">
        <v>1.0515247108307046</v>
      </c>
      <c r="G143" s="123">
        <v>11.041009463722396</v>
      </c>
      <c r="H143" s="123">
        <v>87.907465825446891</v>
      </c>
      <c r="I143" s="119">
        <v>100</v>
      </c>
      <c r="J143" s="124">
        <v>0.23548684345244189</v>
      </c>
      <c r="K143" s="124">
        <v>24.83874270502713</v>
      </c>
      <c r="L143" s="124">
        <v>74.925770451520421</v>
      </c>
      <c r="M143" s="119">
        <v>100</v>
      </c>
      <c r="N143" s="300">
        <v>0.15638934484496775</v>
      </c>
      <c r="O143" s="119">
        <v>28.844140569464006</v>
      </c>
      <c r="P143" s="119">
        <v>70.999470085691016</v>
      </c>
    </row>
    <row r="144" spans="2:16" x14ac:dyDescent="0.2">
      <c r="B144" s="121">
        <v>4202</v>
      </c>
      <c r="C144" s="56" t="s">
        <v>439</v>
      </c>
      <c r="D144" s="122">
        <v>43465</v>
      </c>
      <c r="E144" s="123">
        <v>100</v>
      </c>
      <c r="F144" s="123">
        <v>5.164319248826291</v>
      </c>
      <c r="G144" s="123">
        <v>14.553990610328638</v>
      </c>
      <c r="H144" s="123">
        <v>80.281690140845072</v>
      </c>
      <c r="I144" s="119">
        <v>100.00000000000001</v>
      </c>
      <c r="J144" s="124">
        <v>2.1570319240724762</v>
      </c>
      <c r="K144" s="124">
        <v>28.127696289905092</v>
      </c>
      <c r="L144" s="124">
        <v>69.715271786022441</v>
      </c>
      <c r="M144" s="119">
        <v>100</v>
      </c>
      <c r="N144" s="300">
        <v>2.118003025718608</v>
      </c>
      <c r="O144" s="119">
        <v>34.202257651576865</v>
      </c>
      <c r="P144" s="119">
        <v>63.679739322704535</v>
      </c>
    </row>
    <row r="145" spans="2:16" x14ac:dyDescent="0.2">
      <c r="B145" s="121">
        <v>4203</v>
      </c>
      <c r="C145" s="56" t="s">
        <v>440</v>
      </c>
      <c r="D145" s="122">
        <v>43465</v>
      </c>
      <c r="E145" s="123">
        <v>100</v>
      </c>
      <c r="F145" s="123">
        <v>3.7931034482758621</v>
      </c>
      <c r="G145" s="123">
        <v>18.96551724137931</v>
      </c>
      <c r="H145" s="123">
        <v>77.241379310344826</v>
      </c>
      <c r="I145" s="119">
        <v>100</v>
      </c>
      <c r="J145" s="124">
        <v>2.1628498727735366</v>
      </c>
      <c r="K145" s="124">
        <v>31.361323155216287</v>
      </c>
      <c r="L145" s="124">
        <v>66.475826972010182</v>
      </c>
      <c r="M145" s="119">
        <v>100</v>
      </c>
      <c r="N145" s="300">
        <v>1.7292531999660929</v>
      </c>
      <c r="O145" s="119">
        <v>38.34025599728745</v>
      </c>
      <c r="P145" s="119">
        <v>59.922014071374072</v>
      </c>
    </row>
    <row r="146" spans="2:16" x14ac:dyDescent="0.2">
      <c r="B146" s="121">
        <v>4204</v>
      </c>
      <c r="C146" s="56" t="s">
        <v>441</v>
      </c>
      <c r="D146" s="122">
        <v>43465</v>
      </c>
      <c r="E146" s="123">
        <v>99.999999999999986</v>
      </c>
      <c r="F146" s="123">
        <v>1.4018691588785046</v>
      </c>
      <c r="G146" s="123">
        <v>16.355140186915886</v>
      </c>
      <c r="H146" s="123">
        <v>82.242990654205599</v>
      </c>
      <c r="I146" s="119">
        <v>100</v>
      </c>
      <c r="J146" s="124">
        <v>0.71581961345740874</v>
      </c>
      <c r="K146" s="124">
        <v>40.8017179670723</v>
      </c>
      <c r="L146" s="124">
        <v>58.482462419470295</v>
      </c>
      <c r="M146" s="119">
        <v>100</v>
      </c>
      <c r="N146" s="300" t="s">
        <v>547</v>
      </c>
      <c r="O146" s="300">
        <v>49.144254278728603</v>
      </c>
      <c r="P146" s="119">
        <v>50.29151777318036</v>
      </c>
    </row>
    <row r="147" spans="2:16" x14ac:dyDescent="0.2">
      <c r="B147" s="121">
        <v>4205</v>
      </c>
      <c r="C147" s="56" t="s">
        <v>442</v>
      </c>
      <c r="D147" s="122">
        <v>43465</v>
      </c>
      <c r="E147" s="123">
        <v>100</v>
      </c>
      <c r="F147" s="123">
        <v>4.3243243243243246</v>
      </c>
      <c r="G147" s="123">
        <v>21.081081081081081</v>
      </c>
      <c r="H147" s="123">
        <v>74.594594594594597</v>
      </c>
      <c r="I147" s="119">
        <v>100</v>
      </c>
      <c r="J147" s="124">
        <v>2.1035598705501619</v>
      </c>
      <c r="K147" s="124">
        <v>31.957928802588999</v>
      </c>
      <c r="L147" s="124">
        <v>65.938511326860834</v>
      </c>
      <c r="M147" s="119">
        <v>100</v>
      </c>
      <c r="N147" s="300">
        <v>1.904117533346221</v>
      </c>
      <c r="O147" s="119">
        <v>34.61241059346608</v>
      </c>
      <c r="P147" s="119">
        <v>63.483471873187703</v>
      </c>
    </row>
    <row r="148" spans="2:16" x14ac:dyDescent="0.2">
      <c r="B148" s="121">
        <v>4206</v>
      </c>
      <c r="C148" s="56" t="s">
        <v>443</v>
      </c>
      <c r="D148" s="122">
        <v>43465</v>
      </c>
      <c r="E148" s="123">
        <v>100</v>
      </c>
      <c r="F148" s="123">
        <v>3.0769230769230771</v>
      </c>
      <c r="G148" s="123">
        <v>23.384615384615383</v>
      </c>
      <c r="H148" s="123">
        <v>73.538461538461547</v>
      </c>
      <c r="I148" s="119">
        <v>100</v>
      </c>
      <c r="J148" s="124">
        <v>1.1814744801512287</v>
      </c>
      <c r="K148" s="124">
        <v>43.241965973534974</v>
      </c>
      <c r="L148" s="124">
        <v>55.576559546313796</v>
      </c>
      <c r="M148" s="119">
        <v>100</v>
      </c>
      <c r="N148" s="300">
        <v>1.018626309662398</v>
      </c>
      <c r="O148" s="119">
        <v>48.701979045401636</v>
      </c>
      <c r="P148" s="119">
        <v>50.279394644935969</v>
      </c>
    </row>
    <row r="149" spans="2:16" x14ac:dyDescent="0.2">
      <c r="B149" s="121">
        <v>4207</v>
      </c>
      <c r="C149" s="56" t="s">
        <v>444</v>
      </c>
      <c r="D149" s="122">
        <v>43465</v>
      </c>
      <c r="E149" s="123">
        <v>100</v>
      </c>
      <c r="F149" s="123">
        <v>7.8947368421052628</v>
      </c>
      <c r="G149" s="123">
        <v>15.789473684210526</v>
      </c>
      <c r="H149" s="123">
        <v>76.31578947368422</v>
      </c>
      <c r="I149" s="119">
        <v>100.00000000000001</v>
      </c>
      <c r="J149" s="124">
        <v>1.1575714623198678</v>
      </c>
      <c r="K149" s="124">
        <v>13.371131585164186</v>
      </c>
      <c r="L149" s="124">
        <v>85.471296952515956</v>
      </c>
      <c r="M149" s="119">
        <v>100</v>
      </c>
      <c r="N149" s="300">
        <v>0.87779454121519673</v>
      </c>
      <c r="O149" s="119">
        <v>14.831984638595531</v>
      </c>
      <c r="P149" s="119">
        <v>84.292963928130575</v>
      </c>
    </row>
    <row r="150" spans="2:16" x14ac:dyDescent="0.2">
      <c r="B150" s="121">
        <v>4208</v>
      </c>
      <c r="C150" s="56" t="s">
        <v>445</v>
      </c>
      <c r="D150" s="122">
        <v>43465</v>
      </c>
      <c r="E150" s="123">
        <v>100</v>
      </c>
      <c r="F150" s="123">
        <v>8.984375</v>
      </c>
      <c r="G150" s="123">
        <v>14.84375</v>
      </c>
      <c r="H150" s="123">
        <v>76.171875</v>
      </c>
      <c r="I150" s="119">
        <v>100</v>
      </c>
      <c r="J150" s="124">
        <v>7.8318219291014017</v>
      </c>
      <c r="K150" s="124">
        <v>18.466611706512779</v>
      </c>
      <c r="L150" s="124">
        <v>73.701566364385812</v>
      </c>
      <c r="M150" s="119">
        <v>100</v>
      </c>
      <c r="N150" s="300">
        <v>6.5936573123431428</v>
      </c>
      <c r="O150" s="119">
        <v>21.743098334474105</v>
      </c>
      <c r="P150" s="119">
        <v>71.663244353182748</v>
      </c>
    </row>
    <row r="151" spans="2:16" x14ac:dyDescent="0.2">
      <c r="B151" s="121">
        <v>4209</v>
      </c>
      <c r="C151" s="56" t="s">
        <v>446</v>
      </c>
      <c r="D151" s="122">
        <v>43465</v>
      </c>
      <c r="E151" s="123">
        <v>100</v>
      </c>
      <c r="F151" s="123">
        <v>5.5555555555555554</v>
      </c>
      <c r="G151" s="123">
        <v>19.444444444444446</v>
      </c>
      <c r="H151" s="123">
        <v>75</v>
      </c>
      <c r="I151" s="119">
        <v>100.00000000000001</v>
      </c>
      <c r="J151" s="124">
        <v>2.2968803565306821</v>
      </c>
      <c r="K151" s="124">
        <v>23.654439492629415</v>
      </c>
      <c r="L151" s="124">
        <v>74.048680150839914</v>
      </c>
      <c r="M151" s="119">
        <v>100</v>
      </c>
      <c r="N151" s="300">
        <v>1.9726265479035412</v>
      </c>
      <c r="O151" s="119">
        <v>26.965022811210083</v>
      </c>
      <c r="P151" s="119">
        <v>71.062350640886379</v>
      </c>
    </row>
    <row r="152" spans="2:16" x14ac:dyDescent="0.2">
      <c r="B152" s="121">
        <v>4210</v>
      </c>
      <c r="C152" s="56" t="s">
        <v>447</v>
      </c>
      <c r="D152" s="122">
        <v>43465</v>
      </c>
      <c r="E152" s="123">
        <v>100</v>
      </c>
      <c r="F152" s="123">
        <v>3.2051282051282048</v>
      </c>
      <c r="G152" s="123">
        <v>14.102564102564102</v>
      </c>
      <c r="H152" s="123">
        <v>82.692307692307693</v>
      </c>
      <c r="I152" s="119">
        <v>100</v>
      </c>
      <c r="J152" s="124">
        <v>2.5954198473282442</v>
      </c>
      <c r="K152" s="124">
        <v>15.725190839694655</v>
      </c>
      <c r="L152" s="124">
        <v>81.679389312977108</v>
      </c>
      <c r="M152" s="119">
        <v>100</v>
      </c>
      <c r="N152" s="300">
        <v>2.6643371915265344</v>
      </c>
      <c r="O152" s="119">
        <v>19.349202882725486</v>
      </c>
      <c r="P152" s="119">
        <v>77.98645992574798</v>
      </c>
    </row>
    <row r="153" spans="2:16" s="102" customFormat="1" x14ac:dyDescent="0.2">
      <c r="B153" s="282">
        <v>4249</v>
      </c>
      <c r="C153" s="102" t="s">
        <v>448</v>
      </c>
      <c r="D153" s="117">
        <v>43465</v>
      </c>
      <c r="E153" s="118">
        <v>100</v>
      </c>
      <c r="F153" s="118">
        <v>19.137562366357805</v>
      </c>
      <c r="G153" s="118">
        <v>19.066286528866712</v>
      </c>
      <c r="H153" s="118">
        <v>61.796151104775475</v>
      </c>
      <c r="I153" s="126">
        <v>100</v>
      </c>
      <c r="J153" s="126">
        <v>10.418171075953522</v>
      </c>
      <c r="K153" s="126">
        <v>33.95260290159522</v>
      </c>
      <c r="L153" s="126">
        <v>55.629226022451263</v>
      </c>
      <c r="M153" s="126">
        <v>100</v>
      </c>
      <c r="N153" s="332">
        <v>8.6981268757114769</v>
      </c>
      <c r="O153" s="126">
        <v>39.81165269585015</v>
      </c>
      <c r="P153" s="126">
        <v>51.49022042843837</v>
      </c>
    </row>
    <row r="154" spans="2:16" x14ac:dyDescent="0.2">
      <c r="B154" s="121">
        <v>4221</v>
      </c>
      <c r="C154" s="56" t="s">
        <v>449</v>
      </c>
      <c r="D154" s="122">
        <v>43465</v>
      </c>
      <c r="E154" s="123">
        <v>100</v>
      </c>
      <c r="F154" s="123">
        <v>25.757575757575758</v>
      </c>
      <c r="G154" s="123">
        <v>19.696969696969695</v>
      </c>
      <c r="H154" s="123">
        <v>54.54545454545454</v>
      </c>
      <c r="I154" s="119">
        <v>100</v>
      </c>
      <c r="J154" s="124">
        <v>27.586206896551722</v>
      </c>
      <c r="K154" s="124">
        <v>29.885057471264371</v>
      </c>
      <c r="L154" s="124">
        <v>42.528735632183903</v>
      </c>
      <c r="M154" s="119">
        <v>100</v>
      </c>
      <c r="N154" s="300">
        <v>24.934612031386223</v>
      </c>
      <c r="O154" s="119">
        <v>36.442894507410635</v>
      </c>
      <c r="P154" s="119">
        <v>38.535309503051437</v>
      </c>
    </row>
    <row r="155" spans="2:16" x14ac:dyDescent="0.2">
      <c r="B155" s="121">
        <v>4222</v>
      </c>
      <c r="C155" s="56" t="s">
        <v>450</v>
      </c>
      <c r="D155" s="122">
        <v>43465</v>
      </c>
      <c r="E155" s="123">
        <v>100</v>
      </c>
      <c r="F155" s="123">
        <v>29.09090909090909</v>
      </c>
      <c r="G155" s="123">
        <v>20</v>
      </c>
      <c r="H155" s="123">
        <v>50.909090909090907</v>
      </c>
      <c r="I155" s="119">
        <v>100</v>
      </c>
      <c r="J155" s="127">
        <v>23.661971830985916</v>
      </c>
      <c r="K155" s="127">
        <v>16.901408450704224</v>
      </c>
      <c r="L155" s="127">
        <v>59.436619718309856</v>
      </c>
      <c r="M155" s="119">
        <v>100</v>
      </c>
      <c r="N155" s="300">
        <v>30.153649167733676</v>
      </c>
      <c r="O155" s="119">
        <v>30.281690140845068</v>
      </c>
      <c r="P155" s="119">
        <v>39.564660691421253</v>
      </c>
    </row>
    <row r="156" spans="2:16" x14ac:dyDescent="0.2">
      <c r="B156" s="121">
        <v>4223</v>
      </c>
      <c r="C156" s="56" t="s">
        <v>451</v>
      </c>
      <c r="D156" s="122">
        <v>43465</v>
      </c>
      <c r="E156" s="123">
        <v>100</v>
      </c>
      <c r="F156" s="123">
        <v>24.46043165467626</v>
      </c>
      <c r="G156" s="123">
        <v>17.985611510791365</v>
      </c>
      <c r="H156" s="123">
        <v>57.553956834532372</v>
      </c>
      <c r="I156" s="119">
        <v>100</v>
      </c>
      <c r="J156" s="124">
        <v>14.15525114155251</v>
      </c>
      <c r="K156" s="124">
        <v>43.835616438356162</v>
      </c>
      <c r="L156" s="124">
        <v>42.009132420091319</v>
      </c>
      <c r="M156" s="119">
        <v>100</v>
      </c>
      <c r="N156" s="300">
        <v>12.136309286568354</v>
      </c>
      <c r="O156" s="119">
        <v>49.08330011956955</v>
      </c>
      <c r="P156" s="119">
        <v>38.760462335591868</v>
      </c>
    </row>
    <row r="157" spans="2:16" x14ac:dyDescent="0.2">
      <c r="B157" s="121">
        <v>4224</v>
      </c>
      <c r="C157" s="56" t="s">
        <v>452</v>
      </c>
      <c r="D157" s="122">
        <v>43465</v>
      </c>
      <c r="E157" s="123">
        <v>100</v>
      </c>
      <c r="F157" s="123">
        <v>36.434108527131784</v>
      </c>
      <c r="G157" s="123">
        <v>12.403100775193799</v>
      </c>
      <c r="H157" s="123">
        <v>51.162790697674424</v>
      </c>
      <c r="I157" s="119">
        <v>100</v>
      </c>
      <c r="J157" s="124">
        <v>33.915211970074814</v>
      </c>
      <c r="K157" s="124">
        <v>16.708229426433917</v>
      </c>
      <c r="L157" s="124">
        <v>49.376558603491269</v>
      </c>
      <c r="M157" s="119">
        <v>100</v>
      </c>
      <c r="N157" s="300">
        <v>30.434782608695656</v>
      </c>
      <c r="O157" s="119">
        <v>20.79905992949471</v>
      </c>
      <c r="P157" s="119">
        <v>48.766157461809634</v>
      </c>
    </row>
    <row r="158" spans="2:16" x14ac:dyDescent="0.2">
      <c r="B158" s="121">
        <v>4226</v>
      </c>
      <c r="C158" s="56" t="s">
        <v>453</v>
      </c>
      <c r="D158" s="122">
        <v>43465</v>
      </c>
      <c r="E158" s="123">
        <v>100</v>
      </c>
      <c r="F158" s="123">
        <v>31.25</v>
      </c>
      <c r="G158" s="123">
        <v>25</v>
      </c>
      <c r="H158" s="123">
        <v>43.75</v>
      </c>
      <c r="I158" s="119">
        <v>100</v>
      </c>
      <c r="J158" s="124">
        <v>23.404255319148938</v>
      </c>
      <c r="K158" s="124">
        <v>23.404255319148938</v>
      </c>
      <c r="L158" s="124">
        <v>53.191489361702125</v>
      </c>
      <c r="M158" s="119">
        <v>100</v>
      </c>
      <c r="N158" s="300">
        <v>19.017094017094021</v>
      </c>
      <c r="O158" s="119">
        <v>27.884615384615387</v>
      </c>
      <c r="P158" s="119">
        <v>53.09829059829061</v>
      </c>
    </row>
    <row r="159" spans="2:16" x14ac:dyDescent="0.2">
      <c r="B159" s="121">
        <v>4227</v>
      </c>
      <c r="C159" s="56" t="s">
        <v>454</v>
      </c>
      <c r="D159" s="122">
        <v>43465</v>
      </c>
      <c r="E159" s="123">
        <v>100</v>
      </c>
      <c r="F159" s="123">
        <v>31.25</v>
      </c>
      <c r="G159" s="123">
        <v>12.5</v>
      </c>
      <c r="H159" s="123">
        <v>56.25</v>
      </c>
      <c r="I159" s="119">
        <v>100</v>
      </c>
      <c r="J159" s="124">
        <v>22.477064220183486</v>
      </c>
      <c r="K159" s="124">
        <v>41.284403669724774</v>
      </c>
      <c r="L159" s="124">
        <v>36.238532110091739</v>
      </c>
      <c r="M159" s="119">
        <v>100</v>
      </c>
      <c r="N159" s="300">
        <v>19.546027742749057</v>
      </c>
      <c r="O159" s="119">
        <v>51.576292559899116</v>
      </c>
      <c r="P159" s="119">
        <v>28.877679697351827</v>
      </c>
    </row>
    <row r="160" spans="2:16" x14ac:dyDescent="0.2">
      <c r="B160" s="121">
        <v>4228</v>
      </c>
      <c r="C160" s="56" t="s">
        <v>455</v>
      </c>
      <c r="D160" s="122">
        <v>43465</v>
      </c>
      <c r="E160" s="123">
        <v>100</v>
      </c>
      <c r="F160" s="123">
        <v>17.391304347826086</v>
      </c>
      <c r="G160" s="123">
        <v>23.913043478260871</v>
      </c>
      <c r="H160" s="123">
        <v>58.695652173913047</v>
      </c>
      <c r="I160" s="119">
        <v>100</v>
      </c>
      <c r="J160" s="124">
        <v>8.639308855291576</v>
      </c>
      <c r="K160" s="124">
        <v>38.228941684665223</v>
      </c>
      <c r="L160" s="124">
        <v>53.131749460043196</v>
      </c>
      <c r="M160" s="119">
        <v>100</v>
      </c>
      <c r="N160" s="300">
        <v>7.2692964327432827</v>
      </c>
      <c r="O160" s="119">
        <v>44.262736993440562</v>
      </c>
      <c r="P160" s="119">
        <v>48.467966573816149</v>
      </c>
    </row>
    <row r="161" spans="2:16" x14ac:dyDescent="0.2">
      <c r="B161" s="121">
        <v>4229</v>
      </c>
      <c r="C161" s="56" t="s">
        <v>456</v>
      </c>
      <c r="D161" s="122">
        <v>43465</v>
      </c>
      <c r="E161" s="123">
        <v>100</v>
      </c>
      <c r="F161" s="123">
        <v>22.471910112359549</v>
      </c>
      <c r="G161" s="123">
        <v>20.224719101123593</v>
      </c>
      <c r="H161" s="123">
        <v>57.303370786516851</v>
      </c>
      <c r="I161" s="119">
        <v>100</v>
      </c>
      <c r="J161" s="124">
        <v>21.180555555555554</v>
      </c>
      <c r="K161" s="124">
        <v>29.861111111111111</v>
      </c>
      <c r="L161" s="124">
        <v>48.958333333333329</v>
      </c>
      <c r="M161" s="119">
        <v>100</v>
      </c>
      <c r="N161" s="300">
        <v>19.49404761904762</v>
      </c>
      <c r="O161" s="119">
        <v>34.722222222222221</v>
      </c>
      <c r="P161" s="119">
        <v>45.783730158730158</v>
      </c>
    </row>
    <row r="162" spans="2:16" x14ac:dyDescent="0.2">
      <c r="B162" s="121">
        <v>4230</v>
      </c>
      <c r="C162" s="56" t="s">
        <v>457</v>
      </c>
      <c r="D162" s="122">
        <v>43465</v>
      </c>
      <c r="E162" s="123">
        <v>100</v>
      </c>
      <c r="F162" s="123">
        <v>14.814814814814813</v>
      </c>
      <c r="G162" s="123">
        <v>19.753086419753085</v>
      </c>
      <c r="H162" s="123">
        <v>65.432098765432102</v>
      </c>
      <c r="I162" s="119">
        <v>100</v>
      </c>
      <c r="J162" s="124">
        <v>13.636363636363635</v>
      </c>
      <c r="K162" s="124">
        <v>18.636363636363637</v>
      </c>
      <c r="L162" s="124">
        <v>67.72727272727272</v>
      </c>
      <c r="M162" s="119">
        <v>100</v>
      </c>
      <c r="N162" s="300">
        <v>12.685560053981106</v>
      </c>
      <c r="O162" s="119">
        <v>22.60458839406208</v>
      </c>
      <c r="P162" s="119">
        <v>64.642375168690961</v>
      </c>
    </row>
    <row r="163" spans="2:16" x14ac:dyDescent="0.2">
      <c r="B163" s="121">
        <v>4231</v>
      </c>
      <c r="C163" s="56" t="s">
        <v>458</v>
      </c>
      <c r="D163" s="122">
        <v>43465</v>
      </c>
      <c r="E163" s="123">
        <v>100</v>
      </c>
      <c r="F163" s="123">
        <v>27.27272727272727</v>
      </c>
      <c r="G163" s="123">
        <v>11.688311688311687</v>
      </c>
      <c r="H163" s="123">
        <v>61.038961038961034</v>
      </c>
      <c r="I163" s="119">
        <v>100</v>
      </c>
      <c r="J163" s="124">
        <v>36.585365853658537</v>
      </c>
      <c r="K163" s="124">
        <v>6.8292682926829276</v>
      </c>
      <c r="L163" s="124">
        <v>56.58536585365853</v>
      </c>
      <c r="M163" s="119">
        <v>100</v>
      </c>
      <c r="N163" s="300">
        <v>39.783281733746136</v>
      </c>
      <c r="O163" s="119">
        <v>9.3653250773993815</v>
      </c>
      <c r="P163" s="119">
        <v>50.851393188854502</v>
      </c>
    </row>
    <row r="164" spans="2:16" x14ac:dyDescent="0.2">
      <c r="B164" s="121">
        <v>4232</v>
      </c>
      <c r="C164" s="56" t="s">
        <v>459</v>
      </c>
      <c r="D164" s="122">
        <v>43465</v>
      </c>
      <c r="E164" s="123">
        <v>100</v>
      </c>
      <c r="F164" s="123">
        <v>47.826086956521742</v>
      </c>
      <c r="G164" s="123">
        <v>4.3478260869565215</v>
      </c>
      <c r="H164" s="123">
        <v>47.826086956521742</v>
      </c>
      <c r="I164" s="119">
        <v>100</v>
      </c>
      <c r="J164" s="124">
        <v>38.805970149253731</v>
      </c>
      <c r="K164" s="124">
        <v>19.402985074626866</v>
      </c>
      <c r="L164" s="124">
        <v>41.791044776119399</v>
      </c>
      <c r="M164" s="119">
        <v>100</v>
      </c>
      <c r="N164" s="300">
        <v>38.647342995169083</v>
      </c>
      <c r="O164" s="300" t="s">
        <v>547</v>
      </c>
      <c r="P164" s="300">
        <v>37.922705314009661</v>
      </c>
    </row>
    <row r="165" spans="2:16" x14ac:dyDescent="0.2">
      <c r="B165" s="121">
        <v>4233</v>
      </c>
      <c r="C165" s="56" t="s">
        <v>460</v>
      </c>
      <c r="D165" s="122">
        <v>43465</v>
      </c>
      <c r="E165" s="123">
        <v>100</v>
      </c>
      <c r="F165" s="123">
        <v>37.5</v>
      </c>
      <c r="G165" s="123">
        <v>12.5</v>
      </c>
      <c r="H165" s="123">
        <v>50</v>
      </c>
      <c r="I165" s="119">
        <v>100</v>
      </c>
      <c r="J165" s="124">
        <v>41.05263157894737</v>
      </c>
      <c r="K165" s="124">
        <v>8.4210526315789469</v>
      </c>
      <c r="L165" s="124">
        <v>50.526315789473685</v>
      </c>
      <c r="M165" s="119">
        <v>100</v>
      </c>
      <c r="N165" s="300">
        <v>38.602941176470587</v>
      </c>
      <c r="O165" s="119">
        <v>11.397058823529413</v>
      </c>
      <c r="P165" s="119">
        <v>50</v>
      </c>
    </row>
    <row r="166" spans="2:16" x14ac:dyDescent="0.2">
      <c r="B166" s="121">
        <v>4234</v>
      </c>
      <c r="C166" s="56" t="s">
        <v>461</v>
      </c>
      <c r="D166" s="122">
        <v>43465</v>
      </c>
      <c r="E166" s="123">
        <v>100</v>
      </c>
      <c r="F166" s="123">
        <v>18.461538461538463</v>
      </c>
      <c r="G166" s="123">
        <v>26.53846153846154</v>
      </c>
      <c r="H166" s="123">
        <v>55.000000000000007</v>
      </c>
      <c r="I166" s="119">
        <v>100</v>
      </c>
      <c r="J166" s="124">
        <v>9.0909090909090917</v>
      </c>
      <c r="K166" s="124">
        <v>51.493960584869683</v>
      </c>
      <c r="L166" s="124">
        <v>39.415130324221231</v>
      </c>
      <c r="M166" s="119">
        <v>100</v>
      </c>
      <c r="N166" s="300">
        <v>7.229666562792147</v>
      </c>
      <c r="O166" s="119">
        <v>56.76223122468059</v>
      </c>
      <c r="P166" s="119">
        <v>36.015892801495795</v>
      </c>
    </row>
    <row r="167" spans="2:16" x14ac:dyDescent="0.2">
      <c r="B167" s="121">
        <v>4235</v>
      </c>
      <c r="C167" s="56" t="s">
        <v>462</v>
      </c>
      <c r="D167" s="122">
        <v>43465</v>
      </c>
      <c r="E167" s="123">
        <v>100</v>
      </c>
      <c r="F167" s="123">
        <v>26.21359223300971</v>
      </c>
      <c r="G167" s="123">
        <v>23.300970873786408</v>
      </c>
      <c r="H167" s="123">
        <v>50.485436893203882</v>
      </c>
      <c r="I167" s="119">
        <v>100</v>
      </c>
      <c r="J167" s="124">
        <v>24.340175953079179</v>
      </c>
      <c r="K167" s="124">
        <v>37.243401759530791</v>
      </c>
      <c r="L167" s="124">
        <v>38.416422287390027</v>
      </c>
      <c r="M167" s="119">
        <v>100</v>
      </c>
      <c r="N167" s="300">
        <v>22.021812080536911</v>
      </c>
      <c r="O167" s="119">
        <v>44.001677852348998</v>
      </c>
      <c r="P167" s="119">
        <v>33.976510067114091</v>
      </c>
    </row>
    <row r="168" spans="2:16" x14ac:dyDescent="0.2">
      <c r="B168" s="121">
        <v>4236</v>
      </c>
      <c r="C168" s="56" t="s">
        <v>463</v>
      </c>
      <c r="D168" s="122">
        <v>43465</v>
      </c>
      <c r="E168" s="123">
        <v>100</v>
      </c>
      <c r="F168" s="123">
        <v>6.7588325652841785</v>
      </c>
      <c r="G168" s="123">
        <v>17.050691244239633</v>
      </c>
      <c r="H168" s="123">
        <v>76.19047619047619</v>
      </c>
      <c r="I168" s="119">
        <v>100</v>
      </c>
      <c r="J168" s="124">
        <v>2.7369204989759819</v>
      </c>
      <c r="K168" s="124">
        <v>29.640662818841928</v>
      </c>
      <c r="L168" s="124">
        <v>67.622416682182092</v>
      </c>
      <c r="M168" s="119">
        <v>100</v>
      </c>
      <c r="N168" s="300">
        <v>2.361269479285443</v>
      </c>
      <c r="O168" s="119">
        <v>34.198023565184336</v>
      </c>
      <c r="P168" s="119">
        <v>63.44070695553021</v>
      </c>
    </row>
    <row r="169" spans="2:16" x14ac:dyDescent="0.2">
      <c r="B169" s="121">
        <v>4237</v>
      </c>
      <c r="C169" s="56" t="s">
        <v>464</v>
      </c>
      <c r="D169" s="122">
        <v>43465</v>
      </c>
      <c r="E169" s="123">
        <v>100</v>
      </c>
      <c r="F169" s="123">
        <v>25</v>
      </c>
      <c r="G169" s="123">
        <v>20.454545454545457</v>
      </c>
      <c r="H169" s="123">
        <v>54.54545454545454</v>
      </c>
      <c r="I169" s="119">
        <v>100</v>
      </c>
      <c r="J169" s="124">
        <v>13.157894736842104</v>
      </c>
      <c r="K169" s="124">
        <v>31.100478468899524</v>
      </c>
      <c r="L169" s="124">
        <v>55.741626794258373</v>
      </c>
      <c r="M169" s="119">
        <v>100</v>
      </c>
      <c r="N169" s="300">
        <v>11.214057507987221</v>
      </c>
      <c r="O169" s="119">
        <v>34.600638977635782</v>
      </c>
      <c r="P169" s="119">
        <v>54.153354632587856</v>
      </c>
    </row>
    <row r="170" spans="2:16" x14ac:dyDescent="0.2">
      <c r="B170" s="121">
        <v>4238</v>
      </c>
      <c r="C170" s="56" t="s">
        <v>465</v>
      </c>
      <c r="D170" s="122">
        <v>43465</v>
      </c>
      <c r="E170" s="123">
        <v>100</v>
      </c>
      <c r="F170" s="123">
        <v>15.942028985507244</v>
      </c>
      <c r="G170" s="123">
        <v>20.289855072463769</v>
      </c>
      <c r="H170" s="123">
        <v>63.768115942028977</v>
      </c>
      <c r="I170" s="119">
        <v>100</v>
      </c>
      <c r="J170" s="124">
        <v>14.0625</v>
      </c>
      <c r="K170" s="124">
        <v>23.4375</v>
      </c>
      <c r="L170" s="124">
        <v>62.5</v>
      </c>
      <c r="M170" s="119">
        <v>100</v>
      </c>
      <c r="N170" s="300">
        <v>13.83219954648526</v>
      </c>
      <c r="O170" s="119">
        <v>30.083144368858651</v>
      </c>
      <c r="P170" s="119">
        <v>56.084656084656082</v>
      </c>
    </row>
    <row r="171" spans="2:16" x14ac:dyDescent="0.2">
      <c r="B171" s="121">
        <v>4239</v>
      </c>
      <c r="C171" s="56" t="s">
        <v>466</v>
      </c>
      <c r="D171" s="122">
        <v>43465</v>
      </c>
      <c r="E171" s="123">
        <v>100</v>
      </c>
      <c r="F171" s="123">
        <v>21.945137157107229</v>
      </c>
      <c r="G171" s="123">
        <v>19.700748129675809</v>
      </c>
      <c r="H171" s="123">
        <v>58.354114713216951</v>
      </c>
      <c r="I171" s="119">
        <v>100</v>
      </c>
      <c r="J171" s="124">
        <v>11.36180499597099</v>
      </c>
      <c r="K171" s="124">
        <v>42.707493956486701</v>
      </c>
      <c r="L171" s="124">
        <v>45.930701047542307</v>
      </c>
      <c r="M171" s="119">
        <v>100</v>
      </c>
      <c r="N171" s="300">
        <v>9.3097345132743357</v>
      </c>
      <c r="O171" s="119">
        <v>48.743362831858406</v>
      </c>
      <c r="P171" s="119">
        <v>41.941845764854612</v>
      </c>
    </row>
    <row r="172" spans="2:16" x14ac:dyDescent="0.2">
      <c r="B172" s="121">
        <v>4240</v>
      </c>
      <c r="C172" s="56" t="s">
        <v>467</v>
      </c>
      <c r="D172" s="122">
        <v>43465</v>
      </c>
      <c r="E172" s="123">
        <v>100</v>
      </c>
      <c r="F172" s="123">
        <v>11.688311688311687</v>
      </c>
      <c r="G172" s="123">
        <v>14.285714285714285</v>
      </c>
      <c r="H172" s="123">
        <v>74.025974025974023</v>
      </c>
      <c r="I172" s="119">
        <v>100</v>
      </c>
      <c r="J172" s="124">
        <v>8.6687306501547994</v>
      </c>
      <c r="K172" s="124">
        <v>19.349845201238391</v>
      </c>
      <c r="L172" s="124">
        <v>71.981424148606806</v>
      </c>
      <c r="M172" s="119">
        <v>100</v>
      </c>
      <c r="N172" s="300">
        <v>7.5411913814955653</v>
      </c>
      <c r="O172" s="119">
        <v>23.405154203633291</v>
      </c>
      <c r="P172" s="119">
        <v>69.053654414871147</v>
      </c>
    </row>
    <row r="173" spans="2:16" s="102" customFormat="1" x14ac:dyDescent="0.2">
      <c r="B173" s="282">
        <v>4269</v>
      </c>
      <c r="C173" s="102" t="s">
        <v>468</v>
      </c>
      <c r="D173" s="117">
        <v>43465</v>
      </c>
      <c r="E173" s="118">
        <v>100</v>
      </c>
      <c r="F173" s="118">
        <v>6.8730860837019385</v>
      </c>
      <c r="G173" s="118">
        <v>14.869003062266076</v>
      </c>
      <c r="H173" s="118">
        <v>78.257910854031991</v>
      </c>
      <c r="I173" s="126">
        <v>100</v>
      </c>
      <c r="J173" s="126">
        <v>2.3229260994527343</v>
      </c>
      <c r="K173" s="126">
        <v>38.029056262057559</v>
      </c>
      <c r="L173" s="126">
        <v>59.648017638489705</v>
      </c>
      <c r="M173" s="126">
        <v>100.00000000000001</v>
      </c>
      <c r="N173" s="332">
        <v>1.7478403122578423</v>
      </c>
      <c r="O173" s="126">
        <v>43.586947162988267</v>
      </c>
      <c r="P173" s="126">
        <v>54.665212524753905</v>
      </c>
    </row>
    <row r="174" spans="2:16" x14ac:dyDescent="0.2">
      <c r="B174" s="121">
        <v>4251</v>
      </c>
      <c r="C174" s="56" t="s">
        <v>469</v>
      </c>
      <c r="D174" s="122">
        <v>43465</v>
      </c>
      <c r="E174" s="123">
        <v>100</v>
      </c>
      <c r="F174" s="123">
        <v>35.820895522388057</v>
      </c>
      <c r="G174" s="123">
        <v>17.910447761194028</v>
      </c>
      <c r="H174" s="123">
        <v>46.268656716417908</v>
      </c>
      <c r="I174" s="119">
        <v>100</v>
      </c>
      <c r="J174" s="124">
        <v>41.721854304635762</v>
      </c>
      <c r="K174" s="124">
        <v>21.192052980132452</v>
      </c>
      <c r="L174" s="124">
        <v>37.086092715231786</v>
      </c>
      <c r="M174" s="119">
        <v>100</v>
      </c>
      <c r="N174" s="300">
        <v>35.728346456692911</v>
      </c>
      <c r="O174" s="119">
        <v>26.673228346456696</v>
      </c>
      <c r="P174" s="119">
        <v>37.5984251968504</v>
      </c>
    </row>
    <row r="175" spans="2:16" x14ac:dyDescent="0.2">
      <c r="B175" s="121">
        <v>4252</v>
      </c>
      <c r="C175" s="56" t="s">
        <v>470</v>
      </c>
      <c r="D175" s="122">
        <v>43465</v>
      </c>
      <c r="E175" s="123">
        <v>100</v>
      </c>
      <c r="F175" s="123">
        <v>1.1583011583011582</v>
      </c>
      <c r="G175" s="123">
        <v>20.077220077220076</v>
      </c>
      <c r="H175" s="123">
        <v>78.764478764478767</v>
      </c>
      <c r="I175" s="119">
        <v>100</v>
      </c>
      <c r="J175" s="127">
        <v>0.20460358056265981</v>
      </c>
      <c r="K175" s="127">
        <v>72.190963341858478</v>
      </c>
      <c r="L175" s="127">
        <v>27.604433077578854</v>
      </c>
      <c r="M175" s="119">
        <v>100</v>
      </c>
      <c r="N175" s="300" t="s">
        <v>547</v>
      </c>
      <c r="O175" s="300">
        <v>75.696973092077016</v>
      </c>
      <c r="P175" s="300">
        <v>24.172315276455102</v>
      </c>
    </row>
    <row r="176" spans="2:16" x14ac:dyDescent="0.2">
      <c r="B176" s="121">
        <v>4253</v>
      </c>
      <c r="C176" s="56" t="s">
        <v>471</v>
      </c>
      <c r="D176" s="122">
        <v>43465</v>
      </c>
      <c r="E176" s="123">
        <v>100</v>
      </c>
      <c r="F176" s="123">
        <v>7.5471698113207548</v>
      </c>
      <c r="G176" s="123">
        <v>14.622641509433961</v>
      </c>
      <c r="H176" s="123">
        <v>77.830188679245282</v>
      </c>
      <c r="I176" s="119">
        <v>100</v>
      </c>
      <c r="J176" s="124">
        <v>6.0526315789473681</v>
      </c>
      <c r="K176" s="124">
        <v>23.421052631578949</v>
      </c>
      <c r="L176" s="124">
        <v>70.526315789473685</v>
      </c>
      <c r="M176" s="119">
        <v>100</v>
      </c>
      <c r="N176" s="300">
        <v>4.5800111255330993</v>
      </c>
      <c r="O176" s="119">
        <v>29.519747821249769</v>
      </c>
      <c r="P176" s="119">
        <v>65.918783608381233</v>
      </c>
    </row>
    <row r="177" spans="2:16" x14ac:dyDescent="0.2">
      <c r="B177" s="121">
        <v>4254</v>
      </c>
      <c r="C177" s="56" t="s">
        <v>472</v>
      </c>
      <c r="D177" s="122">
        <v>43465</v>
      </c>
      <c r="E177" s="123">
        <v>100</v>
      </c>
      <c r="F177" s="123">
        <v>6.6334991708126037</v>
      </c>
      <c r="G177" s="123">
        <v>14.759535655058043</v>
      </c>
      <c r="H177" s="123">
        <v>78.606965174129357</v>
      </c>
      <c r="I177" s="119">
        <v>100</v>
      </c>
      <c r="J177" s="124">
        <v>2.9460287532406317</v>
      </c>
      <c r="K177" s="124">
        <v>25.170869667687956</v>
      </c>
      <c r="L177" s="124">
        <v>71.883101579071408</v>
      </c>
      <c r="M177" s="119">
        <v>100</v>
      </c>
      <c r="N177" s="300">
        <v>2.3784430455464722</v>
      </c>
      <c r="O177" s="119">
        <v>28.284957415899964</v>
      </c>
      <c r="P177" s="119">
        <v>69.336599538553571</v>
      </c>
    </row>
    <row r="178" spans="2:16" x14ac:dyDescent="0.2">
      <c r="B178" s="121">
        <v>4255</v>
      </c>
      <c r="C178" s="56" t="s">
        <v>473</v>
      </c>
      <c r="D178" s="122">
        <v>43465</v>
      </c>
      <c r="E178" s="123">
        <v>100</v>
      </c>
      <c r="F178" s="123">
        <v>6.25</v>
      </c>
      <c r="G178" s="123">
        <v>18.75</v>
      </c>
      <c r="H178" s="123">
        <v>75</v>
      </c>
      <c r="I178" s="119">
        <v>100</v>
      </c>
      <c r="J178" s="124">
        <v>4.9833887043189371</v>
      </c>
      <c r="K178" s="124">
        <v>30.564784053156146</v>
      </c>
      <c r="L178" s="124">
        <v>64.451827242524914</v>
      </c>
      <c r="M178" s="119">
        <v>100</v>
      </c>
      <c r="N178" s="300">
        <v>2.772887323943662</v>
      </c>
      <c r="O178" s="119">
        <v>37.367957746478879</v>
      </c>
      <c r="P178" s="119">
        <v>59.859154929577464</v>
      </c>
    </row>
    <row r="179" spans="2:16" x14ac:dyDescent="0.2">
      <c r="B179" s="121">
        <v>4256</v>
      </c>
      <c r="C179" s="56" t="s">
        <v>474</v>
      </c>
      <c r="D179" s="122">
        <v>43465</v>
      </c>
      <c r="E179" s="123">
        <v>100</v>
      </c>
      <c r="F179" s="123">
        <v>19.642857142857142</v>
      </c>
      <c r="G179" s="123">
        <v>19.642857142857142</v>
      </c>
      <c r="H179" s="123">
        <v>60.714285714285708</v>
      </c>
      <c r="I179" s="119">
        <v>100</v>
      </c>
      <c r="J179" s="124">
        <v>24.615384615384617</v>
      </c>
      <c r="K179" s="124">
        <v>10</v>
      </c>
      <c r="L179" s="124">
        <v>65.384615384615387</v>
      </c>
      <c r="M179" s="119">
        <v>100</v>
      </c>
      <c r="N179" s="300">
        <v>26.269035532994923</v>
      </c>
      <c r="O179" s="119">
        <v>10.025380710659899</v>
      </c>
      <c r="P179" s="119">
        <v>63.578680203045693</v>
      </c>
    </row>
    <row r="180" spans="2:16" x14ac:dyDescent="0.2">
      <c r="B180" s="121">
        <v>4257</v>
      </c>
      <c r="C180" s="56" t="s">
        <v>475</v>
      </c>
      <c r="D180" s="122">
        <v>43465</v>
      </c>
      <c r="E180" s="123">
        <v>100</v>
      </c>
      <c r="F180" s="123">
        <v>26.47058823529412</v>
      </c>
      <c r="G180" s="123">
        <v>5.8823529411764701</v>
      </c>
      <c r="H180" s="123">
        <v>67.64705882352942</v>
      </c>
      <c r="I180" s="119">
        <v>100</v>
      </c>
      <c r="J180" s="124">
        <v>25</v>
      </c>
      <c r="K180" s="124">
        <v>2.8846153846153846</v>
      </c>
      <c r="L180" s="124">
        <v>72.115384615384613</v>
      </c>
      <c r="M180" s="119">
        <v>100</v>
      </c>
      <c r="N180" s="300">
        <v>23.981900452488688</v>
      </c>
      <c r="O180" s="300" t="s">
        <v>547</v>
      </c>
      <c r="P180" s="119">
        <v>73.152337858220221</v>
      </c>
    </row>
    <row r="181" spans="2:16" x14ac:dyDescent="0.2">
      <c r="B181" s="121">
        <v>4258</v>
      </c>
      <c r="C181" s="56" t="s">
        <v>186</v>
      </c>
      <c r="D181" s="122">
        <v>43465</v>
      </c>
      <c r="E181" s="123">
        <v>100</v>
      </c>
      <c r="F181" s="123">
        <v>0.42507970244420828</v>
      </c>
      <c r="G181" s="123">
        <v>12.539851222104145</v>
      </c>
      <c r="H181" s="123">
        <v>87.035069075451645</v>
      </c>
      <c r="I181" s="119">
        <v>100</v>
      </c>
      <c r="J181" s="124">
        <v>0.18102824040550325</v>
      </c>
      <c r="K181" s="124">
        <v>15.182235095341539</v>
      </c>
      <c r="L181" s="124">
        <v>84.63673666425295</v>
      </c>
      <c r="M181" s="119">
        <v>100</v>
      </c>
      <c r="N181" s="300">
        <v>0.21871994539757389</v>
      </c>
      <c r="O181" s="119">
        <v>17.922625880309003</v>
      </c>
      <c r="P181" s="119">
        <v>81.85865417429342</v>
      </c>
    </row>
    <row r="182" spans="2:16" x14ac:dyDescent="0.2">
      <c r="B182" s="121">
        <v>4259</v>
      </c>
      <c r="C182" s="56" t="s">
        <v>476</v>
      </c>
      <c r="D182" s="122">
        <v>43465</v>
      </c>
      <c r="E182" s="123">
        <v>100</v>
      </c>
      <c r="F182" s="123">
        <v>26.984126984126984</v>
      </c>
      <c r="G182" s="123">
        <v>17.460317460317459</v>
      </c>
      <c r="H182" s="123">
        <v>55.555555555555557</v>
      </c>
      <c r="I182" s="119">
        <v>100</v>
      </c>
      <c r="J182" s="124">
        <v>27.586206896551722</v>
      </c>
      <c r="K182" s="124">
        <v>18.96551724137931</v>
      </c>
      <c r="L182" s="124">
        <v>53.448275862068961</v>
      </c>
      <c r="M182" s="119">
        <v>100</v>
      </c>
      <c r="N182" s="300">
        <v>26.239067055393583</v>
      </c>
      <c r="O182" s="119">
        <v>26.919339164237122</v>
      </c>
      <c r="P182" s="119">
        <v>46.841593780369287</v>
      </c>
    </row>
    <row r="183" spans="2:16" x14ac:dyDescent="0.2">
      <c r="B183" s="121">
        <v>4260</v>
      </c>
      <c r="C183" s="56" t="s">
        <v>477</v>
      </c>
      <c r="D183" s="122">
        <v>43465</v>
      </c>
      <c r="E183" s="123">
        <v>100</v>
      </c>
      <c r="F183" s="123">
        <v>1.6042780748663104</v>
      </c>
      <c r="G183" s="123">
        <v>13.903743315508022</v>
      </c>
      <c r="H183" s="123">
        <v>84.491978609625676</v>
      </c>
      <c r="I183" s="119">
        <v>100</v>
      </c>
      <c r="J183" s="124">
        <v>0.17266187050359713</v>
      </c>
      <c r="K183" s="124">
        <v>57.46762589928057</v>
      </c>
      <c r="L183" s="124">
        <v>42.359712230215827</v>
      </c>
      <c r="M183" s="119">
        <v>100</v>
      </c>
      <c r="N183" s="300" t="s">
        <v>547</v>
      </c>
      <c r="O183" s="300">
        <v>63.384207033842074</v>
      </c>
      <c r="P183" s="300">
        <v>36.566025215660247</v>
      </c>
    </row>
    <row r="184" spans="2:16" x14ac:dyDescent="0.2">
      <c r="B184" s="121">
        <v>4261</v>
      </c>
      <c r="C184" s="56" t="s">
        <v>478</v>
      </c>
      <c r="D184" s="122">
        <v>43465</v>
      </c>
      <c r="E184" s="123">
        <v>100</v>
      </c>
      <c r="F184" s="123">
        <v>5.9701492537313428</v>
      </c>
      <c r="G184" s="123">
        <v>20.149253731343283</v>
      </c>
      <c r="H184" s="123">
        <v>73.880597014925371</v>
      </c>
      <c r="I184" s="119">
        <v>100</v>
      </c>
      <c r="J184" s="124">
        <v>2.7303754266211606</v>
      </c>
      <c r="K184" s="124">
        <v>65.984072810011369</v>
      </c>
      <c r="L184" s="124">
        <v>31.285551763367465</v>
      </c>
      <c r="M184" s="119">
        <v>100</v>
      </c>
      <c r="N184" s="300">
        <v>1.6983420946219168</v>
      </c>
      <c r="O184" s="119">
        <v>73.797007682976144</v>
      </c>
      <c r="P184" s="119">
        <v>24.504650222401946</v>
      </c>
    </row>
    <row r="185" spans="2:16" x14ac:dyDescent="0.2">
      <c r="B185" s="121">
        <v>4262</v>
      </c>
      <c r="C185" s="56" t="s">
        <v>479</v>
      </c>
      <c r="D185" s="122">
        <v>43465</v>
      </c>
      <c r="E185" s="123">
        <v>100</v>
      </c>
      <c r="F185" s="123">
        <v>25</v>
      </c>
      <c r="G185" s="123">
        <v>15.625</v>
      </c>
      <c r="H185" s="123">
        <v>59.375</v>
      </c>
      <c r="I185" s="119">
        <v>100</v>
      </c>
      <c r="J185" s="124">
        <v>27.884615384615387</v>
      </c>
      <c r="K185" s="124">
        <v>17.78846153846154</v>
      </c>
      <c r="L185" s="124">
        <v>54.326923076923073</v>
      </c>
      <c r="M185" s="119">
        <v>100</v>
      </c>
      <c r="N185" s="300">
        <v>28.83079157588962</v>
      </c>
      <c r="O185" s="119">
        <v>22.294843863471318</v>
      </c>
      <c r="P185" s="119">
        <v>48.874364560639073</v>
      </c>
    </row>
    <row r="186" spans="2:16" x14ac:dyDescent="0.2">
      <c r="B186" s="121">
        <v>4263</v>
      </c>
      <c r="C186" s="56" t="s">
        <v>480</v>
      </c>
      <c r="D186" s="122">
        <v>43465</v>
      </c>
      <c r="E186" s="123">
        <v>100</v>
      </c>
      <c r="F186" s="123">
        <v>14.457831325301203</v>
      </c>
      <c r="G186" s="123">
        <v>15.66265060240964</v>
      </c>
      <c r="H186" s="123">
        <v>69.879518072289159</v>
      </c>
      <c r="I186" s="119">
        <v>100</v>
      </c>
      <c r="J186" s="124">
        <v>11.208406304728546</v>
      </c>
      <c r="K186" s="124">
        <v>18.563922942206652</v>
      </c>
      <c r="L186" s="124">
        <v>70.2276707530648</v>
      </c>
      <c r="M186" s="119">
        <v>100</v>
      </c>
      <c r="N186" s="300">
        <v>9.9615938550168028</v>
      </c>
      <c r="O186" s="119">
        <v>21.195391262602016</v>
      </c>
      <c r="P186" s="119">
        <v>68.843014882381183</v>
      </c>
    </row>
    <row r="187" spans="2:16" x14ac:dyDescent="0.2">
      <c r="B187" s="121">
        <v>4264</v>
      </c>
      <c r="C187" s="56" t="s">
        <v>481</v>
      </c>
      <c r="D187" s="122">
        <v>43465</v>
      </c>
      <c r="E187" s="123">
        <v>100</v>
      </c>
      <c r="F187" s="123">
        <v>30.136986301369863</v>
      </c>
      <c r="G187" s="123">
        <v>9.5890410958904102</v>
      </c>
      <c r="H187" s="123">
        <v>60.273972602739725</v>
      </c>
      <c r="I187" s="119">
        <v>99.999999999999986</v>
      </c>
      <c r="J187" s="124">
        <v>22.222222222222221</v>
      </c>
      <c r="K187" s="124">
        <v>11.111111111111111</v>
      </c>
      <c r="L187" s="124">
        <v>66.666666666666657</v>
      </c>
      <c r="M187" s="119">
        <v>100</v>
      </c>
      <c r="N187" s="300">
        <v>20.743405275779374</v>
      </c>
      <c r="O187" s="119">
        <v>14.568345323741006</v>
      </c>
      <c r="P187" s="119">
        <v>64.628297362110317</v>
      </c>
    </row>
    <row r="188" spans="2:16" s="102" customFormat="1" x14ac:dyDescent="0.2">
      <c r="B188" s="282">
        <v>4299</v>
      </c>
      <c r="C188" s="102" t="s">
        <v>482</v>
      </c>
      <c r="D188" s="117">
        <v>43465</v>
      </c>
      <c r="E188" s="118">
        <v>100</v>
      </c>
      <c r="F188" s="118">
        <v>8.6266840504128641</v>
      </c>
      <c r="G188" s="118">
        <v>17.926988265971318</v>
      </c>
      <c r="H188" s="118">
        <v>73.44632768361582</v>
      </c>
      <c r="I188" s="126">
        <v>100</v>
      </c>
      <c r="J188" s="126">
        <v>2.9886842026692144</v>
      </c>
      <c r="K188" s="126">
        <v>30.519810109575136</v>
      </c>
      <c r="L188" s="126">
        <v>66.491505687755648</v>
      </c>
      <c r="M188" s="126">
        <v>100.00038304196607</v>
      </c>
      <c r="N188" s="332">
        <v>2.454149876660487</v>
      </c>
      <c r="O188" s="126">
        <v>35.611411586253389</v>
      </c>
      <c r="P188" s="126">
        <v>61.934821579052205</v>
      </c>
    </row>
    <row r="189" spans="2:16" x14ac:dyDescent="0.2">
      <c r="B189" s="121">
        <v>4271</v>
      </c>
      <c r="C189" s="56" t="s">
        <v>483</v>
      </c>
      <c r="D189" s="122">
        <v>43465</v>
      </c>
      <c r="E189" s="123">
        <v>100</v>
      </c>
      <c r="F189" s="123">
        <v>1.7114914425427872</v>
      </c>
      <c r="G189" s="123">
        <v>15.158924205378973</v>
      </c>
      <c r="H189" s="123">
        <v>83.12958435207824</v>
      </c>
      <c r="I189" s="119">
        <v>100</v>
      </c>
      <c r="J189" s="124">
        <v>0.43277553375649158</v>
      </c>
      <c r="K189" s="124">
        <v>31.592613964223887</v>
      </c>
      <c r="L189" s="124">
        <v>67.974610502019615</v>
      </c>
      <c r="M189" s="119">
        <v>100</v>
      </c>
      <c r="N189" s="300">
        <v>0.31652322355786328</v>
      </c>
      <c r="O189" s="119">
        <v>36.364606302012945</v>
      </c>
      <c r="P189" s="119">
        <v>63.31887047442919</v>
      </c>
    </row>
    <row r="190" spans="2:16" x14ac:dyDescent="0.2">
      <c r="B190" s="121">
        <v>4272</v>
      </c>
      <c r="C190" s="56" t="s">
        <v>484</v>
      </c>
      <c r="D190" s="122">
        <v>43465</v>
      </c>
      <c r="E190" s="123">
        <v>100</v>
      </c>
      <c r="F190" s="123">
        <v>24.324324324324326</v>
      </c>
      <c r="G190" s="123">
        <v>24.324324324324326</v>
      </c>
      <c r="H190" s="123">
        <v>51.351351351351347</v>
      </c>
      <c r="I190" s="119">
        <v>99.999999999999986</v>
      </c>
      <c r="J190" s="127">
        <v>14.285714285714285</v>
      </c>
      <c r="K190" s="127">
        <v>57.142857142857139</v>
      </c>
      <c r="L190" s="127">
        <v>28.571428571428569</v>
      </c>
      <c r="M190" s="119">
        <v>100</v>
      </c>
      <c r="N190" s="300">
        <v>12.76207839562443</v>
      </c>
      <c r="O190" s="119">
        <v>62.44302643573382</v>
      </c>
      <c r="P190" s="119">
        <v>24.794895168641748</v>
      </c>
    </row>
    <row r="191" spans="2:16" x14ac:dyDescent="0.2">
      <c r="B191" s="121">
        <v>4273</v>
      </c>
      <c r="C191" s="56" t="s">
        <v>485</v>
      </c>
      <c r="D191" s="122">
        <v>43465</v>
      </c>
      <c r="E191" s="123">
        <v>100</v>
      </c>
      <c r="F191" s="123">
        <v>29.850746268656714</v>
      </c>
      <c r="G191" s="123">
        <v>23.880597014925371</v>
      </c>
      <c r="H191" s="123">
        <v>46.268656716417908</v>
      </c>
      <c r="I191" s="119">
        <v>100</v>
      </c>
      <c r="J191" s="124">
        <v>25.97402597402597</v>
      </c>
      <c r="K191" s="124">
        <v>29.870129870129869</v>
      </c>
      <c r="L191" s="124">
        <v>44.155844155844157</v>
      </c>
      <c r="M191" s="119">
        <v>100</v>
      </c>
      <c r="N191" s="300">
        <v>21.41393442622951</v>
      </c>
      <c r="O191" s="119">
        <v>40.573770491803288</v>
      </c>
      <c r="P191" s="119">
        <v>38.012295081967217</v>
      </c>
    </row>
    <row r="192" spans="2:16" x14ac:dyDescent="0.2">
      <c r="B192" s="121">
        <v>4274</v>
      </c>
      <c r="C192" s="56" t="s">
        <v>486</v>
      </c>
      <c r="D192" s="122">
        <v>43465</v>
      </c>
      <c r="E192" s="123">
        <v>100</v>
      </c>
      <c r="F192" s="123">
        <v>24.09090909090909</v>
      </c>
      <c r="G192" s="123">
        <v>14.09090909090909</v>
      </c>
      <c r="H192" s="123">
        <v>61.818181818181813</v>
      </c>
      <c r="I192" s="119">
        <v>100</v>
      </c>
      <c r="J192" s="124">
        <v>20.273972602739725</v>
      </c>
      <c r="K192" s="124">
        <v>25.753424657534246</v>
      </c>
      <c r="L192" s="124">
        <v>53.972602739726028</v>
      </c>
      <c r="M192" s="119">
        <v>100</v>
      </c>
      <c r="N192" s="300">
        <v>17.127294734718582</v>
      </c>
      <c r="O192" s="119">
        <v>32.620536614888032</v>
      </c>
      <c r="P192" s="119">
        <v>50.272342142424854</v>
      </c>
    </row>
    <row r="193" spans="2:16" x14ac:dyDescent="0.2">
      <c r="B193" s="121">
        <v>4275</v>
      </c>
      <c r="C193" s="56" t="s">
        <v>487</v>
      </c>
      <c r="D193" s="122">
        <v>43465</v>
      </c>
      <c r="E193" s="123">
        <v>100</v>
      </c>
      <c r="F193" s="123">
        <v>26.5625</v>
      </c>
      <c r="G193" s="123">
        <v>21.875</v>
      </c>
      <c r="H193" s="123">
        <v>51.5625</v>
      </c>
      <c r="I193" s="119">
        <v>100</v>
      </c>
      <c r="J193" s="124">
        <v>23.552123552123554</v>
      </c>
      <c r="K193" s="124">
        <v>35.521235521235525</v>
      </c>
      <c r="L193" s="124">
        <v>40.926640926640928</v>
      </c>
      <c r="M193" s="119">
        <v>100</v>
      </c>
      <c r="N193" s="300">
        <v>23.128205128205128</v>
      </c>
      <c r="O193" s="119">
        <v>42.512820512820518</v>
      </c>
      <c r="P193" s="119">
        <v>34.307692307692314</v>
      </c>
    </row>
    <row r="194" spans="2:16" x14ac:dyDescent="0.2">
      <c r="B194" s="121">
        <v>4276</v>
      </c>
      <c r="C194" s="56" t="s">
        <v>488</v>
      </c>
      <c r="D194" s="122">
        <v>43465</v>
      </c>
      <c r="E194" s="123">
        <v>100</v>
      </c>
      <c r="F194" s="123">
        <v>5.7432432432432439</v>
      </c>
      <c r="G194" s="123">
        <v>21.95945945945946</v>
      </c>
      <c r="H194" s="123">
        <v>72.297297297297305</v>
      </c>
      <c r="I194" s="119">
        <v>100</v>
      </c>
      <c r="J194" s="124">
        <v>3.1413612565445024</v>
      </c>
      <c r="K194" s="124">
        <v>28.01047120418848</v>
      </c>
      <c r="L194" s="124">
        <v>68.84816753926701</v>
      </c>
      <c r="M194" s="119">
        <v>100</v>
      </c>
      <c r="N194" s="300">
        <v>2.7653213751868457</v>
      </c>
      <c r="O194" s="119">
        <v>30.426839395449257</v>
      </c>
      <c r="P194" s="119">
        <v>66.799534960969936</v>
      </c>
    </row>
    <row r="195" spans="2:16" x14ac:dyDescent="0.2">
      <c r="B195" s="121">
        <v>4277</v>
      </c>
      <c r="C195" s="56" t="s">
        <v>489</v>
      </c>
      <c r="D195" s="122">
        <v>43465</v>
      </c>
      <c r="E195" s="123">
        <v>100</v>
      </c>
      <c r="F195" s="123">
        <v>15.873015873015872</v>
      </c>
      <c r="G195" s="123">
        <v>30.158730158730158</v>
      </c>
      <c r="H195" s="123">
        <v>53.968253968253968</v>
      </c>
      <c r="I195" s="119">
        <v>100</v>
      </c>
      <c r="J195" s="124">
        <v>6.6115702479338845</v>
      </c>
      <c r="K195" s="124">
        <v>57.851239669421481</v>
      </c>
      <c r="L195" s="124">
        <v>35.537190082644628</v>
      </c>
      <c r="M195" s="119">
        <v>100</v>
      </c>
      <c r="N195" s="300">
        <v>5.0160085378868722</v>
      </c>
      <c r="O195" s="119">
        <v>66.488794023479187</v>
      </c>
      <c r="P195" s="119">
        <v>28.45962290999644</v>
      </c>
    </row>
    <row r="196" spans="2:16" x14ac:dyDescent="0.2">
      <c r="B196" s="121">
        <v>4279</v>
      </c>
      <c r="C196" s="56" t="s">
        <v>490</v>
      </c>
      <c r="D196" s="122">
        <v>43465</v>
      </c>
      <c r="E196" s="123">
        <v>100</v>
      </c>
      <c r="F196" s="123">
        <v>13.615023474178404</v>
      </c>
      <c r="G196" s="123">
        <v>22.065727699530516</v>
      </c>
      <c r="H196" s="123">
        <v>64.319248826291073</v>
      </c>
      <c r="I196" s="119">
        <v>100</v>
      </c>
      <c r="J196" s="124">
        <v>6.0479666319082384</v>
      </c>
      <c r="K196" s="124">
        <v>35.245046923879045</v>
      </c>
      <c r="L196" s="124">
        <v>58.706986444212717</v>
      </c>
      <c r="M196" s="119">
        <v>100</v>
      </c>
      <c r="N196" s="300">
        <v>4.5585215605749481</v>
      </c>
      <c r="O196" s="119">
        <v>41.533196440793972</v>
      </c>
      <c r="P196" s="119">
        <v>53.921971252566735</v>
      </c>
    </row>
    <row r="197" spans="2:16" x14ac:dyDescent="0.2">
      <c r="B197" s="121">
        <v>4280</v>
      </c>
      <c r="C197" s="56" t="s">
        <v>491</v>
      </c>
      <c r="D197" s="122">
        <v>43465</v>
      </c>
      <c r="E197" s="123">
        <v>100</v>
      </c>
      <c r="F197" s="123">
        <v>5.2708638360175701</v>
      </c>
      <c r="G197" s="123">
        <v>18.301610541727673</v>
      </c>
      <c r="H197" s="123">
        <v>76.427525622254748</v>
      </c>
      <c r="I197" s="119">
        <v>100</v>
      </c>
      <c r="J197" s="124">
        <v>1.824613665983988</v>
      </c>
      <c r="K197" s="124">
        <v>26.289331595606029</v>
      </c>
      <c r="L197" s="124">
        <v>71.886054738409982</v>
      </c>
      <c r="M197" s="119">
        <v>100</v>
      </c>
      <c r="N197" s="300">
        <v>1.5400896134014816</v>
      </c>
      <c r="O197" s="119">
        <v>29.13561344651341</v>
      </c>
      <c r="P197" s="119">
        <v>69.324296940085105</v>
      </c>
    </row>
    <row r="198" spans="2:16" x14ac:dyDescent="0.2">
      <c r="B198" s="121">
        <v>4281</v>
      </c>
      <c r="C198" s="56" t="s">
        <v>492</v>
      </c>
      <c r="D198" s="122">
        <v>43465</v>
      </c>
      <c r="E198" s="123">
        <v>100</v>
      </c>
      <c r="F198" s="123">
        <v>28.30188679245283</v>
      </c>
      <c r="G198" s="123">
        <v>21.69811320754717</v>
      </c>
      <c r="H198" s="123">
        <v>50</v>
      </c>
      <c r="I198" s="119">
        <v>100</v>
      </c>
      <c r="J198" s="124">
        <v>18.415841584158414</v>
      </c>
      <c r="K198" s="124">
        <v>34.851485148514847</v>
      </c>
      <c r="L198" s="124">
        <v>46.732673267326739</v>
      </c>
      <c r="M198" s="119">
        <v>100</v>
      </c>
      <c r="N198" s="300">
        <v>18.051656372824258</v>
      </c>
      <c r="O198" s="119">
        <v>43.907916900617636</v>
      </c>
      <c r="P198" s="119">
        <v>38.04042672655811</v>
      </c>
    </row>
    <row r="199" spans="2:16" x14ac:dyDescent="0.2">
      <c r="B199" s="121">
        <v>4282</v>
      </c>
      <c r="C199" s="56" t="s">
        <v>493</v>
      </c>
      <c r="D199" s="122">
        <v>43465</v>
      </c>
      <c r="E199" s="123">
        <v>100</v>
      </c>
      <c r="F199" s="123">
        <v>4.1441441441441444</v>
      </c>
      <c r="G199" s="123">
        <v>20.36036036036036</v>
      </c>
      <c r="H199" s="123">
        <v>75.49549549549549</v>
      </c>
      <c r="I199" s="119">
        <v>100</v>
      </c>
      <c r="J199" s="124">
        <v>1.0250102501025009</v>
      </c>
      <c r="K199" s="124">
        <v>32.943829438294379</v>
      </c>
      <c r="L199" s="124">
        <v>66.031160311603116</v>
      </c>
      <c r="M199" s="119">
        <v>100</v>
      </c>
      <c r="N199" s="300">
        <v>0.74172252950322426</v>
      </c>
      <c r="O199" s="119">
        <v>37.098870848520377</v>
      </c>
      <c r="P199" s="119">
        <v>62.161955496648233</v>
      </c>
    </row>
    <row r="200" spans="2:16" x14ac:dyDescent="0.2">
      <c r="B200" s="121">
        <v>4283</v>
      </c>
      <c r="C200" s="56" t="s">
        <v>494</v>
      </c>
      <c r="D200" s="122">
        <v>43465</v>
      </c>
      <c r="E200" s="123">
        <v>100</v>
      </c>
      <c r="F200" s="123">
        <v>6.557377049180328</v>
      </c>
      <c r="G200" s="123">
        <v>23.770491803278688</v>
      </c>
      <c r="H200" s="123">
        <v>69.672131147540981</v>
      </c>
      <c r="I200" s="119">
        <v>100.00000000000001</v>
      </c>
      <c r="J200" s="124">
        <v>2.6658767772511851</v>
      </c>
      <c r="K200" s="124">
        <v>20.201421800947866</v>
      </c>
      <c r="L200" s="124">
        <v>77.132701421800959</v>
      </c>
      <c r="M200" s="119">
        <v>100</v>
      </c>
      <c r="N200" s="300">
        <v>2.2256164084660699</v>
      </c>
      <c r="O200" s="119">
        <v>22.292530365844787</v>
      </c>
      <c r="P200" s="119">
        <v>75.481853225689136</v>
      </c>
    </row>
    <row r="201" spans="2:16" x14ac:dyDescent="0.2">
      <c r="B201" s="121">
        <v>4284</v>
      </c>
      <c r="C201" s="56" t="s">
        <v>495</v>
      </c>
      <c r="D201" s="122">
        <v>43465</v>
      </c>
      <c r="E201" s="123">
        <v>100</v>
      </c>
      <c r="F201" s="123">
        <v>25.531914893617021</v>
      </c>
      <c r="G201" s="123">
        <v>11.702127659574469</v>
      </c>
      <c r="H201" s="123">
        <v>62.765957446808507</v>
      </c>
      <c r="I201" s="119">
        <v>100</v>
      </c>
      <c r="J201" s="124">
        <v>16.710875331564985</v>
      </c>
      <c r="K201" s="124">
        <v>41.644562334217504</v>
      </c>
      <c r="L201" s="124">
        <v>41.644562334217504</v>
      </c>
      <c r="M201" s="119">
        <v>100</v>
      </c>
      <c r="N201" s="300">
        <v>16.488294314381267</v>
      </c>
      <c r="O201" s="119">
        <v>49.030100334448157</v>
      </c>
      <c r="P201" s="119">
        <v>34.481605351170572</v>
      </c>
    </row>
    <row r="202" spans="2:16" x14ac:dyDescent="0.2">
      <c r="B202" s="121">
        <v>4285</v>
      </c>
      <c r="C202" s="56" t="s">
        <v>496</v>
      </c>
      <c r="D202" s="122">
        <v>43465</v>
      </c>
      <c r="E202" s="123">
        <v>100</v>
      </c>
      <c r="F202" s="123">
        <v>5.1282051282051277</v>
      </c>
      <c r="G202" s="123">
        <v>18.974358974358974</v>
      </c>
      <c r="H202" s="123">
        <v>75.897435897435898</v>
      </c>
      <c r="I202" s="119">
        <v>100.00000000000001</v>
      </c>
      <c r="J202" s="124">
        <v>1.9027484143763214</v>
      </c>
      <c r="K202" s="124">
        <v>25.158562367864697</v>
      </c>
      <c r="L202" s="124">
        <v>72.938689217758991</v>
      </c>
      <c r="M202" s="119">
        <v>100</v>
      </c>
      <c r="N202" s="300">
        <v>1.6723073860242881</v>
      </c>
      <c r="O202" s="119">
        <v>31.554847700577344</v>
      </c>
      <c r="P202" s="119">
        <v>66.772844913398359</v>
      </c>
    </row>
    <row r="203" spans="2:16" x14ac:dyDescent="0.2">
      <c r="B203" s="121">
        <v>4286</v>
      </c>
      <c r="C203" s="56" t="s">
        <v>497</v>
      </c>
      <c r="D203" s="122">
        <v>43465</v>
      </c>
      <c r="E203" s="123">
        <v>100</v>
      </c>
      <c r="F203" s="123">
        <v>32.456140350877192</v>
      </c>
      <c r="G203" s="123">
        <v>21.052631578947366</v>
      </c>
      <c r="H203" s="123">
        <v>46.491228070175438</v>
      </c>
      <c r="I203" s="119">
        <v>100</v>
      </c>
      <c r="J203" s="124">
        <v>19.55922865013774</v>
      </c>
      <c r="K203" s="124">
        <v>26.997245179063363</v>
      </c>
      <c r="L203" s="124">
        <v>53.443526170798897</v>
      </c>
      <c r="M203" s="119">
        <v>100</v>
      </c>
      <c r="N203" s="300">
        <v>16.107899807321772</v>
      </c>
      <c r="O203" s="119">
        <v>33.71868978805395</v>
      </c>
      <c r="P203" s="119">
        <v>50.173410404624278</v>
      </c>
    </row>
    <row r="204" spans="2:16" x14ac:dyDescent="0.2">
      <c r="B204" s="121">
        <v>4287</v>
      </c>
      <c r="C204" s="56" t="s">
        <v>498</v>
      </c>
      <c r="D204" s="122">
        <v>43465</v>
      </c>
      <c r="E204" s="123">
        <v>100</v>
      </c>
      <c r="F204" s="123">
        <v>17.094017094017094</v>
      </c>
      <c r="G204" s="123">
        <v>20.512820512820511</v>
      </c>
      <c r="H204" s="123">
        <v>62.393162393162392</v>
      </c>
      <c r="I204" s="119">
        <v>100</v>
      </c>
      <c r="J204" s="124">
        <v>7.754442649434572</v>
      </c>
      <c r="K204" s="124">
        <v>35.702746365105007</v>
      </c>
      <c r="L204" s="124">
        <v>56.54281098546042</v>
      </c>
      <c r="M204" s="119">
        <v>100</v>
      </c>
      <c r="N204" s="300">
        <v>5.2429667519181589</v>
      </c>
      <c r="O204" s="119">
        <v>41.197783461210577</v>
      </c>
      <c r="P204" s="119">
        <v>53.559249786871277</v>
      </c>
    </row>
    <row r="205" spans="2:16" x14ac:dyDescent="0.2">
      <c r="B205" s="121">
        <v>4288</v>
      </c>
      <c r="C205" s="56" t="s">
        <v>499</v>
      </c>
      <c r="D205" s="122">
        <v>43465</v>
      </c>
      <c r="E205" s="123">
        <v>100</v>
      </c>
      <c r="F205" s="123">
        <v>40</v>
      </c>
      <c r="G205" s="123">
        <v>10</v>
      </c>
      <c r="H205" s="123">
        <v>50</v>
      </c>
      <c r="I205" s="119">
        <v>100</v>
      </c>
      <c r="J205" s="124">
        <v>34.883720930232556</v>
      </c>
      <c r="K205" s="124">
        <v>16.279069767441861</v>
      </c>
      <c r="L205" s="124">
        <v>48.837209302325576</v>
      </c>
      <c r="M205" s="119">
        <v>100</v>
      </c>
      <c r="N205" s="300">
        <v>25.773195876288657</v>
      </c>
      <c r="O205" s="300" t="s">
        <v>547</v>
      </c>
      <c r="P205" s="119">
        <v>55.326460481099659</v>
      </c>
    </row>
    <row r="206" spans="2:16" x14ac:dyDescent="0.2">
      <c r="B206" s="121">
        <v>4289</v>
      </c>
      <c r="C206" s="56" t="s">
        <v>187</v>
      </c>
      <c r="D206" s="122">
        <v>43465</v>
      </c>
      <c r="E206" s="123">
        <v>100</v>
      </c>
      <c r="F206" s="123">
        <v>2.8054298642533939</v>
      </c>
      <c r="G206" s="123">
        <v>13.122171945701359</v>
      </c>
      <c r="H206" s="123">
        <v>84.072398190045249</v>
      </c>
      <c r="I206" s="119">
        <v>100</v>
      </c>
      <c r="J206" s="124">
        <v>0.72429686765120871</v>
      </c>
      <c r="K206" s="124">
        <v>31.690339572947039</v>
      </c>
      <c r="L206" s="124">
        <v>67.585363559401742</v>
      </c>
      <c r="M206" s="119">
        <v>100</v>
      </c>
      <c r="N206" s="300">
        <v>0.66922559258243819</v>
      </c>
      <c r="O206" s="119">
        <v>38.669275441788592</v>
      </c>
      <c r="P206" s="119">
        <v>60.661498965628979</v>
      </c>
    </row>
    <row r="207" spans="2:16" s="102" customFormat="1" x14ac:dyDescent="0.2">
      <c r="B207" s="282">
        <v>4329</v>
      </c>
      <c r="C207" s="102" t="s">
        <v>500</v>
      </c>
      <c r="D207" s="117">
        <v>43465</v>
      </c>
      <c r="E207" s="118">
        <v>100</v>
      </c>
      <c r="F207" s="118">
        <v>13.358941527955611</v>
      </c>
      <c r="G207" s="118">
        <v>19.803670507895859</v>
      </c>
      <c r="H207" s="118">
        <v>66.837387964148533</v>
      </c>
      <c r="I207" s="126">
        <v>100</v>
      </c>
      <c r="J207" s="126">
        <v>6.1713989368598465</v>
      </c>
      <c r="K207" s="126">
        <v>34.052897705173088</v>
      </c>
      <c r="L207" s="126">
        <v>59.775703357967068</v>
      </c>
      <c r="M207" s="126">
        <v>100</v>
      </c>
      <c r="N207" s="332">
        <v>5.1192979248560198</v>
      </c>
      <c r="O207" s="126">
        <v>39.938003307598336</v>
      </c>
      <c r="P207" s="126">
        <v>54.94269876754565</v>
      </c>
    </row>
    <row r="208" spans="2:16" x14ac:dyDescent="0.2">
      <c r="B208" s="121">
        <v>4323</v>
      </c>
      <c r="C208" s="56" t="s">
        <v>501</v>
      </c>
      <c r="D208" s="122">
        <v>43465</v>
      </c>
      <c r="E208" s="123">
        <v>100</v>
      </c>
      <c r="F208" s="123">
        <v>2.8818443804034581</v>
      </c>
      <c r="G208" s="123">
        <v>12.968299711815561</v>
      </c>
      <c r="H208" s="123">
        <v>84.149855907780974</v>
      </c>
      <c r="I208" s="119">
        <v>100</v>
      </c>
      <c r="J208" s="124">
        <v>0.57645631067961167</v>
      </c>
      <c r="K208" s="124">
        <v>11.37742718446602</v>
      </c>
      <c r="L208" s="124">
        <v>88.046116504854368</v>
      </c>
      <c r="M208" s="119">
        <v>100</v>
      </c>
      <c r="N208" s="300">
        <v>0.43338191301679829</v>
      </c>
      <c r="O208" s="119">
        <v>13.273759300452559</v>
      </c>
      <c r="P208" s="119">
        <v>86.29285878653063</v>
      </c>
    </row>
    <row r="209" spans="2:16" x14ac:dyDescent="0.2">
      <c r="B209" s="121">
        <v>4301</v>
      </c>
      <c r="C209" s="56" t="s">
        <v>502</v>
      </c>
      <c r="D209" s="122">
        <v>43465</v>
      </c>
      <c r="E209" s="123">
        <v>100</v>
      </c>
      <c r="F209" s="123">
        <v>36</v>
      </c>
      <c r="G209" s="123">
        <v>12</v>
      </c>
      <c r="H209" s="123">
        <v>52</v>
      </c>
      <c r="I209" s="119">
        <v>100</v>
      </c>
      <c r="J209" s="127">
        <v>42.307692307692307</v>
      </c>
      <c r="K209" s="127">
        <v>9.6153846153846168</v>
      </c>
      <c r="L209" s="127">
        <v>48.07692307692308</v>
      </c>
      <c r="M209" s="119">
        <v>100</v>
      </c>
      <c r="N209" s="300">
        <v>54.945054945054942</v>
      </c>
      <c r="O209" s="300" t="s">
        <v>547</v>
      </c>
      <c r="P209" s="300">
        <v>32.600732600732599</v>
      </c>
    </row>
    <row r="210" spans="2:16" x14ac:dyDescent="0.2">
      <c r="B210" s="121">
        <v>4302</v>
      </c>
      <c r="C210" s="56" t="s">
        <v>503</v>
      </c>
      <c r="D210" s="122">
        <v>43465</v>
      </c>
      <c r="E210" s="123">
        <v>100</v>
      </c>
      <c r="F210" s="123">
        <v>37.037037037037038</v>
      </c>
      <c r="G210" s="123">
        <v>14.814814814814813</v>
      </c>
      <c r="H210" s="123">
        <v>48.148148148148145</v>
      </c>
      <c r="I210" s="119">
        <v>100</v>
      </c>
      <c r="J210" s="124">
        <v>28.205128205128204</v>
      </c>
      <c r="K210" s="124">
        <v>21.794871794871796</v>
      </c>
      <c r="L210" s="124">
        <v>50</v>
      </c>
      <c r="M210" s="119">
        <v>100</v>
      </c>
      <c r="N210" s="300">
        <v>31.850117096018732</v>
      </c>
      <c r="O210" s="119">
        <v>29.742388758782194</v>
      </c>
      <c r="P210" s="119">
        <v>38.407494145199053</v>
      </c>
    </row>
    <row r="211" spans="2:16" x14ac:dyDescent="0.2">
      <c r="B211" s="121">
        <v>4303</v>
      </c>
      <c r="C211" s="56" t="s">
        <v>504</v>
      </c>
      <c r="D211" s="122">
        <v>43465</v>
      </c>
      <c r="E211" s="123">
        <v>100</v>
      </c>
      <c r="F211" s="123">
        <v>6.7264573991031389</v>
      </c>
      <c r="G211" s="123">
        <v>25.112107623318387</v>
      </c>
      <c r="H211" s="123">
        <v>68.161434977578466</v>
      </c>
      <c r="I211" s="119">
        <v>100</v>
      </c>
      <c r="J211" s="124">
        <v>1.9018404907975461</v>
      </c>
      <c r="K211" s="124">
        <v>41.472392638036808</v>
      </c>
      <c r="L211" s="124">
        <v>56.625766871165638</v>
      </c>
      <c r="M211" s="119">
        <v>100</v>
      </c>
      <c r="N211" s="300">
        <v>1.1709233791748528</v>
      </c>
      <c r="O211" s="119">
        <v>48.817288801571713</v>
      </c>
      <c r="P211" s="119">
        <v>50.011787819253442</v>
      </c>
    </row>
    <row r="212" spans="2:16" x14ac:dyDescent="0.2">
      <c r="B212" s="121">
        <v>4304</v>
      </c>
      <c r="C212" s="56" t="s">
        <v>505</v>
      </c>
      <c r="D212" s="122">
        <v>43465</v>
      </c>
      <c r="E212" s="123">
        <v>100</v>
      </c>
      <c r="F212" s="123">
        <v>5.1063829787234036</v>
      </c>
      <c r="G212" s="123">
        <v>24.25531914893617</v>
      </c>
      <c r="H212" s="123">
        <v>70.638297872340431</v>
      </c>
      <c r="I212" s="119">
        <v>100</v>
      </c>
      <c r="J212" s="124">
        <v>2.4090462143559486</v>
      </c>
      <c r="K212" s="124">
        <v>52.851524090462142</v>
      </c>
      <c r="L212" s="124">
        <v>44.739429695181911</v>
      </c>
      <c r="M212" s="119">
        <v>100</v>
      </c>
      <c r="N212" s="300">
        <v>1.560724750343838</v>
      </c>
      <c r="O212" s="119">
        <v>60.623093942474441</v>
      </c>
      <c r="P212" s="119">
        <v>37.810201518866229</v>
      </c>
    </row>
    <row r="213" spans="2:16" x14ac:dyDescent="0.2">
      <c r="B213" s="121">
        <v>4305</v>
      </c>
      <c r="C213" s="56" t="s">
        <v>506</v>
      </c>
      <c r="D213" s="122">
        <v>43465</v>
      </c>
      <c r="E213" s="123">
        <v>99.999999999999986</v>
      </c>
      <c r="F213" s="123">
        <v>20.958083832335326</v>
      </c>
      <c r="G213" s="123">
        <v>14.37125748502994</v>
      </c>
      <c r="H213" s="123">
        <v>64.670658682634723</v>
      </c>
      <c r="I213" s="119">
        <v>100</v>
      </c>
      <c r="J213" s="124">
        <v>17.241379310344829</v>
      </c>
      <c r="K213" s="124">
        <v>25.542784163473819</v>
      </c>
      <c r="L213" s="124">
        <v>57.215836526181349</v>
      </c>
      <c r="M213" s="119">
        <v>100</v>
      </c>
      <c r="N213" s="300">
        <v>18.08383233532934</v>
      </c>
      <c r="O213" s="119">
        <v>29.888793840889647</v>
      </c>
      <c r="P213" s="119">
        <v>52.044482463644137</v>
      </c>
    </row>
    <row r="214" spans="2:16" x14ac:dyDescent="0.2">
      <c r="B214" s="121">
        <v>4306</v>
      </c>
      <c r="C214" s="56" t="s">
        <v>507</v>
      </c>
      <c r="D214" s="122">
        <v>43465</v>
      </c>
      <c r="E214" s="123">
        <v>100</v>
      </c>
      <c r="F214" s="123">
        <v>31.707317073170731</v>
      </c>
      <c r="G214" s="123">
        <v>17.073170731707318</v>
      </c>
      <c r="H214" s="123">
        <v>51.219512195121951</v>
      </c>
      <c r="I214" s="119">
        <v>100</v>
      </c>
      <c r="J214" s="124">
        <v>26.785714285714285</v>
      </c>
      <c r="K214" s="124">
        <v>16.964285714285715</v>
      </c>
      <c r="L214" s="124">
        <v>56.25</v>
      </c>
      <c r="M214" s="119">
        <v>100</v>
      </c>
      <c r="N214" s="300">
        <v>26.569343065693431</v>
      </c>
      <c r="O214" s="119">
        <v>22.335766423357665</v>
      </c>
      <c r="P214" s="119">
        <v>51.240875912408754</v>
      </c>
    </row>
    <row r="215" spans="2:16" x14ac:dyDescent="0.2">
      <c r="B215" s="121">
        <v>4307</v>
      </c>
      <c r="C215" s="56" t="s">
        <v>508</v>
      </c>
      <c r="D215" s="122">
        <v>43465</v>
      </c>
      <c r="E215" s="123">
        <v>100</v>
      </c>
      <c r="F215" s="123">
        <v>29.82456140350877</v>
      </c>
      <c r="G215" s="123">
        <v>12.280701754385964</v>
      </c>
      <c r="H215" s="123">
        <v>57.894736842105267</v>
      </c>
      <c r="I215" s="119">
        <v>100</v>
      </c>
      <c r="J215" s="124">
        <v>35.294117647058826</v>
      </c>
      <c r="K215" s="124">
        <v>11.111111111111111</v>
      </c>
      <c r="L215" s="124">
        <v>53.594771241830067</v>
      </c>
      <c r="M215" s="119">
        <v>100</v>
      </c>
      <c r="N215" s="300">
        <v>30.967741935483872</v>
      </c>
      <c r="O215" s="119">
        <v>13.978494623655912</v>
      </c>
      <c r="P215" s="119">
        <v>55.053763440860216</v>
      </c>
    </row>
    <row r="216" spans="2:16" x14ac:dyDescent="0.2">
      <c r="B216" s="121">
        <v>4308</v>
      </c>
      <c r="C216" s="56" t="s">
        <v>509</v>
      </c>
      <c r="D216" s="122">
        <v>43465</v>
      </c>
      <c r="E216" s="123">
        <v>100</v>
      </c>
      <c r="F216" s="123">
        <v>3.4482758620689653</v>
      </c>
      <c r="G216" s="123">
        <v>17.241379310344829</v>
      </c>
      <c r="H216" s="123">
        <v>79.310344827586206</v>
      </c>
      <c r="I216" s="119">
        <v>100</v>
      </c>
      <c r="J216" s="124">
        <v>1</v>
      </c>
      <c r="K216" s="124">
        <v>11</v>
      </c>
      <c r="L216" s="124">
        <v>88</v>
      </c>
      <c r="M216" s="119">
        <v>100</v>
      </c>
      <c r="N216" s="300" t="s">
        <v>547</v>
      </c>
      <c r="O216" s="119">
        <v>15.570934256055363</v>
      </c>
      <c r="P216" s="119">
        <v>83.910034602076138</v>
      </c>
    </row>
    <row r="217" spans="2:16" x14ac:dyDescent="0.2">
      <c r="B217" s="121">
        <v>4309</v>
      </c>
      <c r="C217" s="56" t="s">
        <v>510</v>
      </c>
      <c r="D217" s="122">
        <v>43465</v>
      </c>
      <c r="E217" s="123">
        <v>100</v>
      </c>
      <c r="F217" s="123">
        <v>6.0301507537688437</v>
      </c>
      <c r="G217" s="123">
        <v>23.618090452261306</v>
      </c>
      <c r="H217" s="123">
        <v>70.35175879396985</v>
      </c>
      <c r="I217" s="119">
        <v>100</v>
      </c>
      <c r="J217" s="124">
        <v>3.3550792171481825</v>
      </c>
      <c r="K217" s="124">
        <v>42.497670083876983</v>
      </c>
      <c r="L217" s="124">
        <v>54.147250698974837</v>
      </c>
      <c r="M217" s="119">
        <v>100</v>
      </c>
      <c r="N217" s="300">
        <v>2.5845640781324439</v>
      </c>
      <c r="O217" s="119">
        <v>48.98761314911863</v>
      </c>
      <c r="P217" s="119">
        <v>48.427822772748932</v>
      </c>
    </row>
    <row r="218" spans="2:16" x14ac:dyDescent="0.2">
      <c r="B218" s="121">
        <v>4310</v>
      </c>
      <c r="C218" s="56" t="s">
        <v>511</v>
      </c>
      <c r="D218" s="122">
        <v>43465</v>
      </c>
      <c r="E218" s="123">
        <v>100</v>
      </c>
      <c r="F218" s="123">
        <v>4.1237113402061851</v>
      </c>
      <c r="G218" s="123">
        <v>31.958762886597935</v>
      </c>
      <c r="H218" s="123">
        <v>63.917525773195869</v>
      </c>
      <c r="I218" s="119">
        <v>100</v>
      </c>
      <c r="J218" s="124">
        <v>5.2215189873417724</v>
      </c>
      <c r="K218" s="124">
        <v>49.841772151898731</v>
      </c>
      <c r="L218" s="124">
        <v>44.936708860759495</v>
      </c>
      <c r="M218" s="119">
        <v>100</v>
      </c>
      <c r="N218" s="300">
        <v>5.442043222003929</v>
      </c>
      <c r="O218" s="119">
        <v>55.559921414538316</v>
      </c>
      <c r="P218" s="119">
        <v>38.99803536345776</v>
      </c>
    </row>
    <row r="219" spans="2:16" x14ac:dyDescent="0.2">
      <c r="B219" s="121">
        <v>4311</v>
      </c>
      <c r="C219" s="56" t="s">
        <v>512</v>
      </c>
      <c r="D219" s="122">
        <v>43465</v>
      </c>
      <c r="E219" s="123">
        <v>100</v>
      </c>
      <c r="F219" s="123">
        <v>19.587628865979383</v>
      </c>
      <c r="G219" s="123">
        <v>28.865979381443296</v>
      </c>
      <c r="H219" s="123">
        <v>51.546391752577314</v>
      </c>
      <c r="I219" s="119">
        <v>100</v>
      </c>
      <c r="J219" s="124">
        <v>5.5153707052441225</v>
      </c>
      <c r="K219" s="124">
        <v>62.56781193490054</v>
      </c>
      <c r="L219" s="124">
        <v>31.916817359855337</v>
      </c>
      <c r="M219" s="119">
        <v>100</v>
      </c>
      <c r="N219" s="300">
        <v>3.7078651685393251</v>
      </c>
      <c r="O219" s="119">
        <v>67.058222676200202</v>
      </c>
      <c r="P219" s="119">
        <v>29.233912155260466</v>
      </c>
    </row>
    <row r="220" spans="2:16" x14ac:dyDescent="0.2">
      <c r="B220" s="121">
        <v>4312</v>
      </c>
      <c r="C220" s="56" t="s">
        <v>513</v>
      </c>
      <c r="D220" s="122">
        <v>43465</v>
      </c>
      <c r="E220" s="123">
        <v>100</v>
      </c>
      <c r="F220" s="123">
        <v>21.276595744680851</v>
      </c>
      <c r="G220" s="123">
        <v>18.085106382978726</v>
      </c>
      <c r="H220" s="123">
        <v>60.638297872340431</v>
      </c>
      <c r="I220" s="119">
        <v>100</v>
      </c>
      <c r="J220" s="124">
        <v>8.5537918871252199</v>
      </c>
      <c r="K220" s="124">
        <v>41.358024691358025</v>
      </c>
      <c r="L220" s="124">
        <v>50.088183421516753</v>
      </c>
      <c r="M220" s="119">
        <v>100</v>
      </c>
      <c r="N220" s="300">
        <v>7.4528301886792452</v>
      </c>
      <c r="O220" s="119">
        <v>47.476415094339622</v>
      </c>
      <c r="P220" s="119">
        <v>45.070754716981135</v>
      </c>
    </row>
    <row r="221" spans="2:16" x14ac:dyDescent="0.2">
      <c r="B221" s="121">
        <v>4313</v>
      </c>
      <c r="C221" s="56" t="s">
        <v>514</v>
      </c>
      <c r="D221" s="122">
        <v>43465</v>
      </c>
      <c r="E221" s="123">
        <v>100</v>
      </c>
      <c r="F221" s="123">
        <v>20</v>
      </c>
      <c r="G221" s="123">
        <v>17.5</v>
      </c>
      <c r="H221" s="123">
        <v>62.5</v>
      </c>
      <c r="I221" s="119">
        <v>100</v>
      </c>
      <c r="J221" s="124">
        <v>9.1053048297703878</v>
      </c>
      <c r="K221" s="124">
        <v>27.157561361836898</v>
      </c>
      <c r="L221" s="124">
        <v>63.73713380839272</v>
      </c>
      <c r="M221" s="119">
        <v>100</v>
      </c>
      <c r="N221" s="300">
        <v>7.7908330686990572</v>
      </c>
      <c r="O221" s="119">
        <v>33.206308881126276</v>
      </c>
      <c r="P221" s="119">
        <v>58.992272679157395</v>
      </c>
    </row>
    <row r="222" spans="2:16" x14ac:dyDescent="0.2">
      <c r="B222" s="121">
        <v>4314</v>
      </c>
      <c r="C222" s="56" t="s">
        <v>515</v>
      </c>
      <c r="D222" s="122">
        <v>43465</v>
      </c>
      <c r="E222" s="123">
        <v>100</v>
      </c>
      <c r="F222" s="123">
        <v>15</v>
      </c>
      <c r="G222" s="123">
        <v>20</v>
      </c>
      <c r="H222" s="123">
        <v>65</v>
      </c>
      <c r="I222" s="119">
        <v>100</v>
      </c>
      <c r="J222" s="124">
        <v>7.2463768115942031</v>
      </c>
      <c r="K222" s="124">
        <v>54.347826086956516</v>
      </c>
      <c r="L222" s="124">
        <v>38.405797101449274</v>
      </c>
      <c r="M222" s="119">
        <v>100</v>
      </c>
      <c r="N222" s="300" t="s">
        <v>547</v>
      </c>
      <c r="O222" s="300">
        <v>62.406716417910445</v>
      </c>
      <c r="P222" s="300">
        <v>32.835820895522389</v>
      </c>
    </row>
    <row r="223" spans="2:16" x14ac:dyDescent="0.2">
      <c r="B223" s="121">
        <v>4315</v>
      </c>
      <c r="C223" s="56" t="s">
        <v>516</v>
      </c>
      <c r="D223" s="122">
        <v>43465</v>
      </c>
      <c r="E223" s="123">
        <v>100</v>
      </c>
      <c r="F223" s="123">
        <v>2.083333333333333</v>
      </c>
      <c r="G223" s="123">
        <v>27.083333333333332</v>
      </c>
      <c r="H223" s="123">
        <v>70.833333333333343</v>
      </c>
      <c r="I223" s="119">
        <v>99.999999999999986</v>
      </c>
      <c r="J223" s="124">
        <v>0.72815533980582525</v>
      </c>
      <c r="K223" s="124">
        <v>12.864077669902912</v>
      </c>
      <c r="L223" s="124">
        <v>86.40776699029125</v>
      </c>
      <c r="M223" s="119">
        <v>100</v>
      </c>
      <c r="N223" s="300" t="s">
        <v>547</v>
      </c>
      <c r="O223" s="300">
        <v>14.373653431825179</v>
      </c>
      <c r="P223" s="119">
        <v>85.072329947676209</v>
      </c>
    </row>
    <row r="224" spans="2:16" x14ac:dyDescent="0.2">
      <c r="B224" s="121">
        <v>4316</v>
      </c>
      <c r="C224" s="56" t="s">
        <v>517</v>
      </c>
      <c r="D224" s="122">
        <v>43465</v>
      </c>
      <c r="E224" s="123">
        <v>100</v>
      </c>
      <c r="F224" s="123">
        <v>13.888888888888889</v>
      </c>
      <c r="G224" s="123">
        <v>25</v>
      </c>
      <c r="H224" s="123">
        <v>61.111111111111114</v>
      </c>
      <c r="I224" s="119">
        <v>100</v>
      </c>
      <c r="J224" s="124">
        <v>9.8837209302325579</v>
      </c>
      <c r="K224" s="124">
        <v>12.209302325581394</v>
      </c>
      <c r="L224" s="124">
        <v>77.906976744186053</v>
      </c>
      <c r="M224" s="119">
        <v>100</v>
      </c>
      <c r="N224" s="300">
        <v>9.520348837209303</v>
      </c>
      <c r="O224" s="119">
        <v>10.610465116279071</v>
      </c>
      <c r="P224" s="119">
        <v>79.79651162790698</v>
      </c>
    </row>
    <row r="225" spans="2:16" x14ac:dyDescent="0.2">
      <c r="B225" s="121">
        <v>4317</v>
      </c>
      <c r="C225" s="56" t="s">
        <v>518</v>
      </c>
      <c r="D225" s="122">
        <v>43465</v>
      </c>
      <c r="E225" s="123">
        <v>100</v>
      </c>
      <c r="F225" s="123">
        <v>13.636363636363635</v>
      </c>
      <c r="G225" s="123">
        <v>36.363636363636367</v>
      </c>
      <c r="H225" s="123">
        <v>50</v>
      </c>
      <c r="I225" s="119">
        <v>100</v>
      </c>
      <c r="J225" s="124">
        <v>9.0909090909090917</v>
      </c>
      <c r="K225" s="124">
        <v>24.242424242424242</v>
      </c>
      <c r="L225" s="124">
        <v>66.666666666666657</v>
      </c>
      <c r="M225" s="119">
        <v>100</v>
      </c>
      <c r="N225" s="300" t="s">
        <v>547</v>
      </c>
      <c r="O225" s="119">
        <v>33.333333333333336</v>
      </c>
      <c r="P225" s="119">
        <v>60.045662100456632</v>
      </c>
    </row>
    <row r="226" spans="2:16" x14ac:dyDescent="0.2">
      <c r="B226" s="121">
        <v>4318</v>
      </c>
      <c r="C226" s="56" t="s">
        <v>519</v>
      </c>
      <c r="D226" s="122">
        <v>43465</v>
      </c>
      <c r="E226" s="123">
        <v>100</v>
      </c>
      <c r="F226" s="123">
        <v>20.754716981132077</v>
      </c>
      <c r="G226" s="123">
        <v>16.981132075471699</v>
      </c>
      <c r="H226" s="123">
        <v>62.264150943396224</v>
      </c>
      <c r="I226" s="119">
        <v>100</v>
      </c>
      <c r="J226" s="124">
        <v>18.767507002801121</v>
      </c>
      <c r="K226" s="124">
        <v>26.890756302521009</v>
      </c>
      <c r="L226" s="124">
        <v>54.34173669467787</v>
      </c>
      <c r="M226" s="119">
        <v>100</v>
      </c>
      <c r="N226" s="300">
        <v>16.640190627482127</v>
      </c>
      <c r="O226" s="119">
        <v>34.551231135822078</v>
      </c>
      <c r="P226" s="119">
        <v>48.808578236695787</v>
      </c>
    </row>
    <row r="227" spans="2:16" x14ac:dyDescent="0.2">
      <c r="B227" s="121">
        <v>4319</v>
      </c>
      <c r="C227" s="56" t="s">
        <v>520</v>
      </c>
      <c r="D227" s="122">
        <v>43465</v>
      </c>
      <c r="E227" s="123">
        <v>100</v>
      </c>
      <c r="F227" s="123">
        <v>15.217391304347828</v>
      </c>
      <c r="G227" s="123">
        <v>15.217391304347828</v>
      </c>
      <c r="H227" s="123">
        <v>69.565217391304344</v>
      </c>
      <c r="I227" s="119">
        <v>100</v>
      </c>
      <c r="J227" s="124">
        <v>10.869565217391305</v>
      </c>
      <c r="K227" s="124">
        <v>36.413043478260867</v>
      </c>
      <c r="L227" s="124">
        <v>52.717391304347828</v>
      </c>
      <c r="M227" s="119">
        <v>100</v>
      </c>
      <c r="N227" s="300">
        <v>9.6674400618716163</v>
      </c>
      <c r="O227" s="119">
        <v>46.945088940448564</v>
      </c>
      <c r="P227" s="119">
        <v>43.387470997679813</v>
      </c>
    </row>
    <row r="228" spans="2:16" x14ac:dyDescent="0.2">
      <c r="B228" s="121">
        <v>4320</v>
      </c>
      <c r="C228" s="56" t="s">
        <v>521</v>
      </c>
      <c r="D228" s="122">
        <v>43465</v>
      </c>
      <c r="E228" s="123">
        <v>100</v>
      </c>
      <c r="F228" s="123">
        <v>19.19191919191919</v>
      </c>
      <c r="G228" s="123">
        <v>18.181818181818183</v>
      </c>
      <c r="H228" s="123">
        <v>62.62626262626263</v>
      </c>
      <c r="I228" s="119">
        <v>100</v>
      </c>
      <c r="J228" s="124">
        <v>16.867469879518072</v>
      </c>
      <c r="K228" s="124">
        <v>41.967871485943775</v>
      </c>
      <c r="L228" s="124">
        <v>41.164658634538156</v>
      </c>
      <c r="M228" s="119">
        <v>100</v>
      </c>
      <c r="N228" s="300">
        <v>15.114143269483074</v>
      </c>
      <c r="O228" s="119">
        <v>51.272631855156128</v>
      </c>
      <c r="P228" s="119">
        <v>33.613224875360793</v>
      </c>
    </row>
    <row r="229" spans="2:16" ht="13.5" thickBot="1" x14ac:dyDescent="0.25">
      <c r="B229" s="214">
        <v>4322</v>
      </c>
      <c r="C229" s="211" t="s">
        <v>522</v>
      </c>
      <c r="D229" s="218">
        <v>43465</v>
      </c>
      <c r="E229" s="219">
        <v>100</v>
      </c>
      <c r="F229" s="219">
        <v>47.058823529411761</v>
      </c>
      <c r="G229" s="219">
        <v>11.76470588235294</v>
      </c>
      <c r="H229" s="219">
        <v>41.17647058823529</v>
      </c>
      <c r="I229" s="220">
        <v>100</v>
      </c>
      <c r="J229" s="221">
        <v>26.143790849673206</v>
      </c>
      <c r="K229" s="221">
        <v>30.065359477124183</v>
      </c>
      <c r="L229" s="221">
        <v>43.790849673202615</v>
      </c>
      <c r="M229" s="221">
        <v>100</v>
      </c>
      <c r="N229" s="333">
        <v>22.332730560578661</v>
      </c>
      <c r="O229" s="220">
        <v>39.511754068716101</v>
      </c>
      <c r="P229" s="220">
        <v>38.245931283905968</v>
      </c>
    </row>
    <row r="230" spans="2:16" x14ac:dyDescent="0.2">
      <c r="B230" s="121"/>
      <c r="D230" s="122"/>
      <c r="E230" s="128"/>
      <c r="F230" s="128"/>
      <c r="G230" s="128"/>
      <c r="H230" s="128"/>
      <c r="I230" s="124"/>
      <c r="J230" s="124"/>
      <c r="K230" s="124"/>
      <c r="L230" s="124"/>
    </row>
    <row r="231" spans="2:16" x14ac:dyDescent="0.2">
      <c r="B231" s="292" t="s">
        <v>627</v>
      </c>
      <c r="D231" s="122"/>
      <c r="E231" s="128"/>
      <c r="F231" s="128"/>
      <c r="G231" s="128"/>
      <c r="H231" s="128"/>
      <c r="I231" s="124"/>
      <c r="J231" s="124"/>
      <c r="K231" s="124"/>
      <c r="L231" s="124"/>
    </row>
    <row r="232" spans="2:16" x14ac:dyDescent="0.2">
      <c r="B232" s="121"/>
      <c r="D232" s="122"/>
      <c r="E232" s="128"/>
      <c r="F232" s="128"/>
      <c r="G232" s="128"/>
      <c r="H232" s="128"/>
      <c r="I232" s="124"/>
      <c r="J232" s="124"/>
      <c r="K232" s="124"/>
      <c r="L232" s="124"/>
    </row>
  </sheetData>
  <mergeCells count="6">
    <mergeCell ref="M4:P4"/>
    <mergeCell ref="E4:H4"/>
    <mergeCell ref="I4:L4"/>
    <mergeCell ref="B4:B5"/>
    <mergeCell ref="C4:C5"/>
    <mergeCell ref="D4:D5"/>
  </mergeCells>
  <pageMargins left="0.7" right="0.7" top="0.78740157499999996" bottom="0.78740157499999996" header="0.3" footer="0.3"/>
  <pageSetup paperSize="9" orientation="portrait" horizontalDpi="4294967295" verticalDpi="4294967295"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4918"/>
    <pageSetUpPr fitToPage="1"/>
  </sheetPr>
  <dimension ref="B1:M1"/>
  <sheetViews>
    <sheetView showGridLines="0" topLeftCell="A16" zoomScaleNormal="100" workbookViewId="0"/>
  </sheetViews>
  <sheetFormatPr baseColWidth="10" defaultRowHeight="12.75" x14ac:dyDescent="0.2"/>
  <cols>
    <col min="1" max="1" width="2.7109375" style="56" customWidth="1"/>
    <col min="2" max="16384" width="11.42578125" style="56"/>
  </cols>
  <sheetData>
    <row r="1" spans="2:13" ht="15.75" x14ac:dyDescent="0.25">
      <c r="B1" s="107" t="str">
        <f>Inhaltsverzeichnis!B38&amp; " " &amp;Inhaltsverzeichnis!D38</f>
        <v>Karte 1: Beschäftigte im Sektor 1 nach Gemeinde, in Prozent am Gesamttotal der Beschäftigten, 2018</v>
      </c>
      <c r="M1" s="145"/>
    </row>
  </sheetData>
  <pageMargins left="0.70866141732283472" right="0.70866141732283472" top="0.78740157480314965" bottom="0.78740157480314965" header="0.31496062992125984" footer="0.31496062992125984"/>
  <pageSetup paperSize="9" scale="68"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4918"/>
    <pageSetUpPr fitToPage="1"/>
  </sheetPr>
  <dimension ref="B1:N1"/>
  <sheetViews>
    <sheetView showGridLines="0" topLeftCell="A13" zoomScaleNormal="100" workbookViewId="0"/>
  </sheetViews>
  <sheetFormatPr baseColWidth="10" defaultRowHeight="12.75" x14ac:dyDescent="0.2"/>
  <cols>
    <col min="1" max="1" width="2.7109375" style="56" customWidth="1"/>
    <col min="2" max="16384" width="11.42578125" style="56"/>
  </cols>
  <sheetData>
    <row r="1" spans="2:14" ht="15.75" x14ac:dyDescent="0.25">
      <c r="B1" s="107" t="str">
        <f>Inhaltsverzeichnis!B39&amp; " " &amp;Inhaltsverzeichnis!D39</f>
        <v>Karte 2: Beschäftigte im Sektor 2 nach Gemeinde, in Prozent am Gesamttotal der Beschäftigten, 2018</v>
      </c>
      <c r="N1" s="145"/>
    </row>
  </sheetData>
  <pageMargins left="0.70866141732283472" right="0.70866141732283472" top="0.78740157480314965" bottom="0.78740157480314965" header="0.31496062992125984" footer="0.31496062992125984"/>
  <pageSetup paperSize="9" scale="68"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4918"/>
    <pageSetUpPr fitToPage="1"/>
  </sheetPr>
  <dimension ref="A1:N1"/>
  <sheetViews>
    <sheetView showGridLines="0" topLeftCell="A13" zoomScaleNormal="100" workbookViewId="0"/>
  </sheetViews>
  <sheetFormatPr baseColWidth="10" defaultRowHeight="12.75" x14ac:dyDescent="0.2"/>
  <cols>
    <col min="1" max="1" width="2.7109375" style="56" customWidth="1"/>
    <col min="2" max="2" width="4.7109375" style="56" customWidth="1"/>
    <col min="3" max="16384" width="11.42578125" style="56"/>
  </cols>
  <sheetData>
    <row r="1" spans="1:14" ht="15.75" x14ac:dyDescent="0.25">
      <c r="A1" s="145" t="s">
        <v>577</v>
      </c>
      <c r="B1" s="107" t="str">
        <f>Inhaltsverzeichnis!B40&amp; " " &amp; Inhaltsverzeichnis!D40</f>
        <v>Karte 3: Beschäftigte im Sektor 3 nach Gemeinde, in Prozent am Gesamttotal der Beschäftigten, 2018</v>
      </c>
      <c r="N1" s="145"/>
    </row>
  </sheetData>
  <pageMargins left="0.70866141732283472" right="0.70866141732283472" top="0.78740157480314965" bottom="0.78740157480314965" header="0.31496062992125984" footer="0.31496062992125984"/>
  <pageSetup paperSize="9" scale="65"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3712"/>
  </sheetPr>
  <dimension ref="B1:G50"/>
  <sheetViews>
    <sheetView showGridLines="0" zoomScale="115" zoomScaleNormal="115" zoomScaleSheetLayoutView="115" workbookViewId="0"/>
  </sheetViews>
  <sheetFormatPr baseColWidth="10" defaultRowHeight="12.75" x14ac:dyDescent="0.2"/>
  <cols>
    <col min="1" max="1" width="2.7109375" style="52" customWidth="1"/>
    <col min="2" max="2" width="83.85546875" style="52" customWidth="1"/>
    <col min="3" max="16384" width="11.42578125" style="52"/>
  </cols>
  <sheetData>
    <row r="1" spans="2:2" ht="15.75" x14ac:dyDescent="0.25">
      <c r="B1" s="109" t="str">
        <f>Inhaltsverzeichnis!B42</f>
        <v>Erläuterungen</v>
      </c>
    </row>
    <row r="2" spans="2:2" ht="15.75" x14ac:dyDescent="0.25">
      <c r="B2" s="109"/>
    </row>
    <row r="3" spans="2:2" x14ac:dyDescent="0.2">
      <c r="B3" s="110" t="s">
        <v>51</v>
      </c>
    </row>
    <row r="4" spans="2:2" x14ac:dyDescent="0.2">
      <c r="B4" s="110"/>
    </row>
    <row r="5" spans="2:2" ht="102" x14ac:dyDescent="0.2">
      <c r="B5" s="111" t="s">
        <v>606</v>
      </c>
    </row>
    <row r="6" spans="2:2" x14ac:dyDescent="0.2">
      <c r="B6" s="111"/>
    </row>
    <row r="7" spans="2:2" ht="66" customHeight="1" x14ac:dyDescent="0.2">
      <c r="B7" s="112" t="s">
        <v>588</v>
      </c>
    </row>
    <row r="8" spans="2:2" x14ac:dyDescent="0.2">
      <c r="B8" s="112"/>
    </row>
    <row r="9" spans="2:2" ht="92.25" customHeight="1" x14ac:dyDescent="0.2">
      <c r="B9" s="112" t="s">
        <v>604</v>
      </c>
    </row>
    <row r="10" spans="2:2" x14ac:dyDescent="0.2">
      <c r="B10" s="112"/>
    </row>
    <row r="11" spans="2:2" x14ac:dyDescent="0.2">
      <c r="B11" s="110" t="s">
        <v>531</v>
      </c>
    </row>
    <row r="12" spans="2:2" x14ac:dyDescent="0.2">
      <c r="B12" s="112"/>
    </row>
    <row r="13" spans="2:2" ht="255" x14ac:dyDescent="0.2">
      <c r="B13" s="361" t="s">
        <v>624</v>
      </c>
    </row>
    <row r="14" spans="2:2" x14ac:dyDescent="0.2">
      <c r="B14" s="108"/>
    </row>
    <row r="15" spans="2:2" x14ac:dyDescent="0.2">
      <c r="B15" s="110" t="s">
        <v>532</v>
      </c>
    </row>
    <row r="16" spans="2:2" x14ac:dyDescent="0.2">
      <c r="B16" s="110"/>
    </row>
    <row r="17" spans="2:2" ht="63.75" x14ac:dyDescent="0.2">
      <c r="B17" s="361" t="s">
        <v>625</v>
      </c>
    </row>
    <row r="18" spans="2:2" x14ac:dyDescent="0.2">
      <c r="B18" s="108"/>
    </row>
    <row r="19" spans="2:2" ht="78.75" customHeight="1" x14ac:dyDescent="0.2">
      <c r="B19" s="361" t="s">
        <v>555</v>
      </c>
    </row>
    <row r="20" spans="2:2" x14ac:dyDescent="0.2">
      <c r="B20" s="112"/>
    </row>
    <row r="21" spans="2:2" x14ac:dyDescent="0.2">
      <c r="B21" s="110" t="s">
        <v>530</v>
      </c>
    </row>
    <row r="22" spans="2:2" x14ac:dyDescent="0.2">
      <c r="B22" s="110"/>
    </row>
    <row r="23" spans="2:2" ht="83.25" customHeight="1" x14ac:dyDescent="0.2">
      <c r="B23" s="112" t="s">
        <v>626</v>
      </c>
    </row>
    <row r="24" spans="2:2" x14ac:dyDescent="0.2">
      <c r="B24" s="113"/>
    </row>
    <row r="25" spans="2:2" x14ac:dyDescent="0.2">
      <c r="B25" s="110" t="s">
        <v>52</v>
      </c>
    </row>
    <row r="26" spans="2:2" x14ac:dyDescent="0.2">
      <c r="B26" s="110"/>
    </row>
    <row r="27" spans="2:2" ht="78" customHeight="1" x14ac:dyDescent="0.2">
      <c r="B27" s="342" t="s">
        <v>589</v>
      </c>
    </row>
    <row r="28" spans="2:2" x14ac:dyDescent="0.2">
      <c r="B28" s="113"/>
    </row>
    <row r="29" spans="2:2" x14ac:dyDescent="0.2">
      <c r="B29" s="110" t="s">
        <v>53</v>
      </c>
    </row>
    <row r="30" spans="2:2" x14ac:dyDescent="0.2">
      <c r="B30" s="110"/>
    </row>
    <row r="31" spans="2:2" ht="38.25" x14ac:dyDescent="0.2">
      <c r="B31" s="111" t="s">
        <v>54</v>
      </c>
    </row>
    <row r="32" spans="2:2" ht="38.25" x14ac:dyDescent="0.2">
      <c r="B32" s="111" t="s">
        <v>557</v>
      </c>
    </row>
    <row r="33" spans="2:2" ht="38.25" x14ac:dyDescent="0.2">
      <c r="B33" s="111" t="s">
        <v>55</v>
      </c>
    </row>
    <row r="35" spans="2:2" x14ac:dyDescent="0.2">
      <c r="B35" s="110" t="s">
        <v>529</v>
      </c>
    </row>
    <row r="36" spans="2:2" x14ac:dyDescent="0.2">
      <c r="B36" s="110"/>
    </row>
    <row r="37" spans="2:2" ht="51" x14ac:dyDescent="0.2">
      <c r="B37" s="4" t="s">
        <v>605</v>
      </c>
    </row>
    <row r="38" spans="2:2" x14ac:dyDescent="0.2">
      <c r="B38" s="4"/>
    </row>
    <row r="39" spans="2:2" x14ac:dyDescent="0.2">
      <c r="B39" s="110" t="s">
        <v>533</v>
      </c>
    </row>
    <row r="41" spans="2:2" ht="222.95" customHeight="1" x14ac:dyDescent="0.2">
      <c r="B41" s="108" t="s">
        <v>590</v>
      </c>
    </row>
    <row r="43" spans="2:2" x14ac:dyDescent="0.2">
      <c r="B43" s="110" t="s">
        <v>553</v>
      </c>
    </row>
    <row r="45" spans="2:2" ht="25.5" x14ac:dyDescent="0.2">
      <c r="B45" s="4" t="s">
        <v>556</v>
      </c>
    </row>
    <row r="47" spans="2:2" x14ac:dyDescent="0.2">
      <c r="B47" s="114" t="s">
        <v>561</v>
      </c>
    </row>
    <row r="49" spans="2:7" x14ac:dyDescent="0.2">
      <c r="B49" s="377" t="s">
        <v>627</v>
      </c>
    </row>
    <row r="50" spans="2:7" ht="25.5" customHeight="1" x14ac:dyDescent="0.2">
      <c r="B50" s="443"/>
      <c r="C50" s="443"/>
      <c r="D50" s="443"/>
      <c r="E50" s="443"/>
      <c r="F50" s="443"/>
      <c r="G50" s="443"/>
    </row>
  </sheetData>
  <mergeCells count="1">
    <mergeCell ref="B50:G50"/>
  </mergeCells>
  <pageMargins left="0.7" right="0.7" top="0.78740157499999996" bottom="0.78740157499999996" header="0.3" footer="0.3"/>
  <pageSetup paperSize="9" scale="77" orientation="portrait" r:id="rId1"/>
  <colBreaks count="1" manualBreakCount="1">
    <brk id="2" max="13"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96DF"/>
    <pageSetUpPr fitToPage="1"/>
  </sheetPr>
  <dimension ref="A1:AQ85"/>
  <sheetViews>
    <sheetView showGridLines="0" zoomScale="115" zoomScaleNormal="115" workbookViewId="0">
      <pane ySplit="5" topLeftCell="A6" activePane="bottomLeft" state="frozen"/>
      <selection activeCell="B1" sqref="B1"/>
      <selection pane="bottomLeft"/>
    </sheetView>
  </sheetViews>
  <sheetFormatPr baseColWidth="10" defaultRowHeight="12.75" x14ac:dyDescent="0.2"/>
  <cols>
    <col min="1" max="1" width="4.28515625" style="41" bestFit="1" customWidth="1"/>
    <col min="2" max="2" width="20.7109375" style="2" customWidth="1"/>
    <col min="3" max="18" width="10.7109375" style="2" customWidth="1"/>
    <col min="19" max="16384" width="11.42578125" style="2"/>
  </cols>
  <sheetData>
    <row r="1" spans="1:18" ht="15.75" x14ac:dyDescent="0.25">
      <c r="A1" s="94"/>
      <c r="B1" s="1" t="str">
        <f xml:space="preserve"> Inhaltsverzeichnis!B16&amp; " " &amp;Inhaltsverzeichnis!D16</f>
        <v>Tabelle 1: Unternehmen, Arbeitsstätten, Beschäftigte Total und Vollzeitäquivalente nach Kanton, 2018</v>
      </c>
      <c r="C1" s="1"/>
      <c r="D1" s="1"/>
      <c r="E1" s="1"/>
      <c r="F1" s="1"/>
      <c r="G1" s="1"/>
    </row>
    <row r="2" spans="1:18" x14ac:dyDescent="0.2">
      <c r="A2" s="56"/>
      <c r="B2" s="363" t="s">
        <v>611</v>
      </c>
      <c r="G2" s="3"/>
    </row>
    <row r="3" spans="1:18" s="3" customFormat="1" x14ac:dyDescent="0.2">
      <c r="A3" s="56"/>
    </row>
    <row r="4" spans="1:18" s="3" customFormat="1" x14ac:dyDescent="0.2">
      <c r="A4" s="56"/>
      <c r="B4" s="379" t="s">
        <v>1</v>
      </c>
      <c r="C4" s="380" t="s">
        <v>592</v>
      </c>
      <c r="D4" s="378"/>
      <c r="E4" s="378"/>
      <c r="F4" s="378"/>
      <c r="G4" s="380" t="s">
        <v>24</v>
      </c>
      <c r="H4" s="378"/>
      <c r="I4" s="378"/>
      <c r="J4" s="378"/>
      <c r="K4" s="380" t="s">
        <v>57</v>
      </c>
      <c r="L4" s="378"/>
      <c r="M4" s="378"/>
      <c r="N4" s="378"/>
      <c r="O4" s="378" t="s">
        <v>25</v>
      </c>
      <c r="P4" s="378"/>
      <c r="Q4" s="378"/>
      <c r="R4" s="378"/>
    </row>
    <row r="5" spans="1:18" s="3" customFormat="1" x14ac:dyDescent="0.2">
      <c r="A5" s="56"/>
      <c r="B5" s="379"/>
      <c r="C5" s="95" t="s">
        <v>40</v>
      </c>
      <c r="D5" s="95" t="s">
        <v>41</v>
      </c>
      <c r="E5" s="95" t="s">
        <v>42</v>
      </c>
      <c r="F5" s="95" t="s">
        <v>0</v>
      </c>
      <c r="G5" s="95" t="s">
        <v>40</v>
      </c>
      <c r="H5" s="95" t="s">
        <v>41</v>
      </c>
      <c r="I5" s="95" t="s">
        <v>42</v>
      </c>
      <c r="J5" s="95" t="s">
        <v>0</v>
      </c>
      <c r="K5" s="95" t="s">
        <v>40</v>
      </c>
      <c r="L5" s="95" t="s">
        <v>41</v>
      </c>
      <c r="M5" s="95" t="s">
        <v>42</v>
      </c>
      <c r="N5" s="95" t="s">
        <v>0</v>
      </c>
      <c r="O5" s="95" t="s">
        <v>40</v>
      </c>
      <c r="P5" s="95" t="s">
        <v>41</v>
      </c>
      <c r="Q5" s="95" t="s">
        <v>42</v>
      </c>
      <c r="R5" s="95" t="s">
        <v>0</v>
      </c>
    </row>
    <row r="6" spans="1:18" s="3" customFormat="1" x14ac:dyDescent="0.2">
      <c r="A6"/>
      <c r="B6" s="96" t="s">
        <v>23</v>
      </c>
      <c r="C6" s="78">
        <v>52592</v>
      </c>
      <c r="D6" s="78">
        <v>90635</v>
      </c>
      <c r="E6" s="78">
        <v>465725</v>
      </c>
      <c r="F6" s="78">
        <v>608952</v>
      </c>
      <c r="G6" s="97">
        <v>53457</v>
      </c>
      <c r="H6" s="97">
        <v>95687</v>
      </c>
      <c r="I6" s="97">
        <v>537878</v>
      </c>
      <c r="J6" s="78">
        <v>687022</v>
      </c>
      <c r="K6" s="97">
        <v>161497</v>
      </c>
      <c r="L6" s="97">
        <v>1091626</v>
      </c>
      <c r="M6" s="97">
        <v>3996835</v>
      </c>
      <c r="N6" s="78">
        <v>5249958</v>
      </c>
      <c r="O6" s="97">
        <v>106262.37944599999</v>
      </c>
      <c r="P6" s="97">
        <v>999508.52252770017</v>
      </c>
      <c r="Q6" s="97">
        <v>3007449.833753</v>
      </c>
      <c r="R6" s="78">
        <v>4113220.7357267002</v>
      </c>
    </row>
    <row r="7" spans="1:18" s="3" customFormat="1" x14ac:dyDescent="0.2">
      <c r="A7"/>
      <c r="B7" s="98" t="s">
        <v>2</v>
      </c>
      <c r="C7" s="64">
        <v>3505</v>
      </c>
      <c r="D7" s="64">
        <v>12607</v>
      </c>
      <c r="E7" s="64">
        <v>90357</v>
      </c>
      <c r="F7" s="64">
        <v>106469</v>
      </c>
      <c r="G7" s="99">
        <v>3590</v>
      </c>
      <c r="H7" s="99">
        <v>13257</v>
      </c>
      <c r="I7" s="99">
        <v>102961</v>
      </c>
      <c r="J7" s="64">
        <v>119808</v>
      </c>
      <c r="K7" s="99">
        <v>11281</v>
      </c>
      <c r="L7" s="99">
        <v>141288</v>
      </c>
      <c r="M7" s="99">
        <v>892653</v>
      </c>
      <c r="N7" s="64">
        <v>1045222</v>
      </c>
      <c r="O7" s="99">
        <v>7608.1266452</v>
      </c>
      <c r="P7" s="99">
        <v>128704.80355900001</v>
      </c>
      <c r="Q7" s="99">
        <v>674119.14488559996</v>
      </c>
      <c r="R7" s="64">
        <v>810432.07508980006</v>
      </c>
    </row>
    <row r="8" spans="1:18" s="3" customFormat="1" x14ac:dyDescent="0.2">
      <c r="A8"/>
      <c r="B8" s="98" t="s">
        <v>3</v>
      </c>
      <c r="C8" s="64">
        <v>10628</v>
      </c>
      <c r="D8" s="64">
        <v>10934</v>
      </c>
      <c r="E8" s="64">
        <v>49160</v>
      </c>
      <c r="F8" s="64">
        <v>70722</v>
      </c>
      <c r="G8" s="99">
        <v>10763</v>
      </c>
      <c r="H8" s="99">
        <v>11612</v>
      </c>
      <c r="I8" s="99">
        <v>58019</v>
      </c>
      <c r="J8" s="64">
        <v>80394</v>
      </c>
      <c r="K8" s="99">
        <v>32529</v>
      </c>
      <c r="L8" s="99">
        <v>131387</v>
      </c>
      <c r="M8" s="99">
        <v>478232</v>
      </c>
      <c r="N8" s="64">
        <v>642148</v>
      </c>
      <c r="O8" s="99">
        <v>20883.908731399999</v>
      </c>
      <c r="P8" s="99">
        <v>117781.50626359999</v>
      </c>
      <c r="Q8" s="99">
        <v>348256.74585100001</v>
      </c>
      <c r="R8" s="64">
        <v>486922.16084600001</v>
      </c>
    </row>
    <row r="9" spans="1:18" s="3" customFormat="1" x14ac:dyDescent="0.2">
      <c r="A9"/>
      <c r="B9" s="98" t="s">
        <v>44</v>
      </c>
      <c r="C9" s="64">
        <v>3853</v>
      </c>
      <c r="D9" s="64">
        <v>7698</v>
      </c>
      <c r="E9" s="64">
        <v>41585</v>
      </c>
      <c r="F9" s="64">
        <v>53136</v>
      </c>
      <c r="G9" s="99">
        <v>3913</v>
      </c>
      <c r="H9" s="99">
        <v>8186</v>
      </c>
      <c r="I9" s="99">
        <v>49129</v>
      </c>
      <c r="J9" s="64">
        <v>61228</v>
      </c>
      <c r="K9" s="99">
        <v>13423</v>
      </c>
      <c r="L9" s="99">
        <v>74113</v>
      </c>
      <c r="M9" s="99">
        <v>365931</v>
      </c>
      <c r="N9" s="64">
        <v>453467</v>
      </c>
      <c r="O9" s="99">
        <v>9282.0487620000004</v>
      </c>
      <c r="P9" s="99">
        <v>69047.117943899997</v>
      </c>
      <c r="Q9" s="99">
        <v>287493.97489750001</v>
      </c>
      <c r="R9" s="64">
        <v>365823.1416034</v>
      </c>
    </row>
    <row r="10" spans="1:18" s="3" customFormat="1" x14ac:dyDescent="0.2">
      <c r="A10"/>
      <c r="B10" s="98" t="s">
        <v>47</v>
      </c>
      <c r="C10" s="64">
        <v>410</v>
      </c>
      <c r="D10" s="64">
        <v>4345</v>
      </c>
      <c r="E10" s="64">
        <v>32170</v>
      </c>
      <c r="F10" s="64">
        <v>36925</v>
      </c>
      <c r="G10" s="99">
        <v>421</v>
      </c>
      <c r="H10" s="99">
        <v>4548</v>
      </c>
      <c r="I10" s="99">
        <v>36710</v>
      </c>
      <c r="J10" s="64">
        <v>41679</v>
      </c>
      <c r="K10" s="99">
        <v>1971</v>
      </c>
      <c r="L10" s="99">
        <v>47114</v>
      </c>
      <c r="M10" s="99">
        <v>311282</v>
      </c>
      <c r="N10" s="64">
        <v>360367</v>
      </c>
      <c r="O10" s="99">
        <v>1495.6345678</v>
      </c>
      <c r="P10" s="99">
        <v>44899.597134800002</v>
      </c>
      <c r="Q10" s="99">
        <v>254127.97298220001</v>
      </c>
      <c r="R10" s="64">
        <v>300523.2046848</v>
      </c>
    </row>
    <row r="11" spans="1:18" s="3" customFormat="1" x14ac:dyDescent="0.2">
      <c r="A11"/>
      <c r="B11" s="100" t="s">
        <v>19</v>
      </c>
      <c r="C11" s="79">
        <v>3357</v>
      </c>
      <c r="D11" s="79">
        <v>6842</v>
      </c>
      <c r="E11" s="79">
        <v>29648</v>
      </c>
      <c r="F11" s="79">
        <v>39847</v>
      </c>
      <c r="G11" s="101">
        <v>3420</v>
      </c>
      <c r="H11" s="101">
        <v>7184</v>
      </c>
      <c r="I11" s="101">
        <v>34646</v>
      </c>
      <c r="J11" s="79">
        <v>45250</v>
      </c>
      <c r="K11" s="101">
        <v>10119</v>
      </c>
      <c r="L11" s="101">
        <v>94380</v>
      </c>
      <c r="M11" s="101">
        <v>239489</v>
      </c>
      <c r="N11" s="101">
        <v>343988</v>
      </c>
      <c r="O11" s="101">
        <v>6464.0592364000004</v>
      </c>
      <c r="P11" s="101">
        <v>86403.249184900007</v>
      </c>
      <c r="Q11" s="101">
        <v>175721.22859399999</v>
      </c>
      <c r="R11" s="79">
        <v>268588.53701530001</v>
      </c>
    </row>
    <row r="12" spans="1:18" s="3" customFormat="1" x14ac:dyDescent="0.2">
      <c r="A12"/>
      <c r="B12" s="98" t="s">
        <v>17</v>
      </c>
      <c r="C12" s="64">
        <v>4032</v>
      </c>
      <c r="D12" s="64">
        <v>6283</v>
      </c>
      <c r="E12" s="64">
        <v>23823</v>
      </c>
      <c r="F12" s="64">
        <v>34138</v>
      </c>
      <c r="G12" s="99">
        <v>4117</v>
      </c>
      <c r="H12" s="99">
        <v>6690</v>
      </c>
      <c r="I12" s="99">
        <v>27855</v>
      </c>
      <c r="J12" s="64">
        <v>38662</v>
      </c>
      <c r="K12" s="99">
        <v>11309</v>
      </c>
      <c r="L12" s="99">
        <v>88730</v>
      </c>
      <c r="M12" s="99">
        <v>204024</v>
      </c>
      <c r="N12" s="64">
        <v>304063</v>
      </c>
      <c r="O12" s="99">
        <v>7579.7749266999999</v>
      </c>
      <c r="P12" s="99">
        <v>80929.936385399997</v>
      </c>
      <c r="Q12" s="99">
        <v>148583.63141599999</v>
      </c>
      <c r="R12" s="64">
        <v>237093.34272809999</v>
      </c>
    </row>
    <row r="13" spans="1:18" s="3" customFormat="1" x14ac:dyDescent="0.2">
      <c r="A13"/>
      <c r="B13" s="98" t="s">
        <v>4</v>
      </c>
      <c r="C13" s="64">
        <v>4673</v>
      </c>
      <c r="D13" s="64">
        <v>4370</v>
      </c>
      <c r="E13" s="64">
        <v>19731</v>
      </c>
      <c r="F13" s="64">
        <v>28774</v>
      </c>
      <c r="G13" s="99">
        <v>4709</v>
      </c>
      <c r="H13" s="99">
        <v>4607</v>
      </c>
      <c r="I13" s="99">
        <v>22939</v>
      </c>
      <c r="J13" s="64">
        <v>32255</v>
      </c>
      <c r="K13" s="99">
        <v>13617</v>
      </c>
      <c r="L13" s="99">
        <v>57430</v>
      </c>
      <c r="M13" s="99">
        <v>182809</v>
      </c>
      <c r="N13" s="64">
        <v>253856</v>
      </c>
      <c r="O13" s="99">
        <v>8783.8856393000005</v>
      </c>
      <c r="P13" s="99">
        <v>51477.0287407</v>
      </c>
      <c r="Q13" s="99">
        <v>130585.7681623</v>
      </c>
      <c r="R13" s="64">
        <v>190846.6825423</v>
      </c>
    </row>
    <row r="14" spans="1:18" s="3" customFormat="1" x14ac:dyDescent="0.2">
      <c r="A14"/>
      <c r="B14" s="98" t="s">
        <v>546</v>
      </c>
      <c r="C14" s="64">
        <v>1150</v>
      </c>
      <c r="D14" s="64">
        <v>5208</v>
      </c>
      <c r="E14" s="64">
        <v>28722</v>
      </c>
      <c r="F14" s="64">
        <v>35080</v>
      </c>
      <c r="G14" s="99">
        <v>1185</v>
      </c>
      <c r="H14" s="99">
        <v>5434</v>
      </c>
      <c r="I14" s="99">
        <v>32333</v>
      </c>
      <c r="J14" s="64">
        <v>38952</v>
      </c>
      <c r="K14" s="99">
        <v>3351</v>
      </c>
      <c r="L14" s="99">
        <v>51616</v>
      </c>
      <c r="M14" s="99">
        <v>180736</v>
      </c>
      <c r="N14" s="64">
        <v>235703</v>
      </c>
      <c r="O14" s="99">
        <v>2267.2507323</v>
      </c>
      <c r="P14" s="99">
        <v>48917.798530699998</v>
      </c>
      <c r="Q14" s="99">
        <v>142123.50999590001</v>
      </c>
      <c r="R14" s="64">
        <v>193308.5592589</v>
      </c>
    </row>
    <row r="15" spans="1:18" s="3" customFormat="1" x14ac:dyDescent="0.2">
      <c r="A15"/>
      <c r="B15" s="98" t="s">
        <v>12</v>
      </c>
      <c r="C15" s="64">
        <v>20</v>
      </c>
      <c r="D15" s="64">
        <v>1401</v>
      </c>
      <c r="E15" s="64">
        <v>13304</v>
      </c>
      <c r="F15" s="64">
        <v>14725</v>
      </c>
      <c r="G15" s="99">
        <v>21</v>
      </c>
      <c r="H15" s="99">
        <v>1466</v>
      </c>
      <c r="I15" s="99">
        <v>15437</v>
      </c>
      <c r="J15" s="64">
        <v>16924</v>
      </c>
      <c r="K15" s="99">
        <v>75</v>
      </c>
      <c r="L15" s="99">
        <v>35493</v>
      </c>
      <c r="M15" s="99">
        <v>155188</v>
      </c>
      <c r="N15" s="64">
        <v>190756</v>
      </c>
      <c r="O15" s="99">
        <v>52.9572869</v>
      </c>
      <c r="P15" s="99">
        <v>33422.029817299997</v>
      </c>
      <c r="Q15" s="99">
        <v>117455.71106079999</v>
      </c>
      <c r="R15" s="64">
        <v>150930.69816500001</v>
      </c>
    </row>
    <row r="16" spans="1:18" s="3" customFormat="1" x14ac:dyDescent="0.2">
      <c r="A16"/>
      <c r="B16" s="98" t="s">
        <v>45</v>
      </c>
      <c r="C16" s="64">
        <v>2891</v>
      </c>
      <c r="D16" s="64">
        <v>4210</v>
      </c>
      <c r="E16" s="64">
        <v>18837</v>
      </c>
      <c r="F16" s="64">
        <v>25938</v>
      </c>
      <c r="G16" s="99">
        <v>2916</v>
      </c>
      <c r="H16" s="99">
        <v>4453</v>
      </c>
      <c r="I16" s="99">
        <v>22023</v>
      </c>
      <c r="J16" s="64">
        <v>29392</v>
      </c>
      <c r="K16" s="99">
        <v>10218</v>
      </c>
      <c r="L16" s="99">
        <v>38189</v>
      </c>
      <c r="M16" s="99">
        <v>131778</v>
      </c>
      <c r="N16" s="64">
        <v>180185</v>
      </c>
      <c r="O16" s="99">
        <v>5844.3640099000004</v>
      </c>
      <c r="P16" s="99">
        <v>35138.4722358</v>
      </c>
      <c r="Q16" s="99">
        <v>99390.553231099999</v>
      </c>
      <c r="R16" s="64">
        <v>140373.38947679999</v>
      </c>
    </row>
    <row r="17" spans="1:18" s="3" customFormat="1" x14ac:dyDescent="0.2">
      <c r="A17"/>
      <c r="B17" s="98" t="s">
        <v>43</v>
      </c>
      <c r="C17" s="64">
        <v>2831</v>
      </c>
      <c r="D17" s="64">
        <v>3312</v>
      </c>
      <c r="E17" s="64">
        <v>13400</v>
      </c>
      <c r="F17" s="64">
        <v>19543</v>
      </c>
      <c r="G17" s="99">
        <v>2860</v>
      </c>
      <c r="H17" s="99">
        <v>3478</v>
      </c>
      <c r="I17" s="99">
        <v>15666</v>
      </c>
      <c r="J17" s="64">
        <v>22004</v>
      </c>
      <c r="K17" s="99">
        <v>8643</v>
      </c>
      <c r="L17" s="99">
        <v>38353</v>
      </c>
      <c r="M17" s="99">
        <v>106806</v>
      </c>
      <c r="N17" s="64">
        <v>153802</v>
      </c>
      <c r="O17" s="99">
        <v>6313.1386970000003</v>
      </c>
      <c r="P17" s="99">
        <v>35000.2484864</v>
      </c>
      <c r="Q17" s="99">
        <v>76575.352587999994</v>
      </c>
      <c r="R17" s="64">
        <v>117888.7397714</v>
      </c>
    </row>
    <row r="18" spans="1:18" s="3" customFormat="1" x14ac:dyDescent="0.2">
      <c r="A18"/>
      <c r="B18" s="98" t="s">
        <v>13</v>
      </c>
      <c r="C18" s="64">
        <v>961</v>
      </c>
      <c r="D18" s="64">
        <v>2981</v>
      </c>
      <c r="E18" s="64">
        <v>13565</v>
      </c>
      <c r="F18" s="64">
        <v>17507</v>
      </c>
      <c r="G18" s="99">
        <v>980</v>
      </c>
      <c r="H18" s="99">
        <v>3158</v>
      </c>
      <c r="I18" s="99">
        <v>15526</v>
      </c>
      <c r="J18" s="64">
        <v>19664</v>
      </c>
      <c r="K18" s="99">
        <v>3115</v>
      </c>
      <c r="L18" s="99">
        <v>39988</v>
      </c>
      <c r="M18" s="99">
        <v>107713</v>
      </c>
      <c r="N18" s="64">
        <v>150816</v>
      </c>
      <c r="O18" s="99">
        <v>2033.6290123000001</v>
      </c>
      <c r="P18" s="99">
        <v>36756.6514302</v>
      </c>
      <c r="Q18" s="99">
        <v>80489.575976499997</v>
      </c>
      <c r="R18" s="64">
        <v>119279.856419</v>
      </c>
    </row>
    <row r="19" spans="1:18" s="3" customFormat="1" x14ac:dyDescent="0.2">
      <c r="A19"/>
      <c r="B19" s="98" t="s">
        <v>11</v>
      </c>
      <c r="C19" s="64">
        <v>1411</v>
      </c>
      <c r="D19" s="64">
        <v>2887</v>
      </c>
      <c r="E19" s="64">
        <v>11682</v>
      </c>
      <c r="F19" s="64">
        <v>15980</v>
      </c>
      <c r="G19" s="99">
        <v>1444</v>
      </c>
      <c r="H19" s="99">
        <v>3074</v>
      </c>
      <c r="I19" s="99">
        <v>13689</v>
      </c>
      <c r="J19" s="64">
        <v>18207</v>
      </c>
      <c r="K19" s="99">
        <v>4208</v>
      </c>
      <c r="L19" s="99">
        <v>37917</v>
      </c>
      <c r="M19" s="99">
        <v>102733</v>
      </c>
      <c r="N19" s="64">
        <v>144858</v>
      </c>
      <c r="O19" s="99">
        <v>2681.5248983000001</v>
      </c>
      <c r="P19" s="99">
        <v>34559.465773000004</v>
      </c>
      <c r="Q19" s="99">
        <v>75051.0679485</v>
      </c>
      <c r="R19" s="64">
        <v>112292.05861979999</v>
      </c>
    </row>
    <row r="20" spans="1:18" s="3" customFormat="1" x14ac:dyDescent="0.2">
      <c r="A20"/>
      <c r="B20" s="98" t="s">
        <v>20</v>
      </c>
      <c r="C20" s="64">
        <v>2606</v>
      </c>
      <c r="D20" s="64">
        <v>3450</v>
      </c>
      <c r="E20" s="64">
        <v>12719</v>
      </c>
      <c r="F20" s="64">
        <v>18775</v>
      </c>
      <c r="G20" s="99">
        <v>2667</v>
      </c>
      <c r="H20" s="99">
        <v>3584</v>
      </c>
      <c r="I20" s="99">
        <v>14511</v>
      </c>
      <c r="J20" s="64">
        <v>20762</v>
      </c>
      <c r="K20" s="99">
        <v>8672</v>
      </c>
      <c r="L20" s="99">
        <v>41508</v>
      </c>
      <c r="M20" s="99">
        <v>87472</v>
      </c>
      <c r="N20" s="64">
        <v>137652</v>
      </c>
      <c r="O20" s="99">
        <v>5930.9600387999999</v>
      </c>
      <c r="P20" s="99">
        <v>37709.996525000002</v>
      </c>
      <c r="Q20" s="99">
        <v>63909.643940399998</v>
      </c>
      <c r="R20" s="64">
        <v>107550.6005042</v>
      </c>
    </row>
    <row r="21" spans="1:18" s="3" customFormat="1" x14ac:dyDescent="0.2">
      <c r="A21"/>
      <c r="B21" s="98" t="s">
        <v>18</v>
      </c>
      <c r="C21" s="64">
        <v>2381</v>
      </c>
      <c r="D21" s="64">
        <v>2747</v>
      </c>
      <c r="E21" s="64">
        <v>12753</v>
      </c>
      <c r="F21" s="64">
        <v>17881</v>
      </c>
      <c r="G21" s="99">
        <v>2435</v>
      </c>
      <c r="H21" s="99">
        <v>3015</v>
      </c>
      <c r="I21" s="99">
        <v>15273</v>
      </c>
      <c r="J21" s="64">
        <v>20723</v>
      </c>
      <c r="K21" s="99">
        <v>7071</v>
      </c>
      <c r="L21" s="99">
        <v>26999</v>
      </c>
      <c r="M21" s="99">
        <v>96524</v>
      </c>
      <c r="N21" s="64">
        <v>130594</v>
      </c>
      <c r="O21" s="99">
        <v>4654.9223093999999</v>
      </c>
      <c r="P21" s="99">
        <v>24451.145585900002</v>
      </c>
      <c r="Q21" s="99">
        <v>72426.255640000003</v>
      </c>
      <c r="R21" s="64">
        <v>101532.32353530001</v>
      </c>
    </row>
    <row r="22" spans="1:18" s="3" customFormat="1" x14ac:dyDescent="0.2">
      <c r="A22"/>
      <c r="B22" s="98" t="s">
        <v>10</v>
      </c>
      <c r="C22" s="64">
        <v>571</v>
      </c>
      <c r="D22" s="64">
        <v>1630</v>
      </c>
      <c r="E22" s="64">
        <v>14883</v>
      </c>
      <c r="F22" s="64">
        <v>17084</v>
      </c>
      <c r="G22" s="99">
        <v>585</v>
      </c>
      <c r="H22" s="99">
        <v>1695</v>
      </c>
      <c r="I22" s="99">
        <v>15920</v>
      </c>
      <c r="J22" s="64">
        <v>18200</v>
      </c>
      <c r="K22" s="99">
        <v>1866</v>
      </c>
      <c r="L22" s="99">
        <v>22815</v>
      </c>
      <c r="M22" s="99">
        <v>91111</v>
      </c>
      <c r="N22" s="64">
        <v>115792</v>
      </c>
      <c r="O22" s="99">
        <v>1193.9473012000001</v>
      </c>
      <c r="P22" s="99">
        <v>20801.322162799999</v>
      </c>
      <c r="Q22" s="99">
        <v>69956.9159564</v>
      </c>
      <c r="R22" s="64">
        <v>91952.185420399997</v>
      </c>
    </row>
    <row r="23" spans="1:18" s="7" customFormat="1" x14ac:dyDescent="0.2">
      <c r="A23"/>
      <c r="B23" s="98" t="s">
        <v>46</v>
      </c>
      <c r="C23" s="64">
        <v>847</v>
      </c>
      <c r="D23" s="64">
        <v>2266</v>
      </c>
      <c r="E23" s="64">
        <v>8671</v>
      </c>
      <c r="F23" s="64">
        <v>11784</v>
      </c>
      <c r="G23" s="99">
        <v>868</v>
      </c>
      <c r="H23" s="99">
        <v>2402</v>
      </c>
      <c r="I23" s="99">
        <v>10373</v>
      </c>
      <c r="J23" s="64">
        <v>13643</v>
      </c>
      <c r="K23" s="99">
        <v>2434</v>
      </c>
      <c r="L23" s="99">
        <v>35341</v>
      </c>
      <c r="M23" s="99">
        <v>69725</v>
      </c>
      <c r="N23" s="64">
        <v>107500</v>
      </c>
      <c r="O23" s="99">
        <v>1847.1653108999999</v>
      </c>
      <c r="P23" s="99">
        <v>33200.738224000001</v>
      </c>
      <c r="Q23" s="99">
        <v>51717.997370199999</v>
      </c>
      <c r="R23" s="64">
        <v>86765.900905100003</v>
      </c>
    </row>
    <row r="24" spans="1:18" s="7" customFormat="1" x14ac:dyDescent="0.2">
      <c r="A24"/>
      <c r="B24" s="103" t="s">
        <v>6</v>
      </c>
      <c r="C24" s="77">
        <v>1597</v>
      </c>
      <c r="D24" s="77">
        <v>2337</v>
      </c>
      <c r="E24" s="77">
        <v>10464</v>
      </c>
      <c r="F24" s="77">
        <v>14398</v>
      </c>
      <c r="G24" s="104">
        <v>1630</v>
      </c>
      <c r="H24" s="104">
        <v>2421</v>
      </c>
      <c r="I24" s="104">
        <v>11453</v>
      </c>
      <c r="J24" s="77">
        <v>15504</v>
      </c>
      <c r="K24" s="104">
        <v>4450</v>
      </c>
      <c r="L24" s="104">
        <v>21169</v>
      </c>
      <c r="M24" s="104">
        <v>58811</v>
      </c>
      <c r="N24" s="77">
        <v>84430</v>
      </c>
      <c r="O24" s="104">
        <v>2750.4035337999999</v>
      </c>
      <c r="P24" s="104">
        <v>18757.460621900002</v>
      </c>
      <c r="Q24" s="104">
        <v>42758.365279799997</v>
      </c>
      <c r="R24" s="77">
        <v>64266.229435499998</v>
      </c>
    </row>
    <row r="25" spans="1:18" s="3" customFormat="1" x14ac:dyDescent="0.2">
      <c r="A25"/>
      <c r="B25" s="98" t="s">
        <v>14</v>
      </c>
      <c r="C25" s="64">
        <v>566</v>
      </c>
      <c r="D25" s="64">
        <v>886</v>
      </c>
      <c r="E25" s="64">
        <v>4264</v>
      </c>
      <c r="F25" s="64">
        <v>5716</v>
      </c>
      <c r="G25" s="99">
        <v>579</v>
      </c>
      <c r="H25" s="99">
        <v>937</v>
      </c>
      <c r="I25" s="99">
        <v>5013</v>
      </c>
      <c r="J25" s="64">
        <v>6529</v>
      </c>
      <c r="K25" s="99">
        <v>1882</v>
      </c>
      <c r="L25" s="99">
        <v>13095</v>
      </c>
      <c r="M25" s="99">
        <v>31609</v>
      </c>
      <c r="N25" s="64">
        <v>46586</v>
      </c>
      <c r="O25" s="99">
        <v>1179.3997101</v>
      </c>
      <c r="P25" s="99">
        <v>12062.543113199999</v>
      </c>
      <c r="Q25" s="99">
        <v>23180.522332100001</v>
      </c>
      <c r="R25" s="64">
        <v>36422.465155400001</v>
      </c>
    </row>
    <row r="26" spans="1:18" s="3" customFormat="1" x14ac:dyDescent="0.2">
      <c r="A26"/>
      <c r="B26" s="41" t="s">
        <v>22</v>
      </c>
      <c r="C26" s="64">
        <v>1067</v>
      </c>
      <c r="D26" s="64">
        <v>1150</v>
      </c>
      <c r="E26" s="64">
        <v>3491</v>
      </c>
      <c r="F26" s="64">
        <v>5708</v>
      </c>
      <c r="G26" s="105">
        <v>1080</v>
      </c>
      <c r="H26" s="105">
        <v>1212</v>
      </c>
      <c r="I26" s="105">
        <v>4125</v>
      </c>
      <c r="J26" s="64">
        <v>6417</v>
      </c>
      <c r="K26" s="105">
        <v>3052</v>
      </c>
      <c r="L26" s="105">
        <v>16455</v>
      </c>
      <c r="M26" s="105">
        <v>24523</v>
      </c>
      <c r="N26" s="64">
        <v>44030</v>
      </c>
      <c r="O26" s="105">
        <v>2144.3807731000002</v>
      </c>
      <c r="P26" s="105">
        <v>15264.4178072</v>
      </c>
      <c r="Q26" s="105">
        <v>17705.698257200002</v>
      </c>
      <c r="R26" s="64">
        <v>35114.496837500003</v>
      </c>
    </row>
    <row r="27" spans="1:18" s="3" customFormat="1" x14ac:dyDescent="0.2">
      <c r="A27"/>
      <c r="B27" s="98" t="s">
        <v>15</v>
      </c>
      <c r="C27" s="64">
        <v>716</v>
      </c>
      <c r="D27" s="64">
        <v>789</v>
      </c>
      <c r="E27" s="64">
        <v>3146</v>
      </c>
      <c r="F27" s="64">
        <v>4651</v>
      </c>
      <c r="G27" s="99">
        <v>729</v>
      </c>
      <c r="H27" s="99">
        <v>825</v>
      </c>
      <c r="I27" s="99">
        <v>3542</v>
      </c>
      <c r="J27" s="64">
        <v>5096</v>
      </c>
      <c r="K27" s="99">
        <v>1696</v>
      </c>
      <c r="L27" s="99">
        <v>7742</v>
      </c>
      <c r="M27" s="99">
        <v>17869</v>
      </c>
      <c r="N27" s="64">
        <v>27307</v>
      </c>
      <c r="O27" s="99">
        <v>1136.9128476999999</v>
      </c>
      <c r="P27" s="99">
        <v>7003.1961987000004</v>
      </c>
      <c r="Q27" s="99">
        <v>12752.7868371</v>
      </c>
      <c r="R27" s="64">
        <v>20892.895883500001</v>
      </c>
    </row>
    <row r="28" spans="1:18" s="3" customFormat="1" x14ac:dyDescent="0.2">
      <c r="A28"/>
      <c r="B28" s="98" t="s">
        <v>8</v>
      </c>
      <c r="C28" s="64">
        <v>448</v>
      </c>
      <c r="D28" s="64">
        <v>544</v>
      </c>
      <c r="E28" s="64">
        <v>2714</v>
      </c>
      <c r="F28" s="64">
        <v>3706</v>
      </c>
      <c r="G28" s="99">
        <v>452</v>
      </c>
      <c r="H28" s="99">
        <v>580</v>
      </c>
      <c r="I28" s="99">
        <v>3048</v>
      </c>
      <c r="J28" s="64">
        <v>4080</v>
      </c>
      <c r="K28" s="99">
        <v>1220</v>
      </c>
      <c r="L28" s="99">
        <v>7000</v>
      </c>
      <c r="M28" s="99">
        <v>16205</v>
      </c>
      <c r="N28" s="64">
        <v>24425</v>
      </c>
      <c r="O28" s="99">
        <v>772.27098899999999</v>
      </c>
      <c r="P28" s="99">
        <v>6313.9398043000001</v>
      </c>
      <c r="Q28" s="99">
        <v>11772.594288099999</v>
      </c>
      <c r="R28" s="64">
        <v>18858.805081400002</v>
      </c>
    </row>
    <row r="29" spans="1:18" s="3" customFormat="1" x14ac:dyDescent="0.2">
      <c r="A29"/>
      <c r="B29" s="98" t="s">
        <v>7</v>
      </c>
      <c r="C29" s="64">
        <v>631</v>
      </c>
      <c r="D29" s="64">
        <v>511</v>
      </c>
      <c r="E29" s="64">
        <v>2206</v>
      </c>
      <c r="F29" s="64">
        <v>3348</v>
      </c>
      <c r="G29" s="99">
        <v>642</v>
      </c>
      <c r="H29" s="99">
        <v>543</v>
      </c>
      <c r="I29" s="99">
        <v>2485</v>
      </c>
      <c r="J29" s="64">
        <v>3670</v>
      </c>
      <c r="K29" s="99">
        <v>1709</v>
      </c>
      <c r="L29" s="99">
        <v>7327</v>
      </c>
      <c r="M29" s="99">
        <v>13522</v>
      </c>
      <c r="N29" s="64">
        <v>22558</v>
      </c>
      <c r="O29" s="99">
        <v>1107.2381806999999</v>
      </c>
      <c r="P29" s="99">
        <v>6528.2691770000001</v>
      </c>
      <c r="Q29" s="99">
        <v>9767.2667736999992</v>
      </c>
      <c r="R29" s="64">
        <v>17402.774131400001</v>
      </c>
    </row>
    <row r="30" spans="1:18" s="3" customFormat="1" x14ac:dyDescent="0.2">
      <c r="A30"/>
      <c r="B30" s="98" t="s">
        <v>9</v>
      </c>
      <c r="C30" s="64">
        <v>383</v>
      </c>
      <c r="D30" s="64">
        <v>596</v>
      </c>
      <c r="E30" s="64">
        <v>1975</v>
      </c>
      <c r="F30" s="64">
        <v>2954</v>
      </c>
      <c r="G30" s="99">
        <v>386</v>
      </c>
      <c r="H30" s="99">
        <v>627</v>
      </c>
      <c r="I30" s="99">
        <v>2304</v>
      </c>
      <c r="J30" s="64">
        <v>3317</v>
      </c>
      <c r="K30" s="99">
        <v>1042</v>
      </c>
      <c r="L30" s="99">
        <v>7946</v>
      </c>
      <c r="M30" s="99">
        <v>13015</v>
      </c>
      <c r="N30" s="64">
        <v>22003</v>
      </c>
      <c r="O30" s="99">
        <v>689.46976970000003</v>
      </c>
      <c r="P30" s="99">
        <v>7125.1291971999999</v>
      </c>
      <c r="Q30" s="99">
        <v>9509.9627727000006</v>
      </c>
      <c r="R30" s="64">
        <v>17324.561739600002</v>
      </c>
    </row>
    <row r="31" spans="1:18" s="7" customFormat="1" x14ac:dyDescent="0.2">
      <c r="A31"/>
      <c r="B31" s="98" t="s">
        <v>5</v>
      </c>
      <c r="C31" s="64">
        <v>583</v>
      </c>
      <c r="D31" s="64">
        <v>374</v>
      </c>
      <c r="E31" s="64">
        <v>1493</v>
      </c>
      <c r="F31" s="64">
        <v>2450</v>
      </c>
      <c r="G31" s="99">
        <v>587</v>
      </c>
      <c r="H31" s="99">
        <v>411</v>
      </c>
      <c r="I31" s="99">
        <v>1800</v>
      </c>
      <c r="J31" s="64">
        <v>2798</v>
      </c>
      <c r="K31" s="99">
        <v>1505</v>
      </c>
      <c r="L31" s="99">
        <v>5409</v>
      </c>
      <c r="M31" s="99">
        <v>11939</v>
      </c>
      <c r="N31" s="64">
        <v>18853</v>
      </c>
      <c r="O31" s="99">
        <v>864.81446510000001</v>
      </c>
      <c r="P31" s="99">
        <v>4817.6611413999999</v>
      </c>
      <c r="Q31" s="99">
        <v>8382.1856112999994</v>
      </c>
      <c r="R31" s="64">
        <v>14064.6612178</v>
      </c>
    </row>
    <row r="32" spans="1:18" s="7" customFormat="1" ht="13.5" thickBot="1" x14ac:dyDescent="0.25">
      <c r="A32"/>
      <c r="B32" s="186" t="s">
        <v>16</v>
      </c>
      <c r="C32" s="187">
        <v>474</v>
      </c>
      <c r="D32" s="187">
        <v>277</v>
      </c>
      <c r="E32" s="187">
        <v>962</v>
      </c>
      <c r="F32" s="187">
        <v>1713</v>
      </c>
      <c r="G32" s="187">
        <v>478</v>
      </c>
      <c r="H32" s="187">
        <v>288</v>
      </c>
      <c r="I32" s="187">
        <v>1098</v>
      </c>
      <c r="J32" s="187">
        <v>1864</v>
      </c>
      <c r="K32" s="187">
        <v>1039</v>
      </c>
      <c r="L32" s="187">
        <v>2822</v>
      </c>
      <c r="M32" s="187">
        <v>5136</v>
      </c>
      <c r="N32" s="187">
        <v>8997</v>
      </c>
      <c r="O32" s="187">
        <v>700.19107099999997</v>
      </c>
      <c r="P32" s="187">
        <v>2434.7974834000001</v>
      </c>
      <c r="Q32" s="187">
        <v>3635.4011046000001</v>
      </c>
      <c r="R32" s="187">
        <v>6770.3896590000004</v>
      </c>
    </row>
    <row r="33" spans="1:43" x14ac:dyDescent="0.2">
      <c r="A33" s="56"/>
      <c r="C33" s="62"/>
      <c r="D33" s="62"/>
      <c r="E33" s="62"/>
      <c r="F33" s="62"/>
      <c r="G33" s="62"/>
      <c r="H33" s="62"/>
      <c r="I33" s="62"/>
      <c r="J33" s="62"/>
      <c r="K33" s="62"/>
      <c r="L33" s="62"/>
      <c r="M33" s="62"/>
      <c r="N33" s="62"/>
      <c r="O33" s="62"/>
      <c r="P33" s="62"/>
      <c r="Q33" s="62"/>
      <c r="R33" s="62"/>
      <c r="T33" s="275"/>
      <c r="U33" s="275"/>
      <c r="V33" s="275"/>
      <c r="W33" s="275"/>
      <c r="X33" s="275"/>
      <c r="Y33" s="275"/>
      <c r="Z33" s="275"/>
      <c r="AA33" s="275"/>
      <c r="AB33" s="275"/>
      <c r="AC33" s="275"/>
      <c r="AD33" s="275"/>
      <c r="AE33" s="275"/>
      <c r="AF33" s="275"/>
      <c r="AG33" s="275"/>
      <c r="AH33" s="275"/>
      <c r="AI33" s="275"/>
      <c r="AJ33" s="275"/>
      <c r="AK33" s="275"/>
      <c r="AL33" s="275"/>
      <c r="AM33" s="275"/>
      <c r="AN33" s="275"/>
      <c r="AO33" s="275"/>
      <c r="AP33" s="275"/>
      <c r="AQ33" s="275"/>
    </row>
    <row r="34" spans="1:43" x14ac:dyDescent="0.2">
      <c r="A34" s="56"/>
      <c r="O34" s="3"/>
      <c r="P34" s="3"/>
      <c r="Q34" s="3"/>
      <c r="R34" s="3"/>
      <c r="S34" s="3"/>
      <c r="T34" s="3"/>
      <c r="U34" s="3"/>
      <c r="V34" s="3"/>
      <c r="W34" s="3"/>
      <c r="X34" s="3"/>
      <c r="Y34" s="3"/>
      <c r="Z34" s="3"/>
      <c r="AA34" s="3"/>
      <c r="AB34" s="3"/>
    </row>
    <row r="35" spans="1:43" x14ac:dyDescent="0.2">
      <c r="A35" s="56"/>
      <c r="K35" s="62"/>
      <c r="L35" s="62"/>
      <c r="M35" s="62"/>
      <c r="N35" s="62"/>
      <c r="O35" s="3"/>
      <c r="P35" s="3"/>
      <c r="Q35" s="3"/>
      <c r="R35" s="3"/>
      <c r="S35" s="3"/>
      <c r="T35" s="3"/>
      <c r="U35" s="3"/>
      <c r="V35" s="3"/>
      <c r="W35" s="3"/>
      <c r="X35" s="3"/>
      <c r="Y35" s="3"/>
      <c r="Z35" s="3"/>
      <c r="AA35" s="3"/>
      <c r="AB35" s="3"/>
    </row>
    <row r="36" spans="1:43" x14ac:dyDescent="0.2">
      <c r="A36" s="56"/>
      <c r="L36" s="63"/>
      <c r="M36" s="63"/>
      <c r="N36" s="63"/>
      <c r="O36" s="3"/>
      <c r="P36" s="3"/>
      <c r="Q36" s="3"/>
      <c r="R36" s="3"/>
      <c r="S36" s="3"/>
      <c r="T36" s="3"/>
      <c r="U36" s="3"/>
      <c r="V36" s="3"/>
      <c r="W36" s="3"/>
      <c r="X36" s="3"/>
      <c r="Y36" s="3"/>
      <c r="Z36" s="3"/>
      <c r="AA36" s="3"/>
      <c r="AB36" s="3"/>
    </row>
    <row r="37" spans="1:43" x14ac:dyDescent="0.2">
      <c r="A37" s="56"/>
      <c r="B37" s="106"/>
      <c r="C37" s="106"/>
      <c r="D37" s="106"/>
      <c r="E37" s="106"/>
      <c r="F37" s="106"/>
      <c r="L37" s="63"/>
      <c r="M37" s="63"/>
      <c r="N37" s="63"/>
      <c r="O37" s="3"/>
      <c r="P37" s="3"/>
      <c r="Q37" s="3"/>
      <c r="R37" s="3"/>
      <c r="S37" s="3"/>
      <c r="T37" s="3"/>
      <c r="U37" s="3"/>
      <c r="V37" s="3"/>
      <c r="W37" s="3"/>
      <c r="X37" s="3"/>
      <c r="Y37" s="3"/>
      <c r="Z37" s="3"/>
      <c r="AA37" s="3"/>
      <c r="AB37" s="3"/>
    </row>
    <row r="38" spans="1:43" x14ac:dyDescent="0.2">
      <c r="A38" s="56"/>
      <c r="L38" s="63"/>
      <c r="M38" s="63"/>
      <c r="N38" s="63"/>
      <c r="O38" s="3"/>
      <c r="P38" s="3"/>
      <c r="Q38" s="3"/>
      <c r="R38" s="3"/>
      <c r="S38" s="3"/>
      <c r="T38" s="3"/>
      <c r="U38" s="3"/>
      <c r="V38" s="3"/>
      <c r="W38" s="3"/>
      <c r="X38" s="3"/>
      <c r="Y38" s="3"/>
      <c r="Z38" s="3"/>
      <c r="AA38" s="3"/>
      <c r="AB38" s="3"/>
    </row>
    <row r="39" spans="1:43" x14ac:dyDescent="0.2">
      <c r="A39" s="56"/>
      <c r="D39" s="106"/>
      <c r="E39" s="106"/>
      <c r="F39" s="106"/>
      <c r="G39" s="106"/>
      <c r="H39" s="106"/>
      <c r="L39" s="63"/>
      <c r="M39" s="63"/>
      <c r="N39" s="63"/>
      <c r="O39" s="3"/>
      <c r="P39" s="3"/>
      <c r="Q39" s="3"/>
      <c r="R39" s="3"/>
      <c r="S39" s="3"/>
      <c r="T39" s="3"/>
      <c r="U39" s="3"/>
      <c r="V39" s="3"/>
      <c r="W39" s="3"/>
      <c r="X39" s="3"/>
      <c r="Y39" s="3"/>
      <c r="Z39" s="3"/>
      <c r="AA39" s="3"/>
      <c r="AB39" s="3"/>
    </row>
    <row r="40" spans="1:43" x14ac:dyDescent="0.2">
      <c r="A40" s="56"/>
      <c r="L40" s="63"/>
      <c r="M40" s="63"/>
      <c r="N40" s="63"/>
      <c r="O40" s="3"/>
      <c r="P40" s="3"/>
      <c r="Q40" s="3"/>
      <c r="R40" s="3"/>
      <c r="S40" s="3"/>
      <c r="T40" s="3"/>
      <c r="U40" s="3"/>
      <c r="V40" s="3"/>
      <c r="W40" s="3"/>
      <c r="X40" s="3"/>
      <c r="Y40" s="3"/>
      <c r="Z40" s="3"/>
      <c r="AA40" s="3"/>
      <c r="AB40" s="3"/>
    </row>
    <row r="41" spans="1:43" x14ac:dyDescent="0.2">
      <c r="A41" s="56"/>
      <c r="L41" s="63"/>
      <c r="M41" s="63"/>
      <c r="N41" s="63"/>
      <c r="O41" s="3"/>
      <c r="P41" s="3"/>
      <c r="Q41" s="3"/>
      <c r="R41" s="3"/>
      <c r="S41" s="3"/>
      <c r="T41" s="3"/>
      <c r="U41" s="3"/>
      <c r="V41" s="3"/>
      <c r="W41" s="3"/>
      <c r="X41" s="3"/>
      <c r="Y41" s="3"/>
      <c r="Z41" s="3"/>
      <c r="AA41" s="3"/>
      <c r="AB41" s="3"/>
    </row>
    <row r="42" spans="1:43" x14ac:dyDescent="0.2">
      <c r="A42" s="56"/>
      <c r="L42" s="63"/>
      <c r="M42" s="63"/>
      <c r="N42" s="63"/>
      <c r="O42" s="3"/>
      <c r="P42" s="3"/>
      <c r="Q42" s="3"/>
      <c r="R42" s="3"/>
      <c r="S42" s="3"/>
      <c r="T42" s="3"/>
      <c r="U42" s="3"/>
      <c r="V42" s="3"/>
      <c r="W42" s="3"/>
      <c r="X42" s="3"/>
      <c r="Y42" s="3"/>
      <c r="Z42" s="3"/>
      <c r="AA42" s="3"/>
      <c r="AB42" s="3"/>
    </row>
    <row r="43" spans="1:43" x14ac:dyDescent="0.2">
      <c r="A43" s="56"/>
      <c r="L43" s="63"/>
      <c r="M43" s="63"/>
      <c r="N43" s="63"/>
      <c r="O43" s="3"/>
      <c r="P43" s="3"/>
      <c r="Q43" s="3"/>
      <c r="R43" s="3"/>
      <c r="S43" s="3"/>
      <c r="T43" s="3"/>
      <c r="U43" s="3"/>
      <c r="V43" s="3"/>
      <c r="W43" s="3"/>
      <c r="X43" s="3"/>
      <c r="Y43" s="3"/>
      <c r="Z43" s="3"/>
      <c r="AA43" s="3"/>
      <c r="AB43" s="3"/>
    </row>
    <row r="44" spans="1:43" x14ac:dyDescent="0.2">
      <c r="A44" s="56"/>
      <c r="L44" s="63"/>
      <c r="M44" s="63"/>
      <c r="N44" s="63"/>
      <c r="O44" s="3"/>
      <c r="P44" s="343" t="s">
        <v>1</v>
      </c>
      <c r="Q44" s="343" t="s">
        <v>40</v>
      </c>
      <c r="R44" s="343" t="s">
        <v>304</v>
      </c>
      <c r="S44" s="343" t="s">
        <v>41</v>
      </c>
      <c r="T44" s="343" t="s">
        <v>41</v>
      </c>
      <c r="U44" s="343" t="s">
        <v>42</v>
      </c>
      <c r="V44" s="343" t="s">
        <v>535</v>
      </c>
      <c r="W44" s="343" t="s">
        <v>0</v>
      </c>
      <c r="X44" s="3"/>
      <c r="Y44" s="3"/>
      <c r="Z44" s="3"/>
      <c r="AA44" s="3"/>
      <c r="AB44" s="3"/>
    </row>
    <row r="45" spans="1:43" x14ac:dyDescent="0.2">
      <c r="A45" s="56"/>
      <c r="L45" s="63"/>
      <c r="M45" s="63"/>
      <c r="N45"/>
      <c r="O45" s="3"/>
      <c r="P45" s="58" t="s">
        <v>16</v>
      </c>
      <c r="Q45" s="344">
        <v>1039</v>
      </c>
      <c r="R45" s="345">
        <f t="shared" ref="R45:R71" si="0">100/W45*Q45</f>
        <v>11.548293875736357</v>
      </c>
      <c r="S45" s="344">
        <v>2822</v>
      </c>
      <c r="T45" s="346">
        <f t="shared" ref="T45:T71" si="1">100/W45*S45</f>
        <v>31.366010892519732</v>
      </c>
      <c r="U45" s="344">
        <v>5136</v>
      </c>
      <c r="V45" s="346">
        <f t="shared" ref="V45:V71" si="2">100/W45*U45</f>
        <v>57.085695231743919</v>
      </c>
      <c r="W45" s="344">
        <v>8997</v>
      </c>
      <c r="X45" s="3"/>
      <c r="Y45" s="66"/>
      <c r="Z45" s="3"/>
      <c r="AA45" s="3"/>
      <c r="AB45" s="3"/>
    </row>
    <row r="46" spans="1:43" x14ac:dyDescent="0.2">
      <c r="A46" s="56"/>
      <c r="L46" s="63"/>
      <c r="M46" s="63"/>
      <c r="N46"/>
      <c r="O46" s="3"/>
      <c r="P46" s="347" t="s">
        <v>5</v>
      </c>
      <c r="Q46" s="348">
        <v>1505</v>
      </c>
      <c r="R46" s="345">
        <f t="shared" si="0"/>
        <v>7.9828144061953008</v>
      </c>
      <c r="S46" s="348">
        <v>5409</v>
      </c>
      <c r="T46" s="346">
        <f t="shared" si="1"/>
        <v>28.690394101734473</v>
      </c>
      <c r="U46" s="348">
        <v>11939</v>
      </c>
      <c r="V46" s="346">
        <f t="shared" si="2"/>
        <v>63.326791492070228</v>
      </c>
      <c r="W46" s="348">
        <v>18853</v>
      </c>
      <c r="X46" s="3"/>
      <c r="Y46" s="66"/>
      <c r="Z46" s="3"/>
      <c r="AA46" s="3"/>
      <c r="AB46" s="3"/>
    </row>
    <row r="47" spans="1:43" x14ac:dyDescent="0.2">
      <c r="A47" s="56"/>
      <c r="L47" s="63"/>
      <c r="M47" s="63"/>
      <c r="N47"/>
      <c r="O47" s="3"/>
      <c r="P47" s="347" t="s">
        <v>9</v>
      </c>
      <c r="Q47" s="348">
        <v>1042</v>
      </c>
      <c r="R47" s="345">
        <f t="shared" si="0"/>
        <v>4.7357178566559108</v>
      </c>
      <c r="S47" s="348">
        <v>7946</v>
      </c>
      <c r="T47" s="346">
        <f t="shared" si="1"/>
        <v>36.113257283097759</v>
      </c>
      <c r="U47" s="348">
        <v>13015</v>
      </c>
      <c r="V47" s="346">
        <f t="shared" si="2"/>
        <v>59.151024860246331</v>
      </c>
      <c r="W47" s="348">
        <v>22003</v>
      </c>
      <c r="X47" s="3"/>
      <c r="Y47" s="66"/>
      <c r="Z47" s="3"/>
      <c r="AA47" s="3"/>
      <c r="AB47" s="3"/>
    </row>
    <row r="48" spans="1:43" x14ac:dyDescent="0.2">
      <c r="L48" s="63"/>
      <c r="M48" s="63"/>
      <c r="N48"/>
      <c r="O48" s="3"/>
      <c r="P48" s="347" t="s">
        <v>7</v>
      </c>
      <c r="Q48" s="348">
        <v>1709</v>
      </c>
      <c r="R48" s="345">
        <f t="shared" si="0"/>
        <v>7.5760262434612997</v>
      </c>
      <c r="S48" s="348">
        <v>7327</v>
      </c>
      <c r="T48" s="346">
        <f t="shared" si="1"/>
        <v>32.480716375565208</v>
      </c>
      <c r="U48" s="348">
        <v>13522</v>
      </c>
      <c r="V48" s="346">
        <f t="shared" si="2"/>
        <v>59.943257380973492</v>
      </c>
      <c r="W48" s="348">
        <v>22558</v>
      </c>
      <c r="X48" s="3"/>
      <c r="Y48" s="66"/>
      <c r="Z48" s="3"/>
      <c r="AA48" s="3"/>
      <c r="AB48" s="3"/>
    </row>
    <row r="49" spans="12:28" x14ac:dyDescent="0.2">
      <c r="L49" s="63"/>
      <c r="M49" s="63"/>
      <c r="N49"/>
      <c r="O49" s="3"/>
      <c r="P49" s="347" t="s">
        <v>8</v>
      </c>
      <c r="Q49" s="348">
        <v>1220</v>
      </c>
      <c r="R49" s="345">
        <f t="shared" si="0"/>
        <v>4.9948822927328562</v>
      </c>
      <c r="S49" s="348">
        <v>7000</v>
      </c>
      <c r="T49" s="346">
        <f t="shared" si="1"/>
        <v>28.65916069600819</v>
      </c>
      <c r="U49" s="348">
        <v>16205</v>
      </c>
      <c r="V49" s="346">
        <f t="shared" si="2"/>
        <v>66.34595701125896</v>
      </c>
      <c r="W49" s="348">
        <v>24425</v>
      </c>
      <c r="X49" s="3"/>
      <c r="Y49" s="66"/>
      <c r="Z49" s="3"/>
      <c r="AA49" s="3"/>
      <c r="AB49" s="3"/>
    </row>
    <row r="50" spans="12:28" x14ac:dyDescent="0.2">
      <c r="L50" s="63"/>
      <c r="M50" s="63"/>
      <c r="N50"/>
      <c r="O50" s="3"/>
      <c r="P50" s="347" t="s">
        <v>15</v>
      </c>
      <c r="Q50" s="348">
        <v>1696</v>
      </c>
      <c r="R50" s="345">
        <f t="shared" si="0"/>
        <v>6.2108616838173365</v>
      </c>
      <c r="S50" s="348">
        <v>7742</v>
      </c>
      <c r="T50" s="346">
        <f t="shared" si="1"/>
        <v>28.351704691104846</v>
      </c>
      <c r="U50" s="348">
        <v>17869</v>
      </c>
      <c r="V50" s="346">
        <f t="shared" si="2"/>
        <v>65.437433625077816</v>
      </c>
      <c r="W50" s="348">
        <v>27307</v>
      </c>
      <c r="X50" s="3"/>
      <c r="Y50" s="66"/>
      <c r="Z50" s="3"/>
      <c r="AA50" s="3"/>
      <c r="AB50" s="3"/>
    </row>
    <row r="51" spans="12:28" x14ac:dyDescent="0.2">
      <c r="L51" s="63"/>
      <c r="M51" s="63"/>
      <c r="N51"/>
      <c r="O51" s="3"/>
      <c r="P51" s="58" t="s">
        <v>22</v>
      </c>
      <c r="Q51" s="344">
        <v>3052</v>
      </c>
      <c r="R51" s="345">
        <f t="shared" si="0"/>
        <v>6.9316375198728144</v>
      </c>
      <c r="S51" s="344">
        <v>16455</v>
      </c>
      <c r="T51" s="346">
        <f t="shared" si="1"/>
        <v>37.37224619577561</v>
      </c>
      <c r="U51" s="344">
        <v>24523</v>
      </c>
      <c r="V51" s="346">
        <f t="shared" si="2"/>
        <v>55.696116284351582</v>
      </c>
      <c r="W51" s="344">
        <v>44030</v>
      </c>
      <c r="X51" s="3"/>
      <c r="Y51" s="66"/>
      <c r="Z51" s="3"/>
      <c r="AA51" s="3"/>
      <c r="AB51" s="3"/>
    </row>
    <row r="52" spans="12:28" x14ac:dyDescent="0.2">
      <c r="L52" s="63"/>
      <c r="M52" s="63"/>
      <c r="N52"/>
      <c r="O52" s="3"/>
      <c r="P52" s="347" t="s">
        <v>14</v>
      </c>
      <c r="Q52" s="348">
        <v>1882</v>
      </c>
      <c r="R52" s="345">
        <f t="shared" si="0"/>
        <v>4.0398402953677071</v>
      </c>
      <c r="S52" s="348">
        <v>13095</v>
      </c>
      <c r="T52" s="346">
        <f t="shared" si="1"/>
        <v>28.10930322414459</v>
      </c>
      <c r="U52" s="348">
        <v>31609</v>
      </c>
      <c r="V52" s="346">
        <f t="shared" si="2"/>
        <v>67.850856480487693</v>
      </c>
      <c r="W52" s="348">
        <v>46586</v>
      </c>
      <c r="X52" s="3"/>
      <c r="Y52" s="66"/>
      <c r="Z52" s="3"/>
      <c r="AA52" s="3"/>
      <c r="AB52" s="3"/>
    </row>
    <row r="53" spans="12:28" x14ac:dyDescent="0.2">
      <c r="L53" s="63"/>
      <c r="M53" s="63"/>
      <c r="N53"/>
      <c r="O53" s="3"/>
      <c r="P53" s="347" t="s">
        <v>6</v>
      </c>
      <c r="Q53" s="348">
        <v>4450</v>
      </c>
      <c r="R53" s="345">
        <f t="shared" si="0"/>
        <v>5.2706383986734577</v>
      </c>
      <c r="S53" s="348">
        <v>21169</v>
      </c>
      <c r="T53" s="346">
        <f t="shared" si="1"/>
        <v>25.072841407082791</v>
      </c>
      <c r="U53" s="348">
        <v>58811</v>
      </c>
      <c r="V53" s="346">
        <f t="shared" si="2"/>
        <v>69.656520194243754</v>
      </c>
      <c r="W53" s="348">
        <v>84430</v>
      </c>
      <c r="X53" s="3"/>
      <c r="Y53" s="66"/>
      <c r="Z53" s="3"/>
      <c r="AA53" s="3"/>
      <c r="AB53" s="3"/>
    </row>
    <row r="54" spans="12:28" x14ac:dyDescent="0.2">
      <c r="L54" s="63"/>
      <c r="M54" s="63"/>
      <c r="N54"/>
      <c r="O54" s="3"/>
      <c r="P54" s="347" t="s">
        <v>46</v>
      </c>
      <c r="Q54" s="348">
        <v>2434</v>
      </c>
      <c r="R54" s="345">
        <f t="shared" si="0"/>
        <v>2.2641860465116279</v>
      </c>
      <c r="S54" s="348">
        <v>35341</v>
      </c>
      <c r="T54" s="346">
        <f t="shared" si="1"/>
        <v>32.875348837209302</v>
      </c>
      <c r="U54" s="348">
        <v>69725</v>
      </c>
      <c r="V54" s="346">
        <f t="shared" si="2"/>
        <v>64.860465116279073</v>
      </c>
      <c r="W54" s="348">
        <v>107500</v>
      </c>
      <c r="X54" s="3"/>
      <c r="Y54" s="66"/>
      <c r="Z54" s="3"/>
      <c r="AA54" s="3"/>
      <c r="AB54" s="3"/>
    </row>
    <row r="55" spans="12:28" x14ac:dyDescent="0.2">
      <c r="L55" s="63"/>
      <c r="M55" s="63"/>
      <c r="N55"/>
      <c r="O55" s="3"/>
      <c r="P55" s="347" t="s">
        <v>10</v>
      </c>
      <c r="Q55" s="348">
        <v>1866</v>
      </c>
      <c r="R55" s="345">
        <f t="shared" si="0"/>
        <v>1.611510294320851</v>
      </c>
      <c r="S55" s="348">
        <v>22815</v>
      </c>
      <c r="T55" s="346">
        <f t="shared" si="1"/>
        <v>19.703433743263783</v>
      </c>
      <c r="U55" s="348">
        <v>91111</v>
      </c>
      <c r="V55" s="346">
        <f t="shared" si="2"/>
        <v>78.685055962415362</v>
      </c>
      <c r="W55" s="348">
        <v>115792</v>
      </c>
      <c r="X55" s="3"/>
      <c r="Y55" s="66"/>
      <c r="Z55" s="3"/>
      <c r="AA55" s="3"/>
      <c r="AB55" s="3"/>
    </row>
    <row r="56" spans="12:28" x14ac:dyDescent="0.2">
      <c r="L56" s="63"/>
      <c r="M56" s="63"/>
      <c r="N56"/>
      <c r="O56" s="3"/>
      <c r="P56" s="347" t="s">
        <v>18</v>
      </c>
      <c r="Q56" s="348">
        <v>7071</v>
      </c>
      <c r="R56" s="345">
        <f t="shared" si="0"/>
        <v>5.4144907116712861</v>
      </c>
      <c r="S56" s="348">
        <v>26999</v>
      </c>
      <c r="T56" s="346">
        <f t="shared" si="1"/>
        <v>20.67399727399421</v>
      </c>
      <c r="U56" s="348">
        <v>96524</v>
      </c>
      <c r="V56" s="346">
        <f t="shared" si="2"/>
        <v>73.911512014334491</v>
      </c>
      <c r="W56" s="348">
        <v>130594</v>
      </c>
      <c r="X56" s="3"/>
      <c r="Y56" s="66"/>
      <c r="Z56" s="3"/>
      <c r="AA56" s="3"/>
      <c r="AB56" s="3"/>
    </row>
    <row r="57" spans="12:28" x14ac:dyDescent="0.2">
      <c r="L57" s="63"/>
      <c r="M57" s="63"/>
      <c r="N57"/>
      <c r="O57" s="3"/>
      <c r="P57" s="347" t="s">
        <v>20</v>
      </c>
      <c r="Q57" s="348">
        <v>8672</v>
      </c>
      <c r="R57" s="345">
        <f t="shared" si="0"/>
        <v>6.2999447883067452</v>
      </c>
      <c r="S57" s="348">
        <v>41508</v>
      </c>
      <c r="T57" s="346">
        <f t="shared" si="1"/>
        <v>30.15430215325604</v>
      </c>
      <c r="U57" s="348">
        <v>87472</v>
      </c>
      <c r="V57" s="346">
        <f t="shared" si="2"/>
        <v>63.545753058437221</v>
      </c>
      <c r="W57" s="348">
        <v>137652</v>
      </c>
      <c r="X57" s="3"/>
      <c r="Y57" s="66"/>
      <c r="Z57" s="3"/>
      <c r="AA57" s="3"/>
      <c r="AB57" s="3"/>
    </row>
    <row r="58" spans="12:28" x14ac:dyDescent="0.2">
      <c r="L58" s="63"/>
      <c r="M58" s="63"/>
      <c r="N58"/>
      <c r="O58" s="3"/>
      <c r="P58" s="347" t="s">
        <v>11</v>
      </c>
      <c r="Q58" s="348">
        <v>4208</v>
      </c>
      <c r="R58" s="345">
        <f t="shared" si="0"/>
        <v>2.9049137776305072</v>
      </c>
      <c r="S58" s="348">
        <v>37917</v>
      </c>
      <c r="T58" s="346">
        <f t="shared" si="1"/>
        <v>26.175288903615954</v>
      </c>
      <c r="U58" s="348">
        <v>102733</v>
      </c>
      <c r="V58" s="346">
        <f t="shared" si="2"/>
        <v>70.919797318753538</v>
      </c>
      <c r="W58" s="348">
        <v>144858</v>
      </c>
      <c r="X58" s="3"/>
      <c r="Y58" s="66"/>
      <c r="Z58" s="3"/>
      <c r="AA58" s="3"/>
      <c r="AB58" s="3"/>
    </row>
    <row r="59" spans="12:28" x14ac:dyDescent="0.2">
      <c r="L59" s="63"/>
      <c r="M59" s="63"/>
      <c r="N59"/>
      <c r="O59" s="3"/>
      <c r="P59" s="347" t="s">
        <v>13</v>
      </c>
      <c r="Q59" s="348">
        <v>3115</v>
      </c>
      <c r="R59" s="345">
        <f t="shared" si="0"/>
        <v>2.0654307235306599</v>
      </c>
      <c r="S59" s="348">
        <v>39988</v>
      </c>
      <c r="T59" s="346">
        <f t="shared" si="1"/>
        <v>26.51442817738171</v>
      </c>
      <c r="U59" s="348">
        <v>107713</v>
      </c>
      <c r="V59" s="346">
        <f t="shared" si="2"/>
        <v>71.42014109908763</v>
      </c>
      <c r="W59" s="348">
        <v>150816</v>
      </c>
      <c r="X59" s="3"/>
      <c r="Y59" s="66"/>
      <c r="Z59" s="3"/>
      <c r="AA59" s="3"/>
      <c r="AB59" s="3"/>
    </row>
    <row r="60" spans="12:28" x14ac:dyDescent="0.2">
      <c r="L60" s="63"/>
      <c r="M60" s="63"/>
      <c r="N60"/>
      <c r="O60" s="3"/>
      <c r="P60" s="347" t="s">
        <v>43</v>
      </c>
      <c r="Q60" s="348">
        <v>8643</v>
      </c>
      <c r="R60" s="345">
        <f t="shared" si="0"/>
        <v>5.619562814527769</v>
      </c>
      <c r="S60" s="348">
        <v>38353</v>
      </c>
      <c r="T60" s="346">
        <f t="shared" si="1"/>
        <v>24.936606806153364</v>
      </c>
      <c r="U60" s="348">
        <v>106806</v>
      </c>
      <c r="V60" s="346">
        <f t="shared" si="2"/>
        <v>69.443830379318854</v>
      </c>
      <c r="W60" s="348">
        <v>153802</v>
      </c>
      <c r="X60" s="3"/>
      <c r="Y60" s="66"/>
      <c r="Z60" s="3"/>
      <c r="AA60" s="3"/>
      <c r="AB60" s="3"/>
    </row>
    <row r="61" spans="12:28" x14ac:dyDescent="0.2">
      <c r="L61" s="63"/>
      <c r="M61" s="63"/>
      <c r="N61"/>
      <c r="O61" s="3"/>
      <c r="P61" s="347" t="s">
        <v>45</v>
      </c>
      <c r="Q61" s="348">
        <v>10218</v>
      </c>
      <c r="R61" s="345">
        <f t="shared" si="0"/>
        <v>5.670838305075339</v>
      </c>
      <c r="S61" s="348">
        <v>38189</v>
      </c>
      <c r="T61" s="346">
        <f t="shared" si="1"/>
        <v>21.194328051724614</v>
      </c>
      <c r="U61" s="348">
        <v>131778</v>
      </c>
      <c r="V61" s="346">
        <f t="shared" si="2"/>
        <v>73.134833643200039</v>
      </c>
      <c r="W61" s="348">
        <v>180185</v>
      </c>
      <c r="X61" s="3"/>
      <c r="Y61" s="66"/>
      <c r="Z61" s="3"/>
      <c r="AA61" s="3"/>
      <c r="AB61" s="3"/>
    </row>
    <row r="62" spans="12:28" x14ac:dyDescent="0.2">
      <c r="L62" s="63"/>
      <c r="M62" s="63"/>
      <c r="N62"/>
      <c r="O62" s="3"/>
      <c r="P62" s="347" t="s">
        <v>12</v>
      </c>
      <c r="Q62" s="348">
        <v>75</v>
      </c>
      <c r="R62" s="345">
        <f t="shared" si="0"/>
        <v>3.9317242970076959E-2</v>
      </c>
      <c r="S62" s="348">
        <v>35493</v>
      </c>
      <c r="T62" s="346">
        <f t="shared" si="1"/>
        <v>18.606492063159219</v>
      </c>
      <c r="U62" s="348">
        <v>155188</v>
      </c>
      <c r="V62" s="346">
        <f t="shared" si="2"/>
        <v>81.354190693870706</v>
      </c>
      <c r="W62" s="348">
        <v>190756</v>
      </c>
      <c r="X62" s="3"/>
      <c r="Y62" s="66"/>
      <c r="Z62" s="3"/>
      <c r="AA62" s="3"/>
      <c r="AB62" s="3"/>
    </row>
    <row r="63" spans="12:28" x14ac:dyDescent="0.2">
      <c r="L63" s="63"/>
      <c r="M63" s="63"/>
      <c r="N63"/>
      <c r="O63" s="3"/>
      <c r="P63" s="347" t="s">
        <v>21</v>
      </c>
      <c r="Q63" s="348">
        <v>3351</v>
      </c>
      <c r="R63" s="345">
        <f t="shared" si="0"/>
        <v>1.4217044331213435</v>
      </c>
      <c r="S63" s="348">
        <v>51616</v>
      </c>
      <c r="T63" s="346">
        <f t="shared" si="1"/>
        <v>21.898745455085425</v>
      </c>
      <c r="U63" s="348">
        <v>180736</v>
      </c>
      <c r="V63" s="346">
        <f t="shared" si="2"/>
        <v>76.679550111793233</v>
      </c>
      <c r="W63" s="348">
        <v>235703</v>
      </c>
      <c r="X63" s="3"/>
      <c r="Y63" s="66"/>
      <c r="Z63" s="3"/>
      <c r="AA63" s="3"/>
      <c r="AB63" s="3"/>
    </row>
    <row r="64" spans="12:28" x14ac:dyDescent="0.2">
      <c r="L64" s="63"/>
      <c r="M64" s="63"/>
      <c r="N64"/>
      <c r="O64" s="3"/>
      <c r="P64" s="347" t="s">
        <v>4</v>
      </c>
      <c r="Q64" s="348">
        <v>13617</v>
      </c>
      <c r="R64" s="345">
        <f t="shared" si="0"/>
        <v>5.3640646665826299</v>
      </c>
      <c r="S64" s="348">
        <v>57430</v>
      </c>
      <c r="T64" s="346">
        <f t="shared" si="1"/>
        <v>22.623061893356862</v>
      </c>
      <c r="U64" s="348">
        <v>182809</v>
      </c>
      <c r="V64" s="346">
        <f t="shared" si="2"/>
        <v>72.012873440060503</v>
      </c>
      <c r="W64" s="348">
        <v>253856</v>
      </c>
      <c r="X64" s="3"/>
      <c r="Y64" s="66"/>
      <c r="Z64" s="3"/>
      <c r="AA64" s="3"/>
      <c r="AB64" s="3"/>
    </row>
    <row r="65" spans="12:28" x14ac:dyDescent="0.2">
      <c r="L65" s="63"/>
      <c r="M65" s="63"/>
      <c r="N65"/>
      <c r="O65" s="3"/>
      <c r="P65" s="347" t="s">
        <v>17</v>
      </c>
      <c r="Q65" s="348">
        <v>11309</v>
      </c>
      <c r="R65" s="345">
        <f t="shared" si="0"/>
        <v>3.7192950145200174</v>
      </c>
      <c r="S65" s="348">
        <v>88730</v>
      </c>
      <c r="T65" s="346">
        <f t="shared" si="1"/>
        <v>29.18145252793007</v>
      </c>
      <c r="U65" s="348">
        <v>204024</v>
      </c>
      <c r="V65" s="346">
        <f t="shared" si="2"/>
        <v>67.099252457549923</v>
      </c>
      <c r="W65" s="348">
        <v>304063</v>
      </c>
      <c r="X65" s="3"/>
      <c r="Y65" s="66"/>
      <c r="Z65" s="3"/>
      <c r="AA65" s="3"/>
      <c r="AB65" s="3"/>
    </row>
    <row r="66" spans="12:28" x14ac:dyDescent="0.2">
      <c r="L66" s="63"/>
      <c r="M66" s="63"/>
      <c r="N66"/>
      <c r="O66" s="3"/>
      <c r="P66" s="347" t="s">
        <v>19</v>
      </c>
      <c r="Q66" s="348">
        <v>10119</v>
      </c>
      <c r="R66" s="345">
        <f t="shared" si="0"/>
        <v>2.9416723839203693</v>
      </c>
      <c r="S66" s="348">
        <v>94380</v>
      </c>
      <c r="T66" s="346">
        <f t="shared" si="1"/>
        <v>27.437003616405224</v>
      </c>
      <c r="U66" s="348">
        <v>239489</v>
      </c>
      <c r="V66" s="346">
        <f t="shared" si="2"/>
        <v>69.621323999674402</v>
      </c>
      <c r="W66" s="348">
        <v>343988</v>
      </c>
      <c r="X66" s="3"/>
      <c r="Y66" s="66"/>
      <c r="Z66" s="3"/>
      <c r="AA66" s="3"/>
      <c r="AB66" s="3"/>
    </row>
    <row r="67" spans="12:28" x14ac:dyDescent="0.2">
      <c r="L67" s="63"/>
      <c r="M67" s="63"/>
      <c r="N67"/>
      <c r="O67" s="3"/>
      <c r="P67" s="347" t="s">
        <v>47</v>
      </c>
      <c r="Q67" s="348">
        <v>1971</v>
      </c>
      <c r="R67" s="345">
        <f t="shared" si="0"/>
        <v>0.5469424225858639</v>
      </c>
      <c r="S67" s="348">
        <v>47114</v>
      </c>
      <c r="T67" s="346">
        <f t="shared" si="1"/>
        <v>13.073894113500959</v>
      </c>
      <c r="U67" s="348">
        <v>311282</v>
      </c>
      <c r="V67" s="346">
        <f t="shared" si="2"/>
        <v>86.379163463913187</v>
      </c>
      <c r="W67" s="348">
        <v>360367</v>
      </c>
      <c r="X67" s="3"/>
      <c r="Y67" s="66"/>
      <c r="Z67" s="3"/>
      <c r="AA67" s="3"/>
      <c r="AB67" s="3"/>
    </row>
    <row r="68" spans="12:28" x14ac:dyDescent="0.2">
      <c r="L68" s="63"/>
      <c r="M68" s="63"/>
      <c r="N68"/>
      <c r="O68" s="3"/>
      <c r="P68" s="347" t="s">
        <v>44</v>
      </c>
      <c r="Q68" s="348">
        <v>13423</v>
      </c>
      <c r="R68" s="345">
        <f t="shared" si="0"/>
        <v>2.9600830931468001</v>
      </c>
      <c r="S68" s="348">
        <v>74113</v>
      </c>
      <c r="T68" s="346">
        <f t="shared" si="1"/>
        <v>16.34363691293964</v>
      </c>
      <c r="U68" s="348">
        <v>365931</v>
      </c>
      <c r="V68" s="346">
        <f t="shared" si="2"/>
        <v>80.696279993913564</v>
      </c>
      <c r="W68" s="348">
        <v>453467</v>
      </c>
      <c r="X68" s="3"/>
      <c r="Y68" s="66"/>
      <c r="Z68" s="3"/>
      <c r="AA68" s="3"/>
      <c r="AB68" s="3"/>
    </row>
    <row r="69" spans="12:28" x14ac:dyDescent="0.2">
      <c r="L69" s="63"/>
      <c r="M69" s="63"/>
      <c r="N69"/>
      <c r="O69" s="3"/>
      <c r="P69" s="347" t="s">
        <v>3</v>
      </c>
      <c r="Q69" s="348">
        <v>32529</v>
      </c>
      <c r="R69" s="345">
        <f t="shared" si="0"/>
        <v>5.0656546465923746</v>
      </c>
      <c r="S69" s="348">
        <v>131387</v>
      </c>
      <c r="T69" s="346">
        <f t="shared" si="1"/>
        <v>20.460548035655332</v>
      </c>
      <c r="U69" s="348">
        <v>478232</v>
      </c>
      <c r="V69" s="346">
        <f t="shared" si="2"/>
        <v>74.473797317752286</v>
      </c>
      <c r="W69" s="348">
        <v>642148</v>
      </c>
      <c r="X69" s="3"/>
      <c r="Y69" s="66"/>
      <c r="Z69" s="3"/>
      <c r="AA69" s="3"/>
      <c r="AB69" s="3"/>
    </row>
    <row r="70" spans="12:28" x14ac:dyDescent="0.2">
      <c r="L70" s="63"/>
      <c r="M70" s="63"/>
      <c r="N70"/>
      <c r="O70" s="3"/>
      <c r="P70" s="347" t="s">
        <v>2</v>
      </c>
      <c r="Q70" s="348">
        <v>11281</v>
      </c>
      <c r="R70" s="345">
        <f t="shared" si="0"/>
        <v>1.0792922460491647</v>
      </c>
      <c r="S70" s="348">
        <v>141288</v>
      </c>
      <c r="T70" s="346">
        <f t="shared" si="1"/>
        <v>13.5175111124718</v>
      </c>
      <c r="U70" s="348">
        <v>892653</v>
      </c>
      <c r="V70" s="346">
        <f t="shared" si="2"/>
        <v>85.403196641479042</v>
      </c>
      <c r="W70" s="348">
        <v>1045222</v>
      </c>
      <c r="X70" s="3"/>
      <c r="Y70" s="66"/>
      <c r="Z70" s="3"/>
      <c r="AA70" s="3"/>
      <c r="AB70" s="3"/>
    </row>
    <row r="71" spans="12:28" x14ac:dyDescent="0.2">
      <c r="L71" s="63"/>
      <c r="M71" s="63"/>
      <c r="N71"/>
      <c r="O71" s="3"/>
      <c r="P71" s="349" t="s">
        <v>23</v>
      </c>
      <c r="Q71" s="348">
        <v>161497</v>
      </c>
      <c r="R71" s="345">
        <f t="shared" si="0"/>
        <v>3.0761579425968741</v>
      </c>
      <c r="S71" s="348">
        <v>1091626</v>
      </c>
      <c r="T71" s="346">
        <f t="shared" si="1"/>
        <v>20.793042534816468</v>
      </c>
      <c r="U71" s="348">
        <v>3996835</v>
      </c>
      <c r="V71" s="346">
        <f t="shared" si="2"/>
        <v>76.130799522586656</v>
      </c>
      <c r="W71" s="348">
        <v>5249958</v>
      </c>
      <c r="X71" s="3"/>
      <c r="Y71" s="66"/>
      <c r="Z71" s="3"/>
      <c r="AA71" s="3"/>
      <c r="AB71" s="3"/>
    </row>
    <row r="72" spans="12:28" x14ac:dyDescent="0.2">
      <c r="L72" s="63"/>
      <c r="M72" s="63"/>
      <c r="N72" s="63"/>
      <c r="O72" s="3"/>
      <c r="P72" s="3"/>
      <c r="Q72" s="3"/>
      <c r="R72" s="3"/>
      <c r="S72" s="3"/>
      <c r="T72" s="3"/>
      <c r="U72" s="3"/>
      <c r="V72" s="3"/>
      <c r="W72" s="3"/>
      <c r="X72" s="3"/>
      <c r="Y72" s="3"/>
      <c r="Z72" s="3"/>
      <c r="AA72" s="3"/>
      <c r="AB72" s="3"/>
    </row>
    <row r="73" spans="12:28" x14ac:dyDescent="0.2">
      <c r="L73" s="63"/>
      <c r="M73" s="63"/>
      <c r="N73" s="63"/>
      <c r="O73" s="3"/>
      <c r="P73" s="3"/>
      <c r="Q73" s="3"/>
      <c r="R73" s="3"/>
      <c r="S73" s="3"/>
      <c r="T73" s="3"/>
      <c r="U73" s="3"/>
      <c r="V73" s="3"/>
      <c r="W73" s="3"/>
      <c r="X73" s="3"/>
      <c r="Y73" s="3"/>
      <c r="Z73" s="3"/>
      <c r="AA73" s="3"/>
      <c r="AB73" s="3"/>
    </row>
    <row r="74" spans="12:28" x14ac:dyDescent="0.2">
      <c r="L74" s="63"/>
      <c r="M74" s="63"/>
      <c r="N74" s="63"/>
      <c r="O74" s="3"/>
      <c r="P74" s="3"/>
      <c r="Q74" s="3"/>
      <c r="R74" s="3"/>
      <c r="S74" s="3"/>
      <c r="T74" s="3"/>
      <c r="U74" s="3"/>
      <c r="V74" s="3"/>
      <c r="W74" s="3"/>
      <c r="X74" s="3"/>
      <c r="Y74" s="3"/>
      <c r="Z74" s="3"/>
      <c r="AA74" s="3"/>
      <c r="AB74" s="3"/>
    </row>
    <row r="75" spans="12:28" x14ac:dyDescent="0.2">
      <c r="L75" s="63"/>
      <c r="M75" s="63"/>
      <c r="N75" s="63"/>
      <c r="O75" s="3"/>
      <c r="P75" s="3"/>
      <c r="Q75" s="3"/>
      <c r="R75" s="3"/>
      <c r="S75" s="3"/>
      <c r="T75" s="3"/>
      <c r="U75" s="3"/>
      <c r="V75" s="3"/>
      <c r="W75" s="3"/>
      <c r="X75" s="3"/>
      <c r="Y75" s="3"/>
      <c r="Z75" s="3"/>
      <c r="AA75" s="3"/>
      <c r="AB75" s="3"/>
    </row>
    <row r="76" spans="12:28" x14ac:dyDescent="0.2">
      <c r="L76" s="63"/>
      <c r="M76" s="63"/>
      <c r="N76" s="63"/>
      <c r="O76" s="3"/>
      <c r="P76" s="3"/>
      <c r="Q76" s="3"/>
      <c r="R76" s="3"/>
      <c r="S76" s="3"/>
      <c r="T76" s="3"/>
      <c r="U76" s="3"/>
      <c r="V76" s="3"/>
      <c r="W76" s="3"/>
      <c r="X76" s="3"/>
      <c r="Y76" s="3"/>
      <c r="Z76" s="3"/>
      <c r="AA76" s="3"/>
      <c r="AB76" s="3"/>
    </row>
    <row r="77" spans="12:28" x14ac:dyDescent="0.2">
      <c r="L77" s="63"/>
      <c r="M77" s="63"/>
      <c r="N77" s="63"/>
      <c r="O77" s="3"/>
      <c r="P77" s="3"/>
      <c r="Q77" s="3"/>
      <c r="R77" s="3"/>
      <c r="S77" s="3"/>
      <c r="T77" s="3"/>
      <c r="U77" s="3"/>
      <c r="V77" s="3"/>
      <c r="W77" s="3"/>
      <c r="X77" s="3"/>
      <c r="Y77" s="3"/>
      <c r="Z77" s="3"/>
      <c r="AA77" s="3"/>
      <c r="AB77" s="3"/>
    </row>
    <row r="78" spans="12:28" x14ac:dyDescent="0.2">
      <c r="O78" s="3"/>
      <c r="P78" s="3"/>
      <c r="Q78" s="3"/>
      <c r="R78" s="3"/>
      <c r="S78" s="3"/>
      <c r="T78" s="3"/>
      <c r="U78" s="3"/>
      <c r="V78" s="3"/>
      <c r="W78" s="3"/>
      <c r="X78" s="3"/>
      <c r="Y78" s="3"/>
      <c r="Z78" s="3"/>
      <c r="AA78" s="3"/>
      <c r="AB78" s="3"/>
    </row>
    <row r="79" spans="12:28" x14ac:dyDescent="0.2">
      <c r="O79" s="3"/>
      <c r="P79" s="3"/>
      <c r="Q79" s="3"/>
      <c r="R79" s="3"/>
      <c r="S79" s="3"/>
      <c r="T79" s="3"/>
      <c r="U79" s="3"/>
      <c r="V79" s="3"/>
      <c r="W79" s="3"/>
      <c r="X79" s="3"/>
      <c r="Y79" s="3"/>
      <c r="Z79" s="3"/>
      <c r="AA79" s="3"/>
      <c r="AB79" s="3"/>
    </row>
    <row r="80" spans="12:28" x14ac:dyDescent="0.2">
      <c r="O80" s="3"/>
      <c r="P80" s="3"/>
      <c r="Q80" s="3"/>
      <c r="R80" s="3"/>
      <c r="S80" s="3"/>
      <c r="T80" s="3"/>
      <c r="U80" s="3"/>
      <c r="V80" s="3"/>
      <c r="W80" s="3"/>
      <c r="X80" s="3"/>
      <c r="Y80" s="3"/>
      <c r="Z80" s="3"/>
      <c r="AA80" s="3"/>
      <c r="AB80" s="3"/>
    </row>
    <row r="81" spans="15:28" x14ac:dyDescent="0.2">
      <c r="O81" s="3"/>
      <c r="P81" s="3"/>
      <c r="Q81" s="3"/>
      <c r="R81" s="3"/>
      <c r="S81" s="3"/>
      <c r="T81" s="3"/>
      <c r="U81" s="3"/>
      <c r="V81" s="3"/>
      <c r="W81" s="3"/>
      <c r="X81" s="3"/>
      <c r="Y81" s="3"/>
      <c r="Z81" s="3"/>
      <c r="AA81" s="3"/>
      <c r="AB81" s="3"/>
    </row>
    <row r="82" spans="15:28" x14ac:dyDescent="0.2">
      <c r="O82" s="3"/>
      <c r="P82" s="3"/>
      <c r="Q82" s="3"/>
      <c r="R82" s="3"/>
      <c r="S82" s="3"/>
      <c r="T82" s="3"/>
      <c r="U82" s="3"/>
      <c r="V82" s="3"/>
      <c r="W82" s="3"/>
      <c r="X82" s="3"/>
      <c r="Y82" s="3"/>
      <c r="Z82" s="3"/>
      <c r="AA82" s="3"/>
      <c r="AB82" s="3"/>
    </row>
    <row r="83" spans="15:28" x14ac:dyDescent="0.2">
      <c r="O83" s="3"/>
      <c r="P83" s="3"/>
      <c r="Q83" s="3"/>
      <c r="R83" s="3"/>
      <c r="S83" s="3"/>
      <c r="T83" s="3"/>
      <c r="U83" s="3"/>
      <c r="V83" s="3"/>
      <c r="W83" s="3"/>
      <c r="X83" s="3"/>
      <c r="Y83" s="3"/>
      <c r="Z83" s="3"/>
      <c r="AA83" s="3"/>
      <c r="AB83" s="3"/>
    </row>
    <row r="84" spans="15:28" x14ac:dyDescent="0.2">
      <c r="O84" s="3"/>
      <c r="P84" s="3"/>
      <c r="Q84" s="3"/>
      <c r="R84" s="3"/>
      <c r="S84" s="3"/>
      <c r="T84" s="3"/>
      <c r="U84" s="3"/>
      <c r="V84" s="3"/>
      <c r="W84" s="3"/>
      <c r="X84" s="3"/>
      <c r="Y84" s="3"/>
      <c r="Z84" s="3"/>
      <c r="AA84" s="3"/>
      <c r="AB84" s="3"/>
    </row>
    <row r="85" spans="15:28" x14ac:dyDescent="0.2">
      <c r="O85" s="3"/>
      <c r="P85" s="3"/>
      <c r="Q85" s="3"/>
      <c r="R85" s="3"/>
      <c r="S85" s="3"/>
      <c r="T85" s="3"/>
      <c r="U85" s="3"/>
      <c r="V85" s="3"/>
      <c r="W85" s="3"/>
      <c r="X85" s="3"/>
      <c r="Y85" s="3"/>
      <c r="Z85" s="3"/>
      <c r="AA85" s="3"/>
      <c r="AB85" s="3"/>
    </row>
  </sheetData>
  <mergeCells count="5">
    <mergeCell ref="O4:R4"/>
    <mergeCell ref="B4:B5"/>
    <mergeCell ref="G4:J4"/>
    <mergeCell ref="K4:N4"/>
    <mergeCell ref="C4:F4"/>
  </mergeCells>
  <phoneticPr fontId="9" type="noConversion"/>
  <pageMargins left="0.78740157480314965" right="0.78740157480314965" top="0.98425196850393704" bottom="0.98425196850393704" header="0.51181102362204722" footer="0.51181102362204722"/>
  <pageSetup scale="35" orientation="portrait"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3CC00"/>
  </sheetPr>
  <dimension ref="B1:B27"/>
  <sheetViews>
    <sheetView showGridLines="0" zoomScale="115" zoomScaleNormal="115" workbookViewId="0"/>
  </sheetViews>
  <sheetFormatPr baseColWidth="10" defaultRowHeight="12.75" x14ac:dyDescent="0.2"/>
  <cols>
    <col min="1" max="1" width="2.7109375" style="56" customWidth="1"/>
    <col min="2" max="2" width="87.85546875" style="56" customWidth="1"/>
    <col min="3" max="16384" width="11.42578125" style="56"/>
  </cols>
  <sheetData>
    <row r="1" spans="2:2" ht="15.75" x14ac:dyDescent="0.25">
      <c r="B1" s="107" t="str">
        <f>Inhaltsverzeichnis!B43</f>
        <v>Definitionen</v>
      </c>
    </row>
    <row r="3" spans="2:2" ht="53.25" customHeight="1" x14ac:dyDescent="0.2">
      <c r="B3" s="298" t="s">
        <v>572</v>
      </c>
    </row>
    <row r="4" spans="2:2" x14ac:dyDescent="0.2">
      <c r="B4" s="299"/>
    </row>
    <row r="5" spans="2:2" ht="119.25" customHeight="1" x14ac:dyDescent="0.2">
      <c r="B5" s="298" t="s">
        <v>608</v>
      </c>
    </row>
    <row r="6" spans="2:2" x14ac:dyDescent="0.2">
      <c r="B6" s="299"/>
    </row>
    <row r="7" spans="2:2" ht="104.25" customHeight="1" x14ac:dyDescent="0.2">
      <c r="B7" s="298" t="s">
        <v>591</v>
      </c>
    </row>
    <row r="8" spans="2:2" x14ac:dyDescent="0.2">
      <c r="B8" s="299"/>
    </row>
    <row r="9" spans="2:2" ht="40.5" customHeight="1" x14ac:dyDescent="0.2">
      <c r="B9" s="298" t="s">
        <v>573</v>
      </c>
    </row>
    <row r="10" spans="2:2" x14ac:dyDescent="0.2">
      <c r="B10" s="299"/>
    </row>
    <row r="11" spans="2:2" x14ac:dyDescent="0.2">
      <c r="B11" s="299"/>
    </row>
    <row r="12" spans="2:2" x14ac:dyDescent="0.2">
      <c r="B12" s="299"/>
    </row>
    <row r="13" spans="2:2" x14ac:dyDescent="0.2">
      <c r="B13" s="299"/>
    </row>
    <row r="14" spans="2:2" x14ac:dyDescent="0.2">
      <c r="B14" s="299"/>
    </row>
    <row r="15" spans="2:2" x14ac:dyDescent="0.2">
      <c r="B15" s="299"/>
    </row>
    <row r="16" spans="2:2" x14ac:dyDescent="0.2">
      <c r="B16" s="299"/>
    </row>
    <row r="17" spans="2:2" x14ac:dyDescent="0.2">
      <c r="B17" s="299"/>
    </row>
    <row r="18" spans="2:2" x14ac:dyDescent="0.2">
      <c r="B18" s="299"/>
    </row>
    <row r="19" spans="2:2" x14ac:dyDescent="0.2">
      <c r="B19" s="299"/>
    </row>
    <row r="20" spans="2:2" x14ac:dyDescent="0.2">
      <c r="B20" s="299"/>
    </row>
    <row r="21" spans="2:2" x14ac:dyDescent="0.2">
      <c r="B21" s="299"/>
    </row>
    <row r="22" spans="2:2" x14ac:dyDescent="0.2">
      <c r="B22" s="299"/>
    </row>
    <row r="23" spans="2:2" x14ac:dyDescent="0.2">
      <c r="B23" s="299"/>
    </row>
    <row r="24" spans="2:2" x14ac:dyDescent="0.2">
      <c r="B24" s="299"/>
    </row>
    <row r="25" spans="2:2" x14ac:dyDescent="0.2">
      <c r="B25" s="299"/>
    </row>
    <row r="26" spans="2:2" x14ac:dyDescent="0.2">
      <c r="B26" s="299"/>
    </row>
    <row r="27" spans="2:2" x14ac:dyDescent="0.2">
      <c r="B27" s="299"/>
    </row>
  </sheetData>
  <pageMargins left="0.7" right="0.7" top="0.78740157499999996" bottom="0.78740157499999996"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96DF"/>
    <pageSetUpPr fitToPage="1"/>
  </sheetPr>
  <dimension ref="A1:X67"/>
  <sheetViews>
    <sheetView showGridLines="0" workbookViewId="0"/>
  </sheetViews>
  <sheetFormatPr baseColWidth="10" defaultRowHeight="12.75" x14ac:dyDescent="0.2"/>
  <cols>
    <col min="1" max="1" width="4.28515625" style="41" customWidth="1"/>
    <col min="2" max="2" width="20.7109375" style="2" customWidth="1"/>
    <col min="3" max="4" width="10.7109375" style="2" customWidth="1"/>
    <col min="5" max="5" width="20.7109375" style="2" customWidth="1"/>
    <col min="6" max="7" width="10.7109375" style="2" customWidth="1"/>
    <col min="8" max="8" width="20.7109375" style="2" customWidth="1"/>
    <col min="9" max="10" width="10.7109375" style="2" customWidth="1"/>
    <col min="11" max="13" width="11.42578125" style="2"/>
    <col min="14" max="14" width="15.28515625" style="2" bestFit="1" customWidth="1"/>
    <col min="15" max="15" width="15.28515625" style="364" bestFit="1" customWidth="1"/>
    <col min="16" max="16" width="20.42578125" style="364" customWidth="1"/>
    <col min="17" max="17" width="18" style="364" bestFit="1" customWidth="1"/>
    <col min="18" max="18" width="16.7109375" style="364" bestFit="1" customWidth="1"/>
    <col min="19" max="19" width="21.85546875" style="364" bestFit="1" customWidth="1"/>
    <col min="20" max="22" width="11.42578125" style="364"/>
    <col min="23" max="16384" width="11.42578125" style="2"/>
  </cols>
  <sheetData>
    <row r="1" spans="1:22" ht="15.75" customHeight="1" x14ac:dyDescent="0.25">
      <c r="A1" s="94"/>
      <c r="B1" s="1" t="str">
        <f>Inhaltsverzeichnis!B17&amp; " " &amp;Inhaltsverzeichnis!D17</f>
        <v>Tabelle 2: Arbeitsstätten, Beschäftigte und Vollzeitäquivalente in Prozent an der gesamten Schweiz, 2018</v>
      </c>
      <c r="C1" s="1"/>
      <c r="D1" s="1"/>
      <c r="E1" s="1"/>
      <c r="F1" s="1"/>
      <c r="G1" s="1"/>
      <c r="H1" s="1"/>
      <c r="I1" s="1"/>
      <c r="J1" s="1"/>
      <c r="K1" s="1"/>
      <c r="L1" s="1"/>
    </row>
    <row r="2" spans="1:22" s="3" customFormat="1" x14ac:dyDescent="0.2">
      <c r="A2" s="56"/>
      <c r="B2" s="49" t="s">
        <v>579</v>
      </c>
      <c r="C2" s="4"/>
      <c r="D2" s="4"/>
      <c r="E2" s="4"/>
      <c r="F2" s="4"/>
      <c r="G2" s="4"/>
      <c r="H2" s="4"/>
      <c r="I2" s="4"/>
      <c r="O2" s="364"/>
      <c r="P2" s="364"/>
      <c r="Q2" s="364"/>
      <c r="R2" s="364"/>
      <c r="S2" s="364"/>
      <c r="T2" s="364"/>
      <c r="U2" s="364"/>
      <c r="V2" s="364"/>
    </row>
    <row r="3" spans="1:22" s="3" customFormat="1" x14ac:dyDescent="0.2">
      <c r="A3" s="56"/>
      <c r="B3" s="4"/>
      <c r="C3" s="4"/>
      <c r="D3" s="4"/>
      <c r="E3" s="4"/>
      <c r="F3" s="4"/>
      <c r="G3" s="4"/>
      <c r="H3" s="4"/>
      <c r="I3" s="4"/>
      <c r="O3" s="364"/>
      <c r="P3" s="364"/>
      <c r="Q3" s="364"/>
      <c r="R3" s="364"/>
      <c r="S3" s="364"/>
      <c r="T3" s="364"/>
      <c r="U3" s="364"/>
      <c r="V3" s="364"/>
    </row>
    <row r="4" spans="1:22" s="80" customFormat="1" ht="12.75" customHeight="1" x14ac:dyDescent="0.2">
      <c r="A4" s="16"/>
      <c r="B4" s="381" t="s">
        <v>28</v>
      </c>
      <c r="C4" s="381"/>
      <c r="D4" s="182"/>
      <c r="E4" s="381" t="s">
        <v>27</v>
      </c>
      <c r="F4" s="381"/>
      <c r="G4" s="182"/>
      <c r="H4" s="381" t="s">
        <v>26</v>
      </c>
      <c r="I4" s="381"/>
      <c r="O4" s="365"/>
      <c r="P4" s="365"/>
      <c r="Q4" s="365"/>
      <c r="R4" s="365"/>
      <c r="S4" s="365"/>
      <c r="T4" s="365"/>
      <c r="U4" s="365"/>
      <c r="V4" s="365"/>
    </row>
    <row r="5" spans="1:22" s="80" customFormat="1" x14ac:dyDescent="0.2">
      <c r="A5" s="16"/>
      <c r="B5" s="180" t="s">
        <v>1</v>
      </c>
      <c r="C5" s="181" t="s">
        <v>610</v>
      </c>
      <c r="D5" s="183"/>
      <c r="E5" s="180" t="s">
        <v>1</v>
      </c>
      <c r="F5" s="181" t="s">
        <v>610</v>
      </c>
      <c r="G5" s="185"/>
      <c r="H5" s="180" t="s">
        <v>1</v>
      </c>
      <c r="I5" s="181" t="s">
        <v>610</v>
      </c>
      <c r="O5" s="365"/>
      <c r="P5" s="365"/>
      <c r="Q5" s="365"/>
      <c r="R5" s="365"/>
      <c r="S5" s="365"/>
      <c r="T5" s="365"/>
      <c r="U5" s="365"/>
      <c r="V5" s="365"/>
    </row>
    <row r="6" spans="1:22" s="3" customFormat="1" x14ac:dyDescent="0.2">
      <c r="A6"/>
      <c r="B6" s="176" t="s">
        <v>2</v>
      </c>
      <c r="C6" s="177">
        <v>17.438742864129534</v>
      </c>
      <c r="D6" s="335"/>
      <c r="E6" s="176" t="s">
        <v>2</v>
      </c>
      <c r="F6" s="177">
        <v>19.909149749388472</v>
      </c>
      <c r="G6" s="5"/>
      <c r="H6" s="176" t="s">
        <v>2</v>
      </c>
      <c r="I6" s="177">
        <v>19.703101952456183</v>
      </c>
      <c r="O6" s="364"/>
      <c r="P6" s="364"/>
      <c r="Q6" s="364"/>
      <c r="R6" s="364"/>
      <c r="S6" s="364"/>
      <c r="T6" s="364"/>
      <c r="U6" s="364"/>
      <c r="V6" s="364"/>
    </row>
    <row r="7" spans="1:22" s="3" customFormat="1" x14ac:dyDescent="0.2">
      <c r="A7"/>
      <c r="B7" s="176" t="s">
        <v>3</v>
      </c>
      <c r="C7" s="177">
        <v>11.701808675704708</v>
      </c>
      <c r="D7" s="335"/>
      <c r="E7" s="176" t="s">
        <v>3</v>
      </c>
      <c r="F7" s="177">
        <v>12.2314883280971</v>
      </c>
      <c r="G7" s="5"/>
      <c r="H7" s="176" t="s">
        <v>3</v>
      </c>
      <c r="I7" s="177">
        <v>11.837977879880873</v>
      </c>
      <c r="O7" s="364"/>
      <c r="P7" s="368"/>
      <c r="Q7" s="368" t="s">
        <v>24</v>
      </c>
      <c r="R7" s="368" t="s">
        <v>57</v>
      </c>
      <c r="S7" s="368" t="s">
        <v>25</v>
      </c>
      <c r="T7" s="364"/>
      <c r="U7" s="364"/>
      <c r="V7" s="364"/>
    </row>
    <row r="8" spans="1:22" s="3" customFormat="1" x14ac:dyDescent="0.2">
      <c r="A8"/>
      <c r="B8" s="176" t="s">
        <v>44</v>
      </c>
      <c r="C8" s="177">
        <v>8.9120872402921592</v>
      </c>
      <c r="D8" s="335"/>
      <c r="E8" s="176" t="s">
        <v>44</v>
      </c>
      <c r="F8" s="177">
        <v>8.6375357669528015</v>
      </c>
      <c r="G8" s="5"/>
      <c r="H8" s="176" t="s">
        <v>44</v>
      </c>
      <c r="I8" s="177">
        <v>8.8938368521272295</v>
      </c>
      <c r="O8" s="366"/>
      <c r="P8" s="369" t="s">
        <v>2</v>
      </c>
      <c r="Q8" s="370">
        <v>17.438742864129534</v>
      </c>
      <c r="R8" s="370">
        <v>19.909149749388472</v>
      </c>
      <c r="S8" s="370">
        <v>19.703101952456183</v>
      </c>
      <c r="T8" s="364"/>
      <c r="U8" s="364"/>
      <c r="V8" s="364"/>
    </row>
    <row r="9" spans="1:22" s="3" customFormat="1" x14ac:dyDescent="0.2">
      <c r="A9"/>
      <c r="B9" s="172" t="s">
        <v>19</v>
      </c>
      <c r="C9" s="173">
        <v>6.5863975243878663</v>
      </c>
      <c r="D9" s="335"/>
      <c r="E9" s="176" t="s">
        <v>47</v>
      </c>
      <c r="F9" s="177">
        <v>6.8641882468393076</v>
      </c>
      <c r="G9" s="5"/>
      <c r="H9" s="178" t="s">
        <v>47</v>
      </c>
      <c r="I9" s="179">
        <v>7.3062746687652611</v>
      </c>
      <c r="O9" s="366"/>
      <c r="P9" s="369" t="s">
        <v>3</v>
      </c>
      <c r="Q9" s="370">
        <v>11.701808675704708</v>
      </c>
      <c r="R9" s="370">
        <v>12.2314883280971</v>
      </c>
      <c r="S9" s="370">
        <v>11.837977879880873</v>
      </c>
      <c r="T9" s="364"/>
      <c r="U9" s="364"/>
      <c r="V9" s="364"/>
    </row>
    <row r="10" spans="1:22" s="3" customFormat="1" x14ac:dyDescent="0.2">
      <c r="A10"/>
      <c r="B10" s="176" t="s">
        <v>47</v>
      </c>
      <c r="C10" s="177">
        <v>6.0666179540102059</v>
      </c>
      <c r="D10" s="335"/>
      <c r="E10" s="172" t="s">
        <v>19</v>
      </c>
      <c r="F10" s="173">
        <v>6.5522047985907701</v>
      </c>
      <c r="G10" s="5"/>
      <c r="H10" s="172" t="s">
        <v>19</v>
      </c>
      <c r="I10" s="173">
        <v>6.5298838616266801</v>
      </c>
      <c r="K10" s="179"/>
      <c r="O10" s="366"/>
      <c r="P10" s="369" t="s">
        <v>44</v>
      </c>
      <c r="Q10" s="370">
        <v>8.9120872402921592</v>
      </c>
      <c r="R10" s="370">
        <v>8.6375357669528015</v>
      </c>
      <c r="S10" s="370">
        <v>8.8938368521272295</v>
      </c>
      <c r="T10" s="364"/>
      <c r="U10" s="364"/>
      <c r="V10" s="364"/>
    </row>
    <row r="11" spans="1:22" s="3" customFormat="1" x14ac:dyDescent="0.2">
      <c r="A11"/>
      <c r="B11" s="176" t="s">
        <v>546</v>
      </c>
      <c r="C11" s="177">
        <v>5.6696874335901901</v>
      </c>
      <c r="D11" s="335"/>
      <c r="E11" s="176" t="s">
        <v>17</v>
      </c>
      <c r="F11" s="177">
        <v>5.791722524256385</v>
      </c>
      <c r="G11" s="334"/>
      <c r="H11" s="176" t="s">
        <v>17</v>
      </c>
      <c r="I11" s="177">
        <v>5.7641774648452389</v>
      </c>
      <c r="O11" s="366"/>
      <c r="P11" s="369" t="s">
        <v>47</v>
      </c>
      <c r="Q11" s="370">
        <v>6.0666179540102059</v>
      </c>
      <c r="R11" s="370">
        <v>6.8641882468393076</v>
      </c>
      <c r="S11" s="370">
        <v>7.3062746687652611</v>
      </c>
      <c r="T11" s="364"/>
      <c r="U11" s="364"/>
      <c r="V11" s="364"/>
    </row>
    <row r="12" spans="1:22" s="3" customFormat="1" x14ac:dyDescent="0.2">
      <c r="A12"/>
      <c r="B12" s="176" t="s">
        <v>17</v>
      </c>
      <c r="C12" s="177">
        <v>5.6274762671355507</v>
      </c>
      <c r="D12" s="335"/>
      <c r="E12" s="176" t="s">
        <v>4</v>
      </c>
      <c r="F12" s="177">
        <v>4.835391064080893</v>
      </c>
      <c r="G12" s="5"/>
      <c r="H12" s="176" t="s">
        <v>546</v>
      </c>
      <c r="I12" s="177">
        <v>4.6996884358735338</v>
      </c>
      <c r="O12" s="366"/>
      <c r="P12" s="369" t="s">
        <v>19</v>
      </c>
      <c r="Q12" s="370">
        <v>6.5863975243878663</v>
      </c>
      <c r="R12" s="370">
        <v>6.5522047985907701</v>
      </c>
      <c r="S12" s="370">
        <v>6.5298838616266801</v>
      </c>
      <c r="T12" s="364"/>
      <c r="U12" s="364"/>
      <c r="V12" s="364"/>
    </row>
    <row r="13" spans="1:22" s="3" customFormat="1" x14ac:dyDescent="0.2">
      <c r="A13"/>
      <c r="B13" s="176" t="s">
        <v>4</v>
      </c>
      <c r="C13" s="177">
        <v>4.6949005999807865</v>
      </c>
      <c r="D13" s="335"/>
      <c r="E13" s="176" t="s">
        <v>546</v>
      </c>
      <c r="F13" s="177">
        <v>4.4896168693159071</v>
      </c>
      <c r="G13" s="5"/>
      <c r="H13" s="176" t="s">
        <v>4</v>
      </c>
      <c r="I13" s="177">
        <v>4.6398356617392258</v>
      </c>
      <c r="O13" s="366"/>
      <c r="P13" s="369" t="s">
        <v>17</v>
      </c>
      <c r="Q13" s="370">
        <v>5.6274762671355507</v>
      </c>
      <c r="R13" s="370">
        <v>5.791722524256385</v>
      </c>
      <c r="S13" s="370">
        <v>5.7641774648452389</v>
      </c>
      <c r="T13" s="364"/>
      <c r="U13" s="364"/>
      <c r="V13" s="364"/>
    </row>
    <row r="14" spans="1:22" s="3" customFormat="1" x14ac:dyDescent="0.2">
      <c r="A14"/>
      <c r="B14" s="176" t="s">
        <v>45</v>
      </c>
      <c r="C14" s="177">
        <v>4.2781744980510084</v>
      </c>
      <c r="D14" s="335"/>
      <c r="E14" s="176" t="s">
        <v>12</v>
      </c>
      <c r="F14" s="177">
        <v>3.6334766868611137</v>
      </c>
      <c r="G14" s="5"/>
      <c r="H14" s="176" t="s">
        <v>12</v>
      </c>
      <c r="I14" s="177">
        <v>3.6694042907554887</v>
      </c>
      <c r="O14" s="366"/>
      <c r="P14" s="369" t="s">
        <v>4</v>
      </c>
      <c r="Q14" s="370">
        <v>4.6949005999807865</v>
      </c>
      <c r="R14" s="370">
        <v>4.835391064080893</v>
      </c>
      <c r="S14" s="370">
        <v>4.6398356617392258</v>
      </c>
      <c r="T14" s="364"/>
      <c r="U14" s="364"/>
      <c r="V14" s="364"/>
    </row>
    <row r="15" spans="1:22" s="3" customFormat="1" x14ac:dyDescent="0.2">
      <c r="A15"/>
      <c r="B15" s="178" t="s">
        <v>43</v>
      </c>
      <c r="C15" s="179">
        <v>3.2028086436824443</v>
      </c>
      <c r="D15" s="335"/>
      <c r="E15" s="176" t="s">
        <v>45</v>
      </c>
      <c r="F15" s="177">
        <v>3.4321226950767989</v>
      </c>
      <c r="G15" s="5"/>
      <c r="H15" s="176" t="s">
        <v>45</v>
      </c>
      <c r="I15" s="177">
        <v>3.4127365997536145</v>
      </c>
      <c r="O15" s="366"/>
      <c r="P15" s="369" t="s">
        <v>546</v>
      </c>
      <c r="Q15" s="370">
        <v>5.6696874335901901</v>
      </c>
      <c r="R15" s="370">
        <v>4.4896168693159071</v>
      </c>
      <c r="S15" s="370">
        <v>4.6996884358735338</v>
      </c>
      <c r="T15" s="364"/>
      <c r="U15" s="364"/>
      <c r="V15" s="364"/>
    </row>
    <row r="16" spans="1:22" s="3" customFormat="1" x14ac:dyDescent="0.2">
      <c r="A16"/>
      <c r="B16" s="176" t="s">
        <v>20</v>
      </c>
      <c r="C16" s="177">
        <v>3.0220284066594663</v>
      </c>
      <c r="D16" s="335"/>
      <c r="E16" s="178" t="s">
        <v>43</v>
      </c>
      <c r="F16" s="179">
        <v>2.9295853414446364</v>
      </c>
      <c r="G16" s="5"/>
      <c r="H16" s="178" t="s">
        <v>13</v>
      </c>
      <c r="I16" s="179">
        <v>2.8999138165126048</v>
      </c>
      <c r="O16" s="366"/>
      <c r="P16" s="369" t="s">
        <v>12</v>
      </c>
      <c r="Q16" s="370">
        <v>2.4633854519942591</v>
      </c>
      <c r="R16" s="370">
        <v>3.6334766868611137</v>
      </c>
      <c r="S16" s="370">
        <v>3.6694042907554887</v>
      </c>
      <c r="T16" s="364"/>
      <c r="U16" s="364"/>
      <c r="V16" s="364"/>
    </row>
    <row r="17" spans="1:22" s="3" customFormat="1" x14ac:dyDescent="0.2">
      <c r="A17"/>
      <c r="B17" s="176" t="s">
        <v>18</v>
      </c>
      <c r="C17" s="177">
        <v>3.0163517325500493</v>
      </c>
      <c r="D17" s="335"/>
      <c r="E17" s="176" t="s">
        <v>13</v>
      </c>
      <c r="F17" s="177">
        <v>2.8727086959552817</v>
      </c>
      <c r="G17" s="5"/>
      <c r="H17" s="176" t="s">
        <v>43</v>
      </c>
      <c r="I17" s="177">
        <v>2.8660931991186245</v>
      </c>
      <c r="O17" s="366"/>
      <c r="P17" s="369" t="s">
        <v>45</v>
      </c>
      <c r="Q17" s="370">
        <v>4.2781744980510084</v>
      </c>
      <c r="R17" s="370">
        <v>3.4321226950767989</v>
      </c>
      <c r="S17" s="370">
        <v>3.4127365997536145</v>
      </c>
      <c r="T17" s="364"/>
      <c r="U17" s="364"/>
      <c r="V17" s="364"/>
    </row>
    <row r="18" spans="1:22" s="3" customFormat="1" x14ac:dyDescent="0.2">
      <c r="A18"/>
      <c r="B18" s="178" t="s">
        <v>13</v>
      </c>
      <c r="C18" s="179">
        <v>2.8622081971174143</v>
      </c>
      <c r="D18" s="335"/>
      <c r="E18" s="176" t="s">
        <v>11</v>
      </c>
      <c r="F18" s="177">
        <v>2.75922207377659</v>
      </c>
      <c r="G18" s="5"/>
      <c r="H18" s="176" t="s">
        <v>11</v>
      </c>
      <c r="I18" s="177">
        <v>2.7300275340064113</v>
      </c>
      <c r="O18" s="366"/>
      <c r="P18" s="369" t="s">
        <v>43</v>
      </c>
      <c r="Q18" s="370">
        <v>3.2028086436824443</v>
      </c>
      <c r="R18" s="370">
        <v>2.9295853414446364</v>
      </c>
      <c r="S18" s="370">
        <v>2.8660931991186245</v>
      </c>
      <c r="T18" s="364"/>
      <c r="U18" s="364"/>
      <c r="V18" s="364"/>
    </row>
    <row r="19" spans="1:22" s="3" customFormat="1" x14ac:dyDescent="0.2">
      <c r="A19"/>
      <c r="B19" s="176" t="s">
        <v>11</v>
      </c>
      <c r="C19" s="177">
        <v>2.6501334746194445</v>
      </c>
      <c r="D19" s="335"/>
      <c r="E19" s="178" t="s">
        <v>20</v>
      </c>
      <c r="F19" s="179">
        <v>2.62196383285352</v>
      </c>
      <c r="G19" s="5"/>
      <c r="H19" s="178" t="s">
        <v>20</v>
      </c>
      <c r="I19" s="179">
        <v>2.6147539219092892</v>
      </c>
      <c r="O19" s="366"/>
      <c r="P19" s="369" t="s">
        <v>13</v>
      </c>
      <c r="Q19" s="370">
        <v>2.8622081971174143</v>
      </c>
      <c r="R19" s="370">
        <v>2.8727086959552817</v>
      </c>
      <c r="S19" s="370">
        <v>2.8999138165126048</v>
      </c>
      <c r="T19" s="364"/>
      <c r="U19" s="364"/>
      <c r="V19" s="364"/>
    </row>
    <row r="20" spans="1:22" s="3" customFormat="1" x14ac:dyDescent="0.2">
      <c r="A20"/>
      <c r="B20" s="176" t="s">
        <v>10</v>
      </c>
      <c r="C20" s="177">
        <v>2.6491145843946775</v>
      </c>
      <c r="D20" s="335"/>
      <c r="E20" s="176" t="s">
        <v>18</v>
      </c>
      <c r="F20" s="177">
        <v>2.4875246621020586</v>
      </c>
      <c r="G20" s="5"/>
      <c r="H20" s="176" t="s">
        <v>18</v>
      </c>
      <c r="I20" s="177">
        <v>2.4684384830944857</v>
      </c>
      <c r="O20" s="366"/>
      <c r="P20" s="369" t="s">
        <v>11</v>
      </c>
      <c r="Q20" s="370">
        <v>2.6501334746194445</v>
      </c>
      <c r="R20" s="370">
        <v>2.75922207377659</v>
      </c>
      <c r="S20" s="370">
        <v>2.7300275340064113</v>
      </c>
      <c r="T20" s="364"/>
      <c r="U20" s="364"/>
      <c r="V20" s="364"/>
    </row>
    <row r="21" spans="1:22" s="3" customFormat="1" x14ac:dyDescent="0.2">
      <c r="A21"/>
      <c r="B21" s="176" t="s">
        <v>12</v>
      </c>
      <c r="C21" s="177">
        <v>2.4633854519942591</v>
      </c>
      <c r="D21" s="335"/>
      <c r="E21" s="176" t="s">
        <v>10</v>
      </c>
      <c r="F21" s="177">
        <v>2.2055795493982999</v>
      </c>
      <c r="G21" s="5"/>
      <c r="H21" s="176" t="s">
        <v>10</v>
      </c>
      <c r="I21" s="177">
        <v>2.2355276151780465</v>
      </c>
      <c r="O21" s="366"/>
      <c r="P21" s="369" t="s">
        <v>20</v>
      </c>
      <c r="Q21" s="370">
        <v>3.0220284066594663</v>
      </c>
      <c r="R21" s="370">
        <v>2.62196383285352</v>
      </c>
      <c r="S21" s="370">
        <v>2.6147539219092892</v>
      </c>
      <c r="T21" s="364"/>
      <c r="U21" s="364"/>
      <c r="V21" s="364"/>
    </row>
    <row r="22" spans="1:22" s="3" customFormat="1" x14ac:dyDescent="0.2">
      <c r="A22"/>
      <c r="B22" s="176" t="s">
        <v>6</v>
      </c>
      <c r="C22" s="177">
        <v>2.2566962921129163</v>
      </c>
      <c r="D22" s="335"/>
      <c r="E22" s="176" t="s">
        <v>46</v>
      </c>
      <c r="F22" s="177">
        <v>2.0476354287024772</v>
      </c>
      <c r="G22" s="6"/>
      <c r="H22" s="176" t="s">
        <v>46</v>
      </c>
      <c r="I22" s="177">
        <v>2.1094394509749232</v>
      </c>
      <c r="O22" s="366"/>
      <c r="P22" s="369" t="s">
        <v>18</v>
      </c>
      <c r="Q22" s="370">
        <v>3.0163517325500493</v>
      </c>
      <c r="R22" s="370">
        <v>2.4875246621020586</v>
      </c>
      <c r="S22" s="370">
        <v>2.4684384830944857</v>
      </c>
      <c r="T22" s="364"/>
      <c r="U22" s="364"/>
      <c r="V22" s="364"/>
    </row>
    <row r="23" spans="1:22" s="3" customFormat="1" x14ac:dyDescent="0.2">
      <c r="A23"/>
      <c r="B23" s="176" t="s">
        <v>46</v>
      </c>
      <c r="C23" s="177">
        <v>1.9858170480712409</v>
      </c>
      <c r="D23" s="335"/>
      <c r="E23" s="176" t="s">
        <v>6</v>
      </c>
      <c r="F23" s="177">
        <v>1.6082033418172108</v>
      </c>
      <c r="G23" s="5"/>
      <c r="H23" s="176" t="s">
        <v>6</v>
      </c>
      <c r="I23" s="177">
        <v>1.5624308434822136</v>
      </c>
      <c r="O23" s="366"/>
      <c r="P23" s="369" t="s">
        <v>10</v>
      </c>
      <c r="Q23" s="370">
        <v>2.6491145843946775</v>
      </c>
      <c r="R23" s="370">
        <v>2.2055795493982999</v>
      </c>
      <c r="S23" s="370">
        <v>2.2355276151780465</v>
      </c>
      <c r="T23" s="364"/>
      <c r="U23" s="364"/>
      <c r="V23" s="364"/>
    </row>
    <row r="24" spans="1:22" s="3" customFormat="1" x14ac:dyDescent="0.2">
      <c r="A24"/>
      <c r="B24" s="176" t="s">
        <v>14</v>
      </c>
      <c r="C24" s="177">
        <v>0.95033346821499165</v>
      </c>
      <c r="D24" s="335"/>
      <c r="E24" s="176" t="s">
        <v>14</v>
      </c>
      <c r="F24" s="177">
        <v>0.88735947982821961</v>
      </c>
      <c r="G24" s="5"/>
      <c r="H24" s="176" t="s">
        <v>14</v>
      </c>
      <c r="I24" s="177">
        <v>0.88549746039741983</v>
      </c>
      <c r="O24" s="366"/>
      <c r="P24" s="369" t="s">
        <v>46</v>
      </c>
      <c r="Q24" s="370">
        <v>1.9858170480712409</v>
      </c>
      <c r="R24" s="370">
        <v>2.0476354287024772</v>
      </c>
      <c r="S24" s="370">
        <v>2.1094394509749232</v>
      </c>
      <c r="T24" s="364"/>
      <c r="U24" s="364"/>
      <c r="V24" s="364"/>
    </row>
    <row r="25" spans="1:22" s="3" customFormat="1" x14ac:dyDescent="0.2">
      <c r="A25"/>
      <c r="B25" s="176" t="s">
        <v>22</v>
      </c>
      <c r="C25" s="177">
        <v>0.93403122461871679</v>
      </c>
      <c r="D25" s="335"/>
      <c r="E25" s="176" t="s">
        <v>22</v>
      </c>
      <c r="F25" s="177">
        <v>0.83867337605367498</v>
      </c>
      <c r="G25" s="5"/>
      <c r="H25" s="176" t="s">
        <v>22</v>
      </c>
      <c r="I25" s="177">
        <v>0.85369833261078742</v>
      </c>
      <c r="O25" s="366"/>
      <c r="P25" s="369" t="s">
        <v>6</v>
      </c>
      <c r="Q25" s="370">
        <v>2.2566962921129163</v>
      </c>
      <c r="R25" s="370">
        <v>1.6082033418172108</v>
      </c>
      <c r="S25" s="370">
        <v>1.5624308434822136</v>
      </c>
      <c r="T25" s="364"/>
      <c r="U25" s="364"/>
      <c r="V25" s="364"/>
    </row>
    <row r="26" spans="1:22" s="3" customFormat="1" x14ac:dyDescent="0.2">
      <c r="A26"/>
      <c r="B26" s="176" t="s">
        <v>15</v>
      </c>
      <c r="C26" s="177">
        <v>0.74175208363050971</v>
      </c>
      <c r="D26" s="335"/>
      <c r="E26" s="176" t="s">
        <v>15</v>
      </c>
      <c r="F26" s="177">
        <v>0.52013749443328883</v>
      </c>
      <c r="G26" s="5"/>
      <c r="H26" s="176" t="s">
        <v>15</v>
      </c>
      <c r="I26" s="177">
        <v>0.5079449226254269</v>
      </c>
      <c r="O26" s="366"/>
      <c r="P26" s="369" t="s">
        <v>14</v>
      </c>
      <c r="Q26" s="370">
        <v>0.95033346821499165</v>
      </c>
      <c r="R26" s="370">
        <v>0.88735947982821961</v>
      </c>
      <c r="S26" s="370">
        <v>0.88549746039741983</v>
      </c>
      <c r="T26" s="364"/>
      <c r="U26" s="364"/>
      <c r="V26" s="364"/>
    </row>
    <row r="27" spans="1:22" s="3" customFormat="1" x14ac:dyDescent="0.2">
      <c r="A27"/>
      <c r="B27" s="176" t="s">
        <v>8</v>
      </c>
      <c r="C27" s="177">
        <v>0.59386744529287272</v>
      </c>
      <c r="D27" s="335"/>
      <c r="E27" s="176" t="s">
        <v>8</v>
      </c>
      <c r="F27" s="177">
        <v>0.46524181717263258</v>
      </c>
      <c r="G27" s="5"/>
      <c r="H27" s="176" t="s">
        <v>8</v>
      </c>
      <c r="I27" s="177">
        <v>0.45849241489997827</v>
      </c>
      <c r="O27" s="366"/>
      <c r="P27" s="369" t="s">
        <v>22</v>
      </c>
      <c r="Q27" s="370">
        <v>0.93403122461871679</v>
      </c>
      <c r="R27" s="370">
        <v>0.83867337605367498</v>
      </c>
      <c r="S27" s="370">
        <v>0.85369833261078742</v>
      </c>
      <c r="T27" s="364"/>
      <c r="U27" s="364"/>
      <c r="V27" s="364"/>
    </row>
    <row r="28" spans="1:22" s="3" customFormat="1" x14ac:dyDescent="0.2">
      <c r="A28"/>
      <c r="B28" s="176" t="s">
        <v>7</v>
      </c>
      <c r="C28" s="177">
        <v>0.53418958927079485</v>
      </c>
      <c r="D28" s="335"/>
      <c r="E28" s="176" t="s">
        <v>7</v>
      </c>
      <c r="F28" s="177">
        <v>0.42967962791321379</v>
      </c>
      <c r="G28" s="5"/>
      <c r="H28" s="176" t="s">
        <v>7</v>
      </c>
      <c r="I28" s="177">
        <v>0.42309361081068703</v>
      </c>
      <c r="O28" s="366"/>
      <c r="P28" s="369" t="s">
        <v>15</v>
      </c>
      <c r="Q28" s="370">
        <v>0.74175208363050971</v>
      </c>
      <c r="R28" s="370">
        <v>0.52013749443328883</v>
      </c>
      <c r="S28" s="370">
        <v>0.5079449226254269</v>
      </c>
      <c r="T28" s="364"/>
      <c r="U28" s="364"/>
      <c r="V28" s="364"/>
    </row>
    <row r="29" spans="1:22" s="3" customFormat="1" x14ac:dyDescent="0.2">
      <c r="A29"/>
      <c r="B29" s="176" t="s">
        <v>9</v>
      </c>
      <c r="C29" s="177">
        <v>0.48280841079324971</v>
      </c>
      <c r="D29" s="335"/>
      <c r="E29" s="176" t="s">
        <v>9</v>
      </c>
      <c r="F29" s="177">
        <v>0.41910811476968002</v>
      </c>
      <c r="G29" s="5"/>
      <c r="H29" s="176" t="s">
        <v>9</v>
      </c>
      <c r="I29" s="177">
        <v>0.42119212297852032</v>
      </c>
      <c r="O29" s="366"/>
      <c r="P29" s="369" t="s">
        <v>8</v>
      </c>
      <c r="Q29" s="370">
        <v>0.59386744529287272</v>
      </c>
      <c r="R29" s="370">
        <v>0.46524181717263258</v>
      </c>
      <c r="S29" s="370">
        <v>0.45849241489997827</v>
      </c>
      <c r="T29" s="364"/>
      <c r="U29" s="364"/>
      <c r="V29" s="364"/>
    </row>
    <row r="30" spans="1:22" s="3" customFormat="1" x14ac:dyDescent="0.2">
      <c r="A30"/>
      <c r="B30" s="176" t="s">
        <v>5</v>
      </c>
      <c r="C30" s="177">
        <v>0.40726497841408282</v>
      </c>
      <c r="D30" s="335"/>
      <c r="E30" s="176" t="s">
        <v>5</v>
      </c>
      <c r="F30" s="177">
        <v>0.35910763476584001</v>
      </c>
      <c r="G30" s="5"/>
      <c r="H30" s="176" t="s">
        <v>5</v>
      </c>
      <c r="I30" s="177">
        <v>0.34193791487135289</v>
      </c>
      <c r="O30" s="366"/>
      <c r="P30" s="369" t="s">
        <v>7</v>
      </c>
      <c r="Q30" s="370">
        <v>0.53418958927079485</v>
      </c>
      <c r="R30" s="370">
        <v>0.42967962791321379</v>
      </c>
      <c r="S30" s="370">
        <v>0.42309361081068703</v>
      </c>
      <c r="T30" s="364"/>
      <c r="U30" s="364"/>
      <c r="V30" s="364"/>
    </row>
    <row r="31" spans="1:22" s="3" customFormat="1" x14ac:dyDescent="0.2">
      <c r="A31"/>
      <c r="B31" s="178" t="s">
        <v>16</v>
      </c>
      <c r="C31" s="179">
        <v>0.27131591128086147</v>
      </c>
      <c r="D31" s="335"/>
      <c r="E31" s="176" t="s">
        <v>16</v>
      </c>
      <c r="F31" s="177">
        <v>0.17137279955382501</v>
      </c>
      <c r="G31" s="5"/>
      <c r="H31" s="176" t="s">
        <v>16</v>
      </c>
      <c r="I31" s="177">
        <v>0.16460068870589917</v>
      </c>
      <c r="O31" s="366"/>
      <c r="P31" s="369" t="s">
        <v>9</v>
      </c>
      <c r="Q31" s="370">
        <v>0.48280841079324971</v>
      </c>
      <c r="R31" s="370">
        <v>0.41910811476968002</v>
      </c>
      <c r="S31" s="370">
        <v>0.42119212297852032</v>
      </c>
      <c r="T31" s="364"/>
      <c r="U31" s="364"/>
      <c r="V31" s="364"/>
    </row>
    <row r="32" spans="1:22" s="3" customFormat="1" ht="13.5" thickBot="1" x14ac:dyDescent="0.25">
      <c r="A32"/>
      <c r="B32" s="188" t="s">
        <v>23</v>
      </c>
      <c r="C32" s="189">
        <v>100</v>
      </c>
      <c r="D32" s="335"/>
      <c r="E32" s="190" t="s">
        <v>23</v>
      </c>
      <c r="F32" s="191">
        <v>100</v>
      </c>
      <c r="G32" s="184"/>
      <c r="H32" s="190" t="s">
        <v>23</v>
      </c>
      <c r="I32" s="191">
        <v>100</v>
      </c>
      <c r="O32" s="366"/>
      <c r="P32" s="369" t="s">
        <v>5</v>
      </c>
      <c r="Q32" s="370">
        <v>0.40726497841408282</v>
      </c>
      <c r="R32" s="370">
        <v>0.35910763476584001</v>
      </c>
      <c r="S32" s="370">
        <v>0.34193791487135289</v>
      </c>
      <c r="T32" s="364"/>
      <c r="U32" s="364"/>
      <c r="V32" s="364"/>
    </row>
    <row r="33" spans="1:24" x14ac:dyDescent="0.2">
      <c r="A33" s="56"/>
      <c r="O33" s="366"/>
      <c r="P33" s="369" t="s">
        <v>16</v>
      </c>
      <c r="Q33" s="370">
        <v>0.27131591128086147</v>
      </c>
      <c r="R33" s="370">
        <v>0.17137279955382501</v>
      </c>
      <c r="S33" s="370">
        <v>0.16460068870589917</v>
      </c>
      <c r="W33" s="3"/>
      <c r="X33" s="3"/>
    </row>
    <row r="34" spans="1:24" x14ac:dyDescent="0.2">
      <c r="A34" s="56"/>
      <c r="W34" s="3"/>
      <c r="X34" s="3"/>
    </row>
    <row r="35" spans="1:24" x14ac:dyDescent="0.2">
      <c r="A35" s="56"/>
      <c r="W35" s="3"/>
      <c r="X35" s="3"/>
    </row>
    <row r="36" spans="1:24" x14ac:dyDescent="0.2">
      <c r="A36" s="56"/>
      <c r="W36" s="3"/>
      <c r="X36" s="3"/>
    </row>
    <row r="37" spans="1:24" x14ac:dyDescent="0.2">
      <c r="A37" s="56"/>
      <c r="B37" s="106"/>
      <c r="W37" s="3"/>
      <c r="X37" s="3"/>
    </row>
    <row r="38" spans="1:24" x14ac:dyDescent="0.2">
      <c r="A38" s="56"/>
      <c r="W38" s="3"/>
      <c r="X38" s="3"/>
    </row>
    <row r="39" spans="1:24" x14ac:dyDescent="0.2">
      <c r="A39" s="56"/>
      <c r="W39" s="3"/>
      <c r="X39" s="3"/>
    </row>
    <row r="40" spans="1:24" x14ac:dyDescent="0.2">
      <c r="A40" s="56"/>
      <c r="W40" s="3"/>
      <c r="X40" s="3"/>
    </row>
    <row r="41" spans="1:24" x14ac:dyDescent="0.2">
      <c r="A41" s="56"/>
      <c r="W41" s="3"/>
      <c r="X41" s="3"/>
    </row>
    <row r="42" spans="1:24" x14ac:dyDescent="0.2">
      <c r="A42" s="56"/>
      <c r="W42" s="3"/>
      <c r="X42" s="3"/>
    </row>
    <row r="43" spans="1:24" x14ac:dyDescent="0.2">
      <c r="A43" s="56"/>
      <c r="W43" s="3"/>
      <c r="X43" s="3"/>
    </row>
    <row r="44" spans="1:24" x14ac:dyDescent="0.2">
      <c r="W44" s="3"/>
      <c r="X44" s="3"/>
    </row>
    <row r="45" spans="1:24" x14ac:dyDescent="0.2">
      <c r="W45" s="3"/>
      <c r="X45" s="3"/>
    </row>
    <row r="46" spans="1:24" x14ac:dyDescent="0.2">
      <c r="W46" s="3"/>
      <c r="X46" s="3"/>
    </row>
    <row r="47" spans="1:24" x14ac:dyDescent="0.2">
      <c r="W47" s="3"/>
      <c r="X47" s="3"/>
    </row>
    <row r="48" spans="1:24" x14ac:dyDescent="0.2">
      <c r="W48" s="3"/>
      <c r="X48" s="3"/>
    </row>
    <row r="49" spans="23:24" x14ac:dyDescent="0.2">
      <c r="W49" s="3"/>
      <c r="X49" s="3"/>
    </row>
    <row r="50" spans="23:24" x14ac:dyDescent="0.2">
      <c r="W50" s="3"/>
      <c r="X50" s="3"/>
    </row>
    <row r="51" spans="23:24" x14ac:dyDescent="0.2">
      <c r="W51" s="3"/>
      <c r="X51" s="3"/>
    </row>
    <row r="52" spans="23:24" x14ac:dyDescent="0.2">
      <c r="W52" s="3"/>
      <c r="X52" s="3"/>
    </row>
    <row r="53" spans="23:24" x14ac:dyDescent="0.2">
      <c r="W53" s="3"/>
      <c r="X53" s="3"/>
    </row>
    <row r="54" spans="23:24" x14ac:dyDescent="0.2">
      <c r="W54" s="3"/>
      <c r="X54" s="3"/>
    </row>
    <row r="67" spans="17:17" x14ac:dyDescent="0.2">
      <c r="Q67" s="367"/>
    </row>
  </sheetData>
  <mergeCells count="3">
    <mergeCell ref="H4:I4"/>
    <mergeCell ref="B4:C4"/>
    <mergeCell ref="E4:F4"/>
  </mergeCells>
  <phoneticPr fontId="9" type="noConversion"/>
  <pageMargins left="0.78740157480314965" right="0.78740157480314965" top="0.98425196850393704" bottom="0.98425196850393704" header="0.51181102362204722" footer="0.51181102362204722"/>
  <pageSetup paperSize="9" scale="34"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96DF"/>
    <pageSetUpPr fitToPage="1"/>
  </sheetPr>
  <dimension ref="A1:T44"/>
  <sheetViews>
    <sheetView showGridLines="0" topLeftCell="A16" workbookViewId="0"/>
  </sheetViews>
  <sheetFormatPr baseColWidth="10" defaultRowHeight="12.75" x14ac:dyDescent="0.2"/>
  <cols>
    <col min="1" max="1" width="2.7109375" style="175" customWidth="1"/>
    <col min="2" max="2" width="20.7109375" style="16" customWidth="1"/>
    <col min="3" max="4" width="10.7109375" style="16" customWidth="1"/>
    <col min="5" max="5" width="20.7109375" style="16" customWidth="1"/>
    <col min="6" max="8" width="10.7109375" style="16" customWidth="1"/>
    <col min="9" max="12" width="11.42578125" style="16"/>
    <col min="13" max="13" width="17" style="16" customWidth="1"/>
    <col min="14" max="14" width="18.28515625" style="365" customWidth="1"/>
    <col min="15" max="15" width="23.5703125" style="365" bestFit="1" customWidth="1"/>
    <col min="16" max="16" width="23.140625" style="365" bestFit="1" customWidth="1"/>
    <col min="17" max="16384" width="11.42578125" style="16"/>
  </cols>
  <sheetData>
    <row r="1" spans="1:16" ht="15.75" x14ac:dyDescent="0.2">
      <c r="A1" s="154"/>
      <c r="B1" s="15" t="str">
        <f>Inhaltsverzeichnis!B18&amp; " " &amp;Inhaltsverzeichnis!D18</f>
        <v>Tabelle 3: Beschäftigte Männer und Frauen in allen Sektoren nach Kanton, in Prozent, 2018</v>
      </c>
    </row>
    <row r="2" spans="1:16" s="80" customFormat="1" x14ac:dyDescent="0.2">
      <c r="A2" s="16"/>
      <c r="B2" s="362"/>
      <c r="C2" s="17"/>
      <c r="D2" s="17"/>
      <c r="E2" s="17"/>
      <c r="F2" s="17"/>
      <c r="G2" s="17"/>
      <c r="N2" s="365"/>
      <c r="O2" s="365"/>
      <c r="P2" s="365"/>
    </row>
    <row r="3" spans="1:16" s="80" customFormat="1" x14ac:dyDescent="0.2">
      <c r="A3" s="16"/>
      <c r="B3" s="17"/>
      <c r="C3" s="17"/>
      <c r="D3" s="17"/>
      <c r="E3" s="17"/>
      <c r="F3" s="17"/>
      <c r="G3" s="17"/>
      <c r="N3" s="365"/>
      <c r="O3" s="365"/>
      <c r="P3" s="365"/>
    </row>
    <row r="4" spans="1:16" s="80" customFormat="1" ht="12.75" customHeight="1" x14ac:dyDescent="0.2">
      <c r="A4" s="16"/>
      <c r="B4" s="381" t="s">
        <v>29</v>
      </c>
      <c r="C4" s="381"/>
      <c r="D4" s="18"/>
      <c r="E4" s="381" t="s">
        <v>30</v>
      </c>
      <c r="F4" s="381"/>
      <c r="G4" s="18"/>
      <c r="N4" s="365"/>
      <c r="O4" s="365"/>
      <c r="P4" s="365"/>
    </row>
    <row r="5" spans="1:16" s="80" customFormat="1" x14ac:dyDescent="0.2">
      <c r="A5" s="16"/>
      <c r="B5" s="180" t="s">
        <v>1</v>
      </c>
      <c r="C5" s="181" t="s">
        <v>610</v>
      </c>
      <c r="D5" s="19"/>
      <c r="E5" s="180" t="s">
        <v>1</v>
      </c>
      <c r="F5" s="181" t="s">
        <v>610</v>
      </c>
      <c r="G5" s="20"/>
      <c r="N5" s="81" t="s">
        <v>1</v>
      </c>
      <c r="O5" s="81" t="s">
        <v>58</v>
      </c>
      <c r="P5" s="81" t="s">
        <v>59</v>
      </c>
    </row>
    <row r="6" spans="1:16" s="80" customFormat="1" x14ac:dyDescent="0.2">
      <c r="A6" s="16"/>
      <c r="B6" s="166" t="s">
        <v>546</v>
      </c>
      <c r="C6" s="167">
        <v>57.793918617921705</v>
      </c>
      <c r="D6" s="65"/>
      <c r="E6" s="166" t="s">
        <v>15</v>
      </c>
      <c r="F6" s="167">
        <v>48.76039110850698</v>
      </c>
      <c r="G6"/>
      <c r="I6" s="168"/>
      <c r="M6" s="166"/>
      <c r="N6" s="371" t="s">
        <v>546</v>
      </c>
      <c r="O6" s="372">
        <v>42.206081382078295</v>
      </c>
      <c r="P6" s="372">
        <v>57.793918617921705</v>
      </c>
    </row>
    <row r="7" spans="1:16" s="80" customFormat="1" x14ac:dyDescent="0.2">
      <c r="A7" s="16"/>
      <c r="B7" s="166" t="s">
        <v>10</v>
      </c>
      <c r="C7" s="167">
        <v>57.338158076551061</v>
      </c>
      <c r="D7" s="65"/>
      <c r="E7" s="166" t="s">
        <v>12</v>
      </c>
      <c r="F7" s="167">
        <v>47.685524963828136</v>
      </c>
      <c r="G7"/>
      <c r="M7" s="166"/>
      <c r="N7" s="371" t="s">
        <v>10</v>
      </c>
      <c r="O7" s="372">
        <v>42.661841923448947</v>
      </c>
      <c r="P7" s="372">
        <v>57.338158076551061</v>
      </c>
    </row>
    <row r="8" spans="1:16" s="80" customFormat="1" x14ac:dyDescent="0.2">
      <c r="A8" s="16"/>
      <c r="B8" s="166" t="s">
        <v>8</v>
      </c>
      <c r="C8" s="167">
        <v>57.10542476970317</v>
      </c>
      <c r="D8" s="65"/>
      <c r="E8" s="166" t="s">
        <v>3</v>
      </c>
      <c r="F8" s="167">
        <v>47.01626416340158</v>
      </c>
      <c r="G8"/>
      <c r="M8" s="166"/>
      <c r="N8" s="371" t="s">
        <v>8</v>
      </c>
      <c r="O8" s="372">
        <v>42.89457523029683</v>
      </c>
      <c r="P8" s="372">
        <v>57.10542476970317</v>
      </c>
    </row>
    <row r="9" spans="1:16" s="80" customFormat="1" x14ac:dyDescent="0.2">
      <c r="A9" s="16"/>
      <c r="B9" s="80" t="s">
        <v>13</v>
      </c>
      <c r="C9" s="167">
        <v>56.79437194992574</v>
      </c>
      <c r="D9" s="65"/>
      <c r="E9" s="166" t="s">
        <v>14</v>
      </c>
      <c r="F9" s="167">
        <v>46.666380457648224</v>
      </c>
      <c r="G9"/>
      <c r="N9" s="371" t="s">
        <v>13</v>
      </c>
      <c r="O9" s="372">
        <v>43.20562805007426</v>
      </c>
      <c r="P9" s="372">
        <v>56.79437194992574</v>
      </c>
    </row>
    <row r="10" spans="1:16" s="80" customFormat="1" x14ac:dyDescent="0.2">
      <c r="A10" s="16"/>
      <c r="B10" s="166" t="s">
        <v>5</v>
      </c>
      <c r="C10" s="167">
        <v>56.123693841828882</v>
      </c>
      <c r="D10" s="65"/>
      <c r="E10" s="166" t="s">
        <v>44</v>
      </c>
      <c r="F10" s="167">
        <v>46.199613202283743</v>
      </c>
      <c r="G10"/>
      <c r="M10" s="166"/>
      <c r="N10" s="371" t="s">
        <v>5</v>
      </c>
      <c r="O10" s="372">
        <v>43.876306158171111</v>
      </c>
      <c r="P10" s="372">
        <v>56.123693841828882</v>
      </c>
    </row>
    <row r="11" spans="1:16" s="80" customFormat="1" x14ac:dyDescent="0.2">
      <c r="A11" s="16"/>
      <c r="B11" s="166" t="s">
        <v>47</v>
      </c>
      <c r="C11" s="167">
        <v>55.440980999925074</v>
      </c>
      <c r="D11" s="65"/>
      <c r="E11" s="166" t="s">
        <v>4</v>
      </c>
      <c r="F11" s="167">
        <v>46.180905710323962</v>
      </c>
      <c r="G11"/>
      <c r="M11" s="166"/>
      <c r="N11" s="81" t="s">
        <v>47</v>
      </c>
      <c r="O11" s="372">
        <v>44.559019000074926</v>
      </c>
      <c r="P11" s="372">
        <v>55.440980999925074</v>
      </c>
    </row>
    <row r="12" spans="1:16" s="80" customFormat="1" x14ac:dyDescent="0.2">
      <c r="A12" s="16"/>
      <c r="B12" s="80" t="s">
        <v>18</v>
      </c>
      <c r="C12" s="167">
        <v>55.426742423082217</v>
      </c>
      <c r="D12" s="65"/>
      <c r="E12" s="166" t="s">
        <v>43</v>
      </c>
      <c r="F12" s="167">
        <v>46.091728326029568</v>
      </c>
      <c r="G12"/>
      <c r="M12" s="166"/>
      <c r="N12" s="371" t="s">
        <v>18</v>
      </c>
      <c r="O12" s="372">
        <v>44.573257576917776</v>
      </c>
      <c r="P12" s="372">
        <v>55.426742423082217</v>
      </c>
    </row>
    <row r="13" spans="1:16" s="80" customFormat="1" x14ac:dyDescent="0.2">
      <c r="A13" s="16"/>
      <c r="B13" s="166" t="s">
        <v>20</v>
      </c>
      <c r="C13" s="167">
        <v>55.362798942260191</v>
      </c>
      <c r="D13" s="65"/>
      <c r="E13" s="108" t="s">
        <v>16</v>
      </c>
      <c r="F13" s="167">
        <v>46.059797710347894</v>
      </c>
      <c r="G13"/>
      <c r="N13" s="81" t="s">
        <v>20</v>
      </c>
      <c r="O13" s="372">
        <v>44.637201057739809</v>
      </c>
      <c r="P13" s="372">
        <v>55.362798942260191</v>
      </c>
    </row>
    <row r="14" spans="1:16" s="80" customFormat="1" x14ac:dyDescent="0.2">
      <c r="A14" s="16"/>
      <c r="B14" s="166" t="s">
        <v>17</v>
      </c>
      <c r="C14" s="167">
        <v>55.326692165768279</v>
      </c>
      <c r="D14" s="65"/>
      <c r="E14" s="166" t="s">
        <v>2</v>
      </c>
      <c r="F14" s="167">
        <v>45.880875067688969</v>
      </c>
      <c r="G14"/>
      <c r="M14" s="166"/>
      <c r="N14" s="371" t="s">
        <v>17</v>
      </c>
      <c r="O14" s="372">
        <v>44.673307834231721</v>
      </c>
      <c r="P14" s="372">
        <v>55.326692165768279</v>
      </c>
    </row>
    <row r="15" spans="1:16" s="80" customFormat="1" x14ac:dyDescent="0.2">
      <c r="A15" s="16"/>
      <c r="B15" s="108" t="s">
        <v>6</v>
      </c>
      <c r="C15" s="167">
        <v>55.218524221248366</v>
      </c>
      <c r="D15" s="65"/>
      <c r="E15" s="166" t="s">
        <v>11</v>
      </c>
      <c r="F15" s="167">
        <v>45.686810531693105</v>
      </c>
      <c r="G15"/>
      <c r="M15" s="166"/>
      <c r="N15" s="371" t="s">
        <v>6</v>
      </c>
      <c r="O15" s="372">
        <v>44.781475778751627</v>
      </c>
      <c r="P15" s="372">
        <v>55.218524221248366</v>
      </c>
    </row>
    <row r="16" spans="1:16" s="80" customFormat="1" x14ac:dyDescent="0.2">
      <c r="A16" s="16"/>
      <c r="B16" s="80" t="s">
        <v>45</v>
      </c>
      <c r="C16" s="167">
        <v>55.182728862002939</v>
      </c>
      <c r="D16" s="65"/>
      <c r="E16" s="108" t="s">
        <v>46</v>
      </c>
      <c r="F16" s="169">
        <v>45.581395348837212</v>
      </c>
      <c r="G16"/>
      <c r="M16" s="166"/>
      <c r="N16" s="371" t="s">
        <v>45</v>
      </c>
      <c r="O16" s="372">
        <v>44.817271137997061</v>
      </c>
      <c r="P16" s="372">
        <v>55.182728862002939</v>
      </c>
    </row>
    <row r="17" spans="1:16" s="80" customFormat="1" x14ac:dyDescent="0.2">
      <c r="A17" s="16"/>
      <c r="B17" s="178" t="s">
        <v>22</v>
      </c>
      <c r="C17" s="167">
        <v>55.121508062684534</v>
      </c>
      <c r="D17" s="65"/>
      <c r="E17" s="170" t="s">
        <v>23</v>
      </c>
      <c r="F17" s="171">
        <v>45.463773233995397</v>
      </c>
      <c r="G17"/>
      <c r="N17" s="371" t="s">
        <v>22</v>
      </c>
      <c r="O17" s="372">
        <v>44.878491937315466</v>
      </c>
      <c r="P17" s="372">
        <v>55.121508062684534</v>
      </c>
    </row>
    <row r="18" spans="1:16" s="80" customFormat="1" x14ac:dyDescent="0.2">
      <c r="A18" s="16"/>
      <c r="B18" s="80" t="s">
        <v>7</v>
      </c>
      <c r="C18" s="179">
        <v>55.11570174660875</v>
      </c>
      <c r="D18" s="65"/>
      <c r="E18" s="276" t="s">
        <v>19</v>
      </c>
      <c r="F18" s="277">
        <v>45.113783038943218</v>
      </c>
      <c r="G18"/>
      <c r="M18" s="178"/>
      <c r="N18" s="373" t="s">
        <v>7</v>
      </c>
      <c r="O18" s="374">
        <v>44.884298253391258</v>
      </c>
      <c r="P18" s="374">
        <v>55.11570174660875</v>
      </c>
    </row>
    <row r="19" spans="1:16" s="80" customFormat="1" x14ac:dyDescent="0.2">
      <c r="A19" s="16"/>
      <c r="B19" s="166" t="s">
        <v>9</v>
      </c>
      <c r="C19" s="169">
        <v>54.992501022587824</v>
      </c>
      <c r="D19" s="65"/>
      <c r="E19" s="166" t="s">
        <v>9</v>
      </c>
      <c r="F19" s="169">
        <v>45.007498977412169</v>
      </c>
      <c r="G19"/>
      <c r="M19" s="276"/>
      <c r="N19" s="371" t="s">
        <v>9</v>
      </c>
      <c r="O19" s="372">
        <v>45.007498977412169</v>
      </c>
      <c r="P19" s="372">
        <v>54.992501022587824</v>
      </c>
    </row>
    <row r="20" spans="1:16" s="80" customFormat="1" x14ac:dyDescent="0.2">
      <c r="A20" s="16"/>
      <c r="B20" s="276" t="s">
        <v>19</v>
      </c>
      <c r="C20" s="277">
        <v>54.886216961056775</v>
      </c>
      <c r="D20" s="65"/>
      <c r="E20" s="178" t="s">
        <v>7</v>
      </c>
      <c r="F20" s="179">
        <v>44.884298253391258</v>
      </c>
      <c r="G20"/>
      <c r="M20" s="108"/>
      <c r="N20" s="371" t="s">
        <v>19</v>
      </c>
      <c r="O20" s="372">
        <v>45.113783038943218</v>
      </c>
      <c r="P20" s="372">
        <v>54.886216961056775</v>
      </c>
    </row>
    <row r="21" spans="1:16" s="80" customFormat="1" x14ac:dyDescent="0.2">
      <c r="A21" s="16"/>
      <c r="B21" s="170" t="s">
        <v>23</v>
      </c>
      <c r="C21" s="171">
        <v>54.536226766004603</v>
      </c>
      <c r="D21" s="65"/>
      <c r="E21" s="178" t="s">
        <v>22</v>
      </c>
      <c r="F21" s="167">
        <v>44.878491937315466</v>
      </c>
      <c r="G21"/>
      <c r="M21" s="108"/>
      <c r="N21" s="371" t="s">
        <v>46</v>
      </c>
      <c r="O21" s="372">
        <v>45.581395348837212</v>
      </c>
      <c r="P21" s="372">
        <v>54.418604651162795</v>
      </c>
    </row>
    <row r="22" spans="1:16" s="80" customFormat="1" x14ac:dyDescent="0.2">
      <c r="A22" s="16"/>
      <c r="B22" s="166" t="s">
        <v>46</v>
      </c>
      <c r="C22" s="169">
        <v>54.418604651162795</v>
      </c>
      <c r="D22" s="65"/>
      <c r="E22" s="80" t="s">
        <v>45</v>
      </c>
      <c r="F22" s="167">
        <v>44.817271137997061</v>
      </c>
      <c r="G22"/>
      <c r="M22" s="166"/>
      <c r="N22" s="371" t="s">
        <v>11</v>
      </c>
      <c r="O22" s="372">
        <v>45.686810531693105</v>
      </c>
      <c r="P22" s="372">
        <v>54.313189468306888</v>
      </c>
    </row>
    <row r="23" spans="1:16" s="80" customFormat="1" x14ac:dyDescent="0.2">
      <c r="A23" s="16"/>
      <c r="B23" s="108" t="s">
        <v>11</v>
      </c>
      <c r="C23" s="167">
        <v>54.313189468306888</v>
      </c>
      <c r="D23" s="65"/>
      <c r="E23" s="108" t="s">
        <v>6</v>
      </c>
      <c r="F23" s="167">
        <v>44.781475778751627</v>
      </c>
      <c r="G23"/>
      <c r="M23" s="166"/>
      <c r="N23" s="371" t="s">
        <v>2</v>
      </c>
      <c r="O23" s="372">
        <v>45.880875067688969</v>
      </c>
      <c r="P23" s="372">
        <v>54.119124932311038</v>
      </c>
    </row>
    <row r="24" spans="1:16" s="80" customFormat="1" x14ac:dyDescent="0.2">
      <c r="A24" s="16"/>
      <c r="B24" s="166" t="s">
        <v>2</v>
      </c>
      <c r="C24" s="167">
        <v>54.119124932311038</v>
      </c>
      <c r="D24" s="65"/>
      <c r="E24" s="166" t="s">
        <v>17</v>
      </c>
      <c r="F24" s="167">
        <v>44.673307834231721</v>
      </c>
      <c r="G24"/>
      <c r="M24" s="166"/>
      <c r="N24" s="371" t="s">
        <v>16</v>
      </c>
      <c r="O24" s="372">
        <v>46.059797710347894</v>
      </c>
      <c r="P24" s="372">
        <v>53.940202289652106</v>
      </c>
    </row>
    <row r="25" spans="1:16" s="80" customFormat="1" x14ac:dyDescent="0.2">
      <c r="A25" s="16"/>
      <c r="B25" s="166" t="s">
        <v>16</v>
      </c>
      <c r="C25" s="167">
        <v>53.940202289652106</v>
      </c>
      <c r="D25" s="65"/>
      <c r="E25" s="166" t="s">
        <v>20</v>
      </c>
      <c r="F25" s="167">
        <v>44.637201057739809</v>
      </c>
      <c r="G25"/>
      <c r="M25" s="166"/>
      <c r="N25" s="81" t="s">
        <v>43</v>
      </c>
      <c r="O25" s="372">
        <v>46.091728326029568</v>
      </c>
      <c r="P25" s="372">
        <v>53.908271673970432</v>
      </c>
    </row>
    <row r="26" spans="1:16" s="80" customFormat="1" x14ac:dyDescent="0.2">
      <c r="A26" s="16"/>
      <c r="B26" s="166" t="s">
        <v>43</v>
      </c>
      <c r="C26" s="167">
        <v>53.908271673970432</v>
      </c>
      <c r="D26" s="65"/>
      <c r="E26" s="80" t="s">
        <v>18</v>
      </c>
      <c r="F26" s="167">
        <v>44.573257576917776</v>
      </c>
      <c r="G26"/>
      <c r="M26" s="166"/>
      <c r="N26" s="371" t="s">
        <v>4</v>
      </c>
      <c r="O26" s="372">
        <v>46.180905710323962</v>
      </c>
      <c r="P26" s="372">
        <v>53.819094289676038</v>
      </c>
    </row>
    <row r="27" spans="1:16" s="80" customFormat="1" x14ac:dyDescent="0.2">
      <c r="A27" s="16"/>
      <c r="B27" s="166" t="s">
        <v>4</v>
      </c>
      <c r="C27" s="167">
        <v>53.819094289676038</v>
      </c>
      <c r="D27" s="65"/>
      <c r="E27" s="166" t="s">
        <v>47</v>
      </c>
      <c r="F27" s="169">
        <v>44.559019000074926</v>
      </c>
      <c r="G27"/>
      <c r="M27" s="166"/>
      <c r="N27" s="371" t="s">
        <v>44</v>
      </c>
      <c r="O27" s="372">
        <v>46.199613202283743</v>
      </c>
      <c r="P27" s="372">
        <v>53.800386797716257</v>
      </c>
    </row>
    <row r="28" spans="1:16" s="80" customFormat="1" x14ac:dyDescent="0.2">
      <c r="A28" s="16"/>
      <c r="B28" s="166" t="s">
        <v>44</v>
      </c>
      <c r="C28" s="167">
        <v>53.800386797716257</v>
      </c>
      <c r="D28" s="65"/>
      <c r="E28" s="166" t="s">
        <v>5</v>
      </c>
      <c r="F28" s="167">
        <v>43.876306158171111</v>
      </c>
      <c r="G28"/>
      <c r="M28" s="166"/>
      <c r="N28" s="371" t="s">
        <v>14</v>
      </c>
      <c r="O28" s="372">
        <v>46.666380457648224</v>
      </c>
      <c r="P28" s="372">
        <v>53.333619542351784</v>
      </c>
    </row>
    <row r="29" spans="1:16" s="80" customFormat="1" x14ac:dyDescent="0.2">
      <c r="A29" s="16"/>
      <c r="B29" s="166" t="s">
        <v>14</v>
      </c>
      <c r="C29" s="167">
        <v>53.333619542351784</v>
      </c>
      <c r="D29" s="65"/>
      <c r="E29" s="166" t="s">
        <v>13</v>
      </c>
      <c r="F29" s="167">
        <v>43.20562805007426</v>
      </c>
      <c r="G29"/>
      <c r="M29" s="166"/>
      <c r="N29" s="371" t="s">
        <v>3</v>
      </c>
      <c r="O29" s="372">
        <v>47.01626416340158</v>
      </c>
      <c r="P29" s="372">
        <v>52.983735836598413</v>
      </c>
    </row>
    <row r="30" spans="1:16" s="80" customFormat="1" x14ac:dyDescent="0.2">
      <c r="A30" s="16"/>
      <c r="B30" s="166" t="s">
        <v>3</v>
      </c>
      <c r="C30" s="167">
        <v>52.983735836598413</v>
      </c>
      <c r="D30" s="65"/>
      <c r="E30" s="166" t="s">
        <v>8</v>
      </c>
      <c r="F30" s="167">
        <v>42.89457523029683</v>
      </c>
      <c r="G30"/>
      <c r="M30" s="166"/>
      <c r="N30" s="371" t="s">
        <v>12</v>
      </c>
      <c r="O30" s="372">
        <v>47.685524963828136</v>
      </c>
      <c r="P30" s="372">
        <v>52.314475036171856</v>
      </c>
    </row>
    <row r="31" spans="1:16" s="80" customFormat="1" x14ac:dyDescent="0.2">
      <c r="A31" s="16"/>
      <c r="B31" s="166" t="s">
        <v>12</v>
      </c>
      <c r="C31" s="167">
        <v>52.314475036171856</v>
      </c>
      <c r="D31" s="65"/>
      <c r="E31" s="166" t="s">
        <v>10</v>
      </c>
      <c r="F31" s="167">
        <v>42.661841923448947</v>
      </c>
      <c r="G31"/>
      <c r="M31" s="336"/>
      <c r="N31" s="371" t="s">
        <v>15</v>
      </c>
      <c r="O31" s="372">
        <v>48.76039110850698</v>
      </c>
      <c r="P31" s="372">
        <v>51.239608891493027</v>
      </c>
    </row>
    <row r="32" spans="1:16" s="80" customFormat="1" ht="13.5" thickBot="1" x14ac:dyDescent="0.25">
      <c r="A32" s="16"/>
      <c r="B32" s="192" t="s">
        <v>15</v>
      </c>
      <c r="C32" s="193">
        <v>51.239608891493027</v>
      </c>
      <c r="D32" s="194"/>
      <c r="E32" s="192" t="s">
        <v>546</v>
      </c>
      <c r="F32" s="193">
        <v>42.206081382078295</v>
      </c>
      <c r="G32"/>
      <c r="N32" s="375" t="s">
        <v>23</v>
      </c>
      <c r="O32" s="376">
        <v>45.463773233995397</v>
      </c>
      <c r="P32" s="376">
        <v>54.536226766004603</v>
      </c>
    </row>
    <row r="33" spans="1:20" x14ac:dyDescent="0.2">
      <c r="A33" s="16"/>
      <c r="K33" s="80"/>
      <c r="L33" s="80"/>
      <c r="M33" s="80"/>
      <c r="Q33" s="80"/>
      <c r="R33" s="80"/>
      <c r="S33" s="80"/>
      <c r="T33" s="80"/>
    </row>
    <row r="34" spans="1:20" x14ac:dyDescent="0.2">
      <c r="A34" s="16"/>
      <c r="K34" s="80"/>
      <c r="L34" s="80"/>
      <c r="M34" s="80"/>
      <c r="Q34" s="80"/>
      <c r="R34" s="80"/>
      <c r="S34" s="80"/>
      <c r="T34" s="80"/>
    </row>
    <row r="35" spans="1:20" x14ac:dyDescent="0.2">
      <c r="A35" s="16"/>
      <c r="K35" s="80"/>
      <c r="L35" s="80"/>
      <c r="M35" s="80"/>
      <c r="Q35" s="80"/>
      <c r="R35" s="80"/>
      <c r="S35" s="80"/>
      <c r="T35" s="80"/>
    </row>
    <row r="36" spans="1:20" x14ac:dyDescent="0.2">
      <c r="A36" s="16"/>
      <c r="K36" s="80"/>
      <c r="L36" s="80"/>
      <c r="M36" s="80"/>
      <c r="Q36" s="80"/>
      <c r="R36" s="80"/>
      <c r="S36" s="80"/>
      <c r="T36" s="80"/>
    </row>
    <row r="37" spans="1:20" x14ac:dyDescent="0.2">
      <c r="A37" s="16"/>
      <c r="B37" s="174"/>
      <c r="K37" s="80"/>
      <c r="L37" s="80"/>
      <c r="M37" s="80"/>
      <c r="Q37" s="80"/>
      <c r="R37" s="80"/>
      <c r="S37" s="80"/>
      <c r="T37" s="80"/>
    </row>
    <row r="38" spans="1:20" x14ac:dyDescent="0.2">
      <c r="A38" s="16"/>
      <c r="M38" s="80"/>
      <c r="Q38" s="80"/>
    </row>
    <row r="39" spans="1:20" x14ac:dyDescent="0.2">
      <c r="A39" s="16"/>
      <c r="M39" s="80"/>
      <c r="Q39" s="80"/>
    </row>
    <row r="40" spans="1:20" x14ac:dyDescent="0.2">
      <c r="M40" s="80"/>
      <c r="Q40" s="80"/>
    </row>
    <row r="44" spans="1:20" x14ac:dyDescent="0.2">
      <c r="O44" s="230"/>
    </row>
  </sheetData>
  <mergeCells count="2">
    <mergeCell ref="B4:C4"/>
    <mergeCell ref="E4:F4"/>
  </mergeCells>
  <phoneticPr fontId="9" type="noConversion"/>
  <pageMargins left="0.78740157480314965" right="0.78740157480314965" top="0.98425196850393704" bottom="0.98425196850393704" header="0.51181102362204722" footer="0.51181102362204722"/>
  <pageSetup paperSize="9" scale="62"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96DF"/>
  </sheetPr>
  <dimension ref="A1:GA80"/>
  <sheetViews>
    <sheetView showGridLines="0" zoomScaleNormal="100" workbookViewId="0">
      <pane xSplit="3" ySplit="6" topLeftCell="Y7" activePane="bottomRight" state="frozen"/>
      <selection activeCell="R36" sqref="R36"/>
      <selection pane="topRight" activeCell="R36" sqref="R36"/>
      <selection pane="bottomLeft" activeCell="R36" sqref="R36"/>
      <selection pane="bottomRight"/>
    </sheetView>
  </sheetViews>
  <sheetFormatPr baseColWidth="10" defaultRowHeight="12.75" x14ac:dyDescent="0.2"/>
  <cols>
    <col min="1" max="1" width="2.7109375" style="143" customWidth="1"/>
    <col min="2" max="2" width="11.42578125" style="41"/>
    <col min="3" max="3" width="62.5703125" style="41" customWidth="1"/>
    <col min="4" max="21" width="10.7109375" style="41" customWidth="1"/>
    <col min="22" max="23" width="10.7109375" style="9" customWidth="1"/>
    <col min="24" max="31" width="10.7109375" style="41" customWidth="1"/>
    <col min="32" max="33" width="10.7109375" style="9" customWidth="1"/>
    <col min="34" max="41" width="10.7109375" style="41" customWidth="1"/>
    <col min="42" max="43" width="10.7109375" style="9" customWidth="1"/>
    <col min="44" max="50" width="10.7109375" style="41" customWidth="1"/>
    <col min="51" max="53" width="10.7109375" style="9" customWidth="1"/>
    <col min="54" max="61" width="10.7109375" style="41" customWidth="1"/>
    <col min="62" max="63" width="10.7109375" style="9" customWidth="1"/>
    <col min="64" max="70" width="10.7109375" style="41" customWidth="1"/>
    <col min="71" max="73" width="10.7109375" style="9" customWidth="1"/>
    <col min="74" max="90" width="10.7109375" style="41" customWidth="1"/>
    <col min="91" max="93" width="10.7109375" style="9" customWidth="1"/>
    <col min="94" max="121" width="10.7109375" style="41" customWidth="1"/>
    <col min="122" max="123" width="10.7109375" style="9" customWidth="1"/>
    <col min="124" max="130" width="10.7109375" style="41" customWidth="1"/>
    <col min="131" max="133" width="10.7109375" style="9" customWidth="1"/>
    <col min="134" max="150" width="10.7109375" style="41" customWidth="1"/>
    <col min="151" max="153" width="10.7109375" style="9" customWidth="1"/>
    <col min="154" max="161" width="10.7109375" style="41" customWidth="1"/>
    <col min="162" max="163" width="10.7109375" style="9" customWidth="1"/>
    <col min="164" max="180" width="10.7109375" style="41" customWidth="1"/>
    <col min="181" max="181" width="10.7109375" style="9" customWidth="1"/>
    <col min="182" max="16384" width="11.42578125" style="41"/>
  </cols>
  <sheetData>
    <row r="1" spans="1:183" ht="15.75" x14ac:dyDescent="0.2">
      <c r="A1" s="141"/>
      <c r="B1" s="40" t="str">
        <f>Inhaltsverzeichnis!B19&amp; " " &amp;Inhaltsverzeichnis!D19</f>
        <v>Tabelle 4: Beschäftigte und Vollzeitäquivalente nach Wirtschaftszweigen (NOGA BFS-50) auf Ebene Arbeitsstätten für den Kanton Aargau, ausgewählte Nachbarkantone, die Kantone Basel-Stadt und Waadt sowie die gesamte Schweiz, 2005–2018</v>
      </c>
    </row>
    <row r="2" spans="1:183" x14ac:dyDescent="0.2">
      <c r="A2" s="141"/>
      <c r="B2" s="49"/>
    </row>
    <row r="3" spans="1:183" x14ac:dyDescent="0.2">
      <c r="A3" s="141"/>
      <c r="B3" s="256"/>
    </row>
    <row r="4" spans="1:183" s="9" customFormat="1" x14ac:dyDescent="0.2">
      <c r="A4" s="141"/>
      <c r="B4" s="386" t="s">
        <v>567</v>
      </c>
      <c r="C4" s="387" t="s">
        <v>195</v>
      </c>
      <c r="D4" s="383" t="s">
        <v>196</v>
      </c>
      <c r="E4" s="384"/>
      <c r="F4" s="384"/>
      <c r="G4" s="384"/>
      <c r="H4" s="384"/>
      <c r="I4" s="384"/>
      <c r="J4" s="384"/>
      <c r="K4" s="384"/>
      <c r="L4" s="384"/>
      <c r="M4" s="384"/>
      <c r="N4" s="384"/>
      <c r="O4" s="384"/>
      <c r="P4" s="384"/>
      <c r="Q4" s="384"/>
      <c r="R4" s="384"/>
      <c r="S4" s="384"/>
      <c r="T4" s="384"/>
      <c r="U4" s="384"/>
      <c r="V4" s="384"/>
      <c r="W4" s="385"/>
      <c r="X4" s="383" t="s">
        <v>203</v>
      </c>
      <c r="Y4" s="384"/>
      <c r="Z4" s="384"/>
      <c r="AA4" s="384"/>
      <c r="AB4" s="384"/>
      <c r="AC4" s="384"/>
      <c r="AD4" s="384"/>
      <c r="AE4" s="384"/>
      <c r="AF4" s="384"/>
      <c r="AG4" s="384"/>
      <c r="AH4" s="384"/>
      <c r="AI4" s="384"/>
      <c r="AJ4" s="384"/>
      <c r="AK4" s="384"/>
      <c r="AL4" s="384"/>
      <c r="AM4" s="384"/>
      <c r="AN4" s="384"/>
      <c r="AO4" s="384"/>
      <c r="AP4" s="384"/>
      <c r="AQ4" s="385"/>
      <c r="AR4" s="383" t="s">
        <v>197</v>
      </c>
      <c r="AS4" s="384"/>
      <c r="AT4" s="384"/>
      <c r="AU4" s="384"/>
      <c r="AV4" s="384"/>
      <c r="AW4" s="384"/>
      <c r="AX4" s="384"/>
      <c r="AY4" s="384"/>
      <c r="AZ4" s="384"/>
      <c r="BA4" s="384"/>
      <c r="BB4" s="384"/>
      <c r="BC4" s="384"/>
      <c r="BD4" s="384"/>
      <c r="BE4" s="384"/>
      <c r="BF4" s="384"/>
      <c r="BG4" s="384"/>
      <c r="BH4" s="384"/>
      <c r="BI4" s="384"/>
      <c r="BJ4" s="384"/>
      <c r="BK4" s="385"/>
      <c r="BL4" s="383" t="s">
        <v>198</v>
      </c>
      <c r="BM4" s="384"/>
      <c r="BN4" s="384"/>
      <c r="BO4" s="384"/>
      <c r="BP4" s="384"/>
      <c r="BQ4" s="384"/>
      <c r="BR4" s="384"/>
      <c r="BS4" s="384"/>
      <c r="BT4" s="384"/>
      <c r="BU4" s="384"/>
      <c r="BV4" s="384"/>
      <c r="BW4" s="384"/>
      <c r="BX4" s="384"/>
      <c r="BY4" s="384"/>
      <c r="BZ4" s="384"/>
      <c r="CA4" s="384"/>
      <c r="CB4" s="384"/>
      <c r="CC4" s="384"/>
      <c r="CD4" s="384"/>
      <c r="CE4" s="385"/>
      <c r="CF4" s="383" t="s">
        <v>199</v>
      </c>
      <c r="CG4" s="384"/>
      <c r="CH4" s="384"/>
      <c r="CI4" s="384"/>
      <c r="CJ4" s="384"/>
      <c r="CK4" s="384"/>
      <c r="CL4" s="384"/>
      <c r="CM4" s="384"/>
      <c r="CN4" s="384"/>
      <c r="CO4" s="384"/>
      <c r="CP4" s="384"/>
      <c r="CQ4" s="384"/>
      <c r="CR4" s="384"/>
      <c r="CS4" s="384"/>
      <c r="CT4" s="384"/>
      <c r="CU4" s="384"/>
      <c r="CV4" s="384"/>
      <c r="CW4" s="384"/>
      <c r="CX4" s="384"/>
      <c r="CY4" s="385"/>
      <c r="CZ4" s="383" t="s">
        <v>200</v>
      </c>
      <c r="DA4" s="384"/>
      <c r="DB4" s="384"/>
      <c r="DC4" s="384"/>
      <c r="DD4" s="384"/>
      <c r="DE4" s="384"/>
      <c r="DF4" s="384"/>
      <c r="DG4" s="384"/>
      <c r="DH4" s="384"/>
      <c r="DI4" s="384"/>
      <c r="DJ4" s="384"/>
      <c r="DK4" s="384"/>
      <c r="DL4" s="384"/>
      <c r="DM4" s="384"/>
      <c r="DN4" s="384"/>
      <c r="DO4" s="384"/>
      <c r="DP4" s="384"/>
      <c r="DQ4" s="384"/>
      <c r="DR4" s="384"/>
      <c r="DS4" s="385"/>
      <c r="DT4" s="383" t="s">
        <v>201</v>
      </c>
      <c r="DU4" s="384"/>
      <c r="DV4" s="384"/>
      <c r="DW4" s="384"/>
      <c r="DX4" s="384"/>
      <c r="DY4" s="384"/>
      <c r="DZ4" s="384"/>
      <c r="EA4" s="384"/>
      <c r="EB4" s="384"/>
      <c r="EC4" s="384"/>
      <c r="ED4" s="384"/>
      <c r="EE4" s="384"/>
      <c r="EF4" s="384"/>
      <c r="EG4" s="384"/>
      <c r="EH4" s="384"/>
      <c r="EI4" s="384"/>
      <c r="EJ4" s="384"/>
      <c r="EK4" s="384"/>
      <c r="EL4" s="384"/>
      <c r="EM4" s="385"/>
      <c r="EN4" s="383" t="s">
        <v>202</v>
      </c>
      <c r="EO4" s="384"/>
      <c r="EP4" s="384"/>
      <c r="EQ4" s="384"/>
      <c r="ER4" s="384"/>
      <c r="ES4" s="384"/>
      <c r="ET4" s="384"/>
      <c r="EU4" s="384"/>
      <c r="EV4" s="384"/>
      <c r="EW4" s="384"/>
      <c r="EX4" s="384"/>
      <c r="EY4" s="384"/>
      <c r="EZ4" s="384"/>
      <c r="FA4" s="384"/>
      <c r="FB4" s="384"/>
      <c r="FC4" s="384"/>
      <c r="FD4" s="384"/>
      <c r="FE4" s="384"/>
      <c r="FF4" s="384"/>
      <c r="FG4" s="385"/>
      <c r="FH4" s="383" t="s">
        <v>204</v>
      </c>
      <c r="FI4" s="384"/>
      <c r="FJ4" s="384"/>
      <c r="FK4" s="384"/>
      <c r="FL4" s="384"/>
      <c r="FM4" s="384"/>
      <c r="FN4" s="384"/>
      <c r="FO4" s="384"/>
      <c r="FP4" s="384"/>
      <c r="FQ4" s="384"/>
      <c r="FR4" s="384"/>
      <c r="FS4" s="384"/>
      <c r="FT4" s="384"/>
      <c r="FU4" s="384"/>
      <c r="FV4" s="384"/>
      <c r="FW4" s="384"/>
      <c r="FX4" s="384"/>
      <c r="FY4" s="384"/>
      <c r="FZ4" s="384"/>
      <c r="GA4" s="385"/>
    </row>
    <row r="5" spans="1:183" s="9" customFormat="1" x14ac:dyDescent="0.2">
      <c r="A5" s="143"/>
      <c r="B5" s="386"/>
      <c r="C5" s="388"/>
      <c r="D5" s="383" t="s">
        <v>57</v>
      </c>
      <c r="E5" s="384"/>
      <c r="F5" s="384"/>
      <c r="G5" s="384"/>
      <c r="H5" s="384"/>
      <c r="I5" s="384"/>
      <c r="J5" s="384"/>
      <c r="K5" s="384"/>
      <c r="L5" s="384"/>
      <c r="M5" s="385"/>
      <c r="N5" s="383" t="s">
        <v>25</v>
      </c>
      <c r="O5" s="384"/>
      <c r="P5" s="384"/>
      <c r="Q5" s="384"/>
      <c r="R5" s="384"/>
      <c r="S5" s="384"/>
      <c r="T5" s="384"/>
      <c r="U5" s="384"/>
      <c r="V5" s="384"/>
      <c r="W5" s="385"/>
      <c r="X5" s="383" t="s">
        <v>57</v>
      </c>
      <c r="Y5" s="384"/>
      <c r="Z5" s="384"/>
      <c r="AA5" s="384"/>
      <c r="AB5" s="384"/>
      <c r="AC5" s="384"/>
      <c r="AD5" s="384"/>
      <c r="AE5" s="384"/>
      <c r="AF5" s="384"/>
      <c r="AG5" s="385"/>
      <c r="AH5" s="383" t="s">
        <v>25</v>
      </c>
      <c r="AI5" s="384"/>
      <c r="AJ5" s="384"/>
      <c r="AK5" s="384"/>
      <c r="AL5" s="384"/>
      <c r="AM5" s="384"/>
      <c r="AN5" s="384"/>
      <c r="AO5" s="384"/>
      <c r="AP5" s="384"/>
      <c r="AQ5" s="385"/>
      <c r="AR5" s="383" t="s">
        <v>57</v>
      </c>
      <c r="AS5" s="384"/>
      <c r="AT5" s="384"/>
      <c r="AU5" s="384"/>
      <c r="AV5" s="384"/>
      <c r="AW5" s="384"/>
      <c r="AX5" s="384"/>
      <c r="AY5" s="384"/>
      <c r="AZ5" s="384"/>
      <c r="BA5" s="385"/>
      <c r="BB5" s="383" t="s">
        <v>25</v>
      </c>
      <c r="BC5" s="384"/>
      <c r="BD5" s="384"/>
      <c r="BE5" s="384"/>
      <c r="BF5" s="384"/>
      <c r="BG5" s="384"/>
      <c r="BH5" s="384"/>
      <c r="BI5" s="384"/>
      <c r="BJ5" s="384"/>
      <c r="BK5" s="385"/>
      <c r="BL5" s="383" t="s">
        <v>57</v>
      </c>
      <c r="BM5" s="384"/>
      <c r="BN5" s="384"/>
      <c r="BO5" s="384"/>
      <c r="BP5" s="384"/>
      <c r="BQ5" s="384"/>
      <c r="BR5" s="384"/>
      <c r="BS5" s="384"/>
      <c r="BT5" s="384"/>
      <c r="BU5" s="385"/>
      <c r="BV5" s="383" t="s">
        <v>25</v>
      </c>
      <c r="BW5" s="384"/>
      <c r="BX5" s="384"/>
      <c r="BY5" s="384"/>
      <c r="BZ5" s="384"/>
      <c r="CA5" s="384"/>
      <c r="CB5" s="384"/>
      <c r="CC5" s="384"/>
      <c r="CD5" s="384"/>
      <c r="CE5" s="385"/>
      <c r="CF5" s="383" t="s">
        <v>57</v>
      </c>
      <c r="CG5" s="384"/>
      <c r="CH5" s="384"/>
      <c r="CI5" s="384"/>
      <c r="CJ5" s="384"/>
      <c r="CK5" s="384"/>
      <c r="CL5" s="384"/>
      <c r="CM5" s="384"/>
      <c r="CN5" s="384"/>
      <c r="CO5" s="385"/>
      <c r="CP5" s="383" t="s">
        <v>25</v>
      </c>
      <c r="CQ5" s="384"/>
      <c r="CR5" s="384"/>
      <c r="CS5" s="384"/>
      <c r="CT5" s="384"/>
      <c r="CU5" s="384"/>
      <c r="CV5" s="384"/>
      <c r="CW5" s="384"/>
      <c r="CX5" s="384"/>
      <c r="CY5" s="385"/>
      <c r="CZ5" s="383" t="s">
        <v>57</v>
      </c>
      <c r="DA5" s="384"/>
      <c r="DB5" s="384"/>
      <c r="DC5" s="384"/>
      <c r="DD5" s="384"/>
      <c r="DE5" s="384"/>
      <c r="DF5" s="384"/>
      <c r="DG5" s="384"/>
      <c r="DH5" s="384"/>
      <c r="DI5" s="385"/>
      <c r="DJ5" s="383" t="s">
        <v>25</v>
      </c>
      <c r="DK5" s="384"/>
      <c r="DL5" s="384"/>
      <c r="DM5" s="384"/>
      <c r="DN5" s="384"/>
      <c r="DO5" s="384"/>
      <c r="DP5" s="384"/>
      <c r="DQ5" s="384"/>
      <c r="DR5" s="384"/>
      <c r="DS5" s="385"/>
      <c r="DT5" s="383" t="s">
        <v>57</v>
      </c>
      <c r="DU5" s="384"/>
      <c r="DV5" s="384"/>
      <c r="DW5" s="384"/>
      <c r="DX5" s="384"/>
      <c r="DY5" s="384"/>
      <c r="DZ5" s="384"/>
      <c r="EA5" s="384"/>
      <c r="EB5" s="384"/>
      <c r="EC5" s="385"/>
      <c r="ED5" s="383" t="s">
        <v>25</v>
      </c>
      <c r="EE5" s="384"/>
      <c r="EF5" s="384"/>
      <c r="EG5" s="384"/>
      <c r="EH5" s="384"/>
      <c r="EI5" s="384"/>
      <c r="EJ5" s="384"/>
      <c r="EK5" s="384"/>
      <c r="EL5" s="384"/>
      <c r="EM5" s="385"/>
      <c r="EN5" s="383" t="s">
        <v>57</v>
      </c>
      <c r="EO5" s="384"/>
      <c r="EP5" s="384"/>
      <c r="EQ5" s="384"/>
      <c r="ER5" s="384"/>
      <c r="ES5" s="384"/>
      <c r="ET5" s="384"/>
      <c r="EU5" s="384"/>
      <c r="EV5" s="384"/>
      <c r="EW5" s="385"/>
      <c r="EX5" s="383" t="s">
        <v>25</v>
      </c>
      <c r="EY5" s="384"/>
      <c r="EZ5" s="384"/>
      <c r="FA5" s="384"/>
      <c r="FB5" s="384"/>
      <c r="FC5" s="384"/>
      <c r="FD5" s="384"/>
      <c r="FE5" s="384"/>
      <c r="FF5" s="384"/>
      <c r="FG5" s="385"/>
      <c r="FH5" s="382" t="s">
        <v>57</v>
      </c>
      <c r="FI5" s="382"/>
      <c r="FJ5" s="382"/>
      <c r="FK5" s="382"/>
      <c r="FL5" s="382"/>
      <c r="FM5" s="382"/>
      <c r="FN5" s="382"/>
      <c r="FO5" s="382"/>
      <c r="FP5" s="382"/>
      <c r="FQ5" s="382"/>
      <c r="FR5" s="383" t="s">
        <v>25</v>
      </c>
      <c r="FS5" s="384"/>
      <c r="FT5" s="384"/>
      <c r="FU5" s="384"/>
      <c r="FV5" s="384"/>
      <c r="FW5" s="384"/>
      <c r="FX5" s="384"/>
      <c r="FY5" s="384"/>
      <c r="FZ5" s="384"/>
      <c r="GA5" s="385"/>
    </row>
    <row r="6" spans="1:183" s="9" customFormat="1" ht="14.25" x14ac:dyDescent="0.2">
      <c r="A6" s="143"/>
      <c r="B6" s="386"/>
      <c r="C6" s="389"/>
      <c r="D6" s="164" t="s">
        <v>538</v>
      </c>
      <c r="E6" s="156" t="s">
        <v>539</v>
      </c>
      <c r="F6" s="156" t="s">
        <v>540</v>
      </c>
      <c r="G6" s="156" t="s">
        <v>541</v>
      </c>
      <c r="H6" s="156" t="s">
        <v>542</v>
      </c>
      <c r="I6" s="156" t="s">
        <v>543</v>
      </c>
      <c r="J6" s="156">
        <v>2015</v>
      </c>
      <c r="K6" s="156">
        <v>2016</v>
      </c>
      <c r="L6" s="156">
        <v>2017</v>
      </c>
      <c r="M6" s="156">
        <v>2018</v>
      </c>
      <c r="N6" s="164" t="s">
        <v>538</v>
      </c>
      <c r="O6" s="156" t="s">
        <v>539</v>
      </c>
      <c r="P6" s="156" t="s">
        <v>540</v>
      </c>
      <c r="Q6" s="156" t="s">
        <v>541</v>
      </c>
      <c r="R6" s="156" t="s">
        <v>542</v>
      </c>
      <c r="S6" s="156" t="s">
        <v>543</v>
      </c>
      <c r="T6" s="156">
        <v>2015</v>
      </c>
      <c r="U6" s="156">
        <v>2016</v>
      </c>
      <c r="V6" s="156">
        <v>2017</v>
      </c>
      <c r="W6" s="156">
        <v>2018</v>
      </c>
      <c r="X6" s="164" t="s">
        <v>538</v>
      </c>
      <c r="Y6" s="156" t="s">
        <v>539</v>
      </c>
      <c r="Z6" s="156" t="s">
        <v>540</v>
      </c>
      <c r="AA6" s="156" t="s">
        <v>541</v>
      </c>
      <c r="AB6" s="156" t="s">
        <v>542</v>
      </c>
      <c r="AC6" s="156" t="s">
        <v>543</v>
      </c>
      <c r="AD6" s="156">
        <v>2015</v>
      </c>
      <c r="AE6" s="156">
        <v>2016</v>
      </c>
      <c r="AF6" s="156">
        <v>2017</v>
      </c>
      <c r="AG6" s="156">
        <v>2018</v>
      </c>
      <c r="AH6" s="164" t="s">
        <v>538</v>
      </c>
      <c r="AI6" s="156" t="s">
        <v>539</v>
      </c>
      <c r="AJ6" s="156" t="s">
        <v>540</v>
      </c>
      <c r="AK6" s="156" t="s">
        <v>541</v>
      </c>
      <c r="AL6" s="156" t="s">
        <v>542</v>
      </c>
      <c r="AM6" s="156" t="s">
        <v>543</v>
      </c>
      <c r="AN6" s="156">
        <v>2015</v>
      </c>
      <c r="AO6" s="156">
        <v>2016</v>
      </c>
      <c r="AP6" s="156">
        <v>2017</v>
      </c>
      <c r="AQ6" s="156">
        <v>2018</v>
      </c>
      <c r="AR6" s="164" t="s">
        <v>538</v>
      </c>
      <c r="AS6" s="156" t="s">
        <v>539</v>
      </c>
      <c r="AT6" s="156" t="s">
        <v>540</v>
      </c>
      <c r="AU6" s="156" t="s">
        <v>541</v>
      </c>
      <c r="AV6" s="156" t="s">
        <v>542</v>
      </c>
      <c r="AW6" s="156" t="s">
        <v>543</v>
      </c>
      <c r="AX6" s="156">
        <v>2015</v>
      </c>
      <c r="AY6" s="156">
        <v>2016</v>
      </c>
      <c r="AZ6" s="156">
        <v>2017</v>
      </c>
      <c r="BA6" s="156">
        <v>2018</v>
      </c>
      <c r="BB6" s="164" t="s">
        <v>538</v>
      </c>
      <c r="BC6" s="156" t="s">
        <v>539</v>
      </c>
      <c r="BD6" s="156" t="s">
        <v>540</v>
      </c>
      <c r="BE6" s="156" t="s">
        <v>541</v>
      </c>
      <c r="BF6" s="156" t="s">
        <v>542</v>
      </c>
      <c r="BG6" s="156" t="s">
        <v>543</v>
      </c>
      <c r="BH6" s="156">
        <v>2015</v>
      </c>
      <c r="BI6" s="156">
        <v>2016</v>
      </c>
      <c r="BJ6" s="156">
        <v>2017</v>
      </c>
      <c r="BK6" s="156">
        <v>2018</v>
      </c>
      <c r="BL6" s="164" t="s">
        <v>538</v>
      </c>
      <c r="BM6" s="156" t="s">
        <v>539</v>
      </c>
      <c r="BN6" s="156" t="s">
        <v>540</v>
      </c>
      <c r="BO6" s="156" t="s">
        <v>541</v>
      </c>
      <c r="BP6" s="156" t="s">
        <v>542</v>
      </c>
      <c r="BQ6" s="156" t="s">
        <v>543</v>
      </c>
      <c r="BR6" s="156">
        <v>2015</v>
      </c>
      <c r="BS6" s="156">
        <v>2016</v>
      </c>
      <c r="BT6" s="156">
        <v>2017</v>
      </c>
      <c r="BU6" s="156">
        <v>2018</v>
      </c>
      <c r="BV6" s="164" t="s">
        <v>538</v>
      </c>
      <c r="BW6" s="156" t="s">
        <v>539</v>
      </c>
      <c r="BX6" s="156" t="s">
        <v>540</v>
      </c>
      <c r="BY6" s="156" t="s">
        <v>541</v>
      </c>
      <c r="BZ6" s="156" t="s">
        <v>542</v>
      </c>
      <c r="CA6" s="156" t="s">
        <v>543</v>
      </c>
      <c r="CB6" s="156">
        <v>2015</v>
      </c>
      <c r="CC6" s="156">
        <v>2016</v>
      </c>
      <c r="CD6" s="156">
        <v>2017</v>
      </c>
      <c r="CE6" s="156">
        <v>2018</v>
      </c>
      <c r="CF6" s="164" t="s">
        <v>538</v>
      </c>
      <c r="CG6" s="156" t="s">
        <v>539</v>
      </c>
      <c r="CH6" s="156" t="s">
        <v>540</v>
      </c>
      <c r="CI6" s="156" t="s">
        <v>541</v>
      </c>
      <c r="CJ6" s="156" t="s">
        <v>542</v>
      </c>
      <c r="CK6" s="156" t="s">
        <v>543</v>
      </c>
      <c r="CL6" s="156">
        <v>2015</v>
      </c>
      <c r="CM6" s="156">
        <v>2016</v>
      </c>
      <c r="CN6" s="156">
        <v>2017</v>
      </c>
      <c r="CO6" s="156">
        <v>2018</v>
      </c>
      <c r="CP6" s="164" t="s">
        <v>538</v>
      </c>
      <c r="CQ6" s="156" t="s">
        <v>539</v>
      </c>
      <c r="CR6" s="156" t="s">
        <v>540</v>
      </c>
      <c r="CS6" s="156" t="s">
        <v>541</v>
      </c>
      <c r="CT6" s="156" t="s">
        <v>542</v>
      </c>
      <c r="CU6" s="156" t="s">
        <v>543</v>
      </c>
      <c r="CV6" s="156">
        <v>2015</v>
      </c>
      <c r="CW6" s="156">
        <v>2016</v>
      </c>
      <c r="CX6" s="156">
        <v>2017</v>
      </c>
      <c r="CY6" s="156">
        <v>2018</v>
      </c>
      <c r="CZ6" s="164" t="s">
        <v>538</v>
      </c>
      <c r="DA6" s="156" t="s">
        <v>539</v>
      </c>
      <c r="DB6" s="156" t="s">
        <v>540</v>
      </c>
      <c r="DC6" s="156" t="s">
        <v>541</v>
      </c>
      <c r="DD6" s="156" t="s">
        <v>542</v>
      </c>
      <c r="DE6" s="156" t="s">
        <v>543</v>
      </c>
      <c r="DF6" s="156">
        <v>2015</v>
      </c>
      <c r="DG6" s="156">
        <v>2016</v>
      </c>
      <c r="DH6" s="156">
        <v>2017</v>
      </c>
      <c r="DI6" s="156">
        <v>2018</v>
      </c>
      <c r="DJ6" s="164" t="s">
        <v>538</v>
      </c>
      <c r="DK6" s="156" t="s">
        <v>539</v>
      </c>
      <c r="DL6" s="156" t="s">
        <v>540</v>
      </c>
      <c r="DM6" s="156" t="s">
        <v>541</v>
      </c>
      <c r="DN6" s="156" t="s">
        <v>542</v>
      </c>
      <c r="DO6" s="156" t="s">
        <v>543</v>
      </c>
      <c r="DP6" s="156">
        <v>2015</v>
      </c>
      <c r="DQ6" s="156">
        <v>2016</v>
      </c>
      <c r="DR6" s="156">
        <v>2017</v>
      </c>
      <c r="DS6" s="156">
        <v>2018</v>
      </c>
      <c r="DT6" s="164" t="s">
        <v>538</v>
      </c>
      <c r="DU6" s="156" t="s">
        <v>539</v>
      </c>
      <c r="DV6" s="156" t="s">
        <v>540</v>
      </c>
      <c r="DW6" s="156" t="s">
        <v>541</v>
      </c>
      <c r="DX6" s="156" t="s">
        <v>542</v>
      </c>
      <c r="DY6" s="156" t="s">
        <v>543</v>
      </c>
      <c r="DZ6" s="156">
        <v>2015</v>
      </c>
      <c r="EA6" s="156">
        <v>2016</v>
      </c>
      <c r="EB6" s="156">
        <v>2017</v>
      </c>
      <c r="EC6" s="156">
        <v>2018</v>
      </c>
      <c r="ED6" s="164" t="s">
        <v>538</v>
      </c>
      <c r="EE6" s="156" t="s">
        <v>539</v>
      </c>
      <c r="EF6" s="156" t="s">
        <v>540</v>
      </c>
      <c r="EG6" s="156" t="s">
        <v>541</v>
      </c>
      <c r="EH6" s="156" t="s">
        <v>542</v>
      </c>
      <c r="EI6" s="156" t="s">
        <v>543</v>
      </c>
      <c r="EJ6" s="156">
        <v>2015</v>
      </c>
      <c r="EK6" s="156">
        <v>2016</v>
      </c>
      <c r="EL6" s="156">
        <v>2017</v>
      </c>
      <c r="EM6" s="156">
        <v>2018</v>
      </c>
      <c r="EN6" s="164" t="s">
        <v>538</v>
      </c>
      <c r="EO6" s="156" t="s">
        <v>539</v>
      </c>
      <c r="EP6" s="156" t="s">
        <v>540</v>
      </c>
      <c r="EQ6" s="156" t="s">
        <v>541</v>
      </c>
      <c r="ER6" s="156" t="s">
        <v>542</v>
      </c>
      <c r="ES6" s="156" t="s">
        <v>543</v>
      </c>
      <c r="ET6" s="156">
        <v>2015</v>
      </c>
      <c r="EU6" s="156">
        <v>2016</v>
      </c>
      <c r="EV6" s="156">
        <v>2017</v>
      </c>
      <c r="EW6" s="156">
        <v>2018</v>
      </c>
      <c r="EX6" s="164" t="s">
        <v>538</v>
      </c>
      <c r="EY6" s="156" t="s">
        <v>539</v>
      </c>
      <c r="EZ6" s="156" t="s">
        <v>540</v>
      </c>
      <c r="FA6" s="156" t="s">
        <v>541</v>
      </c>
      <c r="FB6" s="156" t="s">
        <v>542</v>
      </c>
      <c r="FC6" s="156" t="s">
        <v>543</v>
      </c>
      <c r="FD6" s="156">
        <v>2015</v>
      </c>
      <c r="FE6" s="156">
        <v>2016</v>
      </c>
      <c r="FF6" s="156">
        <v>2017</v>
      </c>
      <c r="FG6" s="156">
        <v>2018</v>
      </c>
      <c r="FH6" s="164" t="s">
        <v>538</v>
      </c>
      <c r="FI6" s="156" t="s">
        <v>539</v>
      </c>
      <c r="FJ6" s="156" t="s">
        <v>540</v>
      </c>
      <c r="FK6" s="156" t="s">
        <v>541</v>
      </c>
      <c r="FL6" s="156" t="s">
        <v>542</v>
      </c>
      <c r="FM6" s="156" t="s">
        <v>543</v>
      </c>
      <c r="FN6" s="156">
        <v>2015</v>
      </c>
      <c r="FO6" s="156">
        <v>2016</v>
      </c>
      <c r="FP6" s="156">
        <v>2017</v>
      </c>
      <c r="FQ6" s="156">
        <v>2018</v>
      </c>
      <c r="FR6" s="164" t="s">
        <v>538</v>
      </c>
      <c r="FS6" s="156" t="s">
        <v>539</v>
      </c>
      <c r="FT6" s="156" t="s">
        <v>540</v>
      </c>
      <c r="FU6" s="156" t="s">
        <v>541</v>
      </c>
      <c r="FV6" s="156" t="s">
        <v>542</v>
      </c>
      <c r="FW6" s="156" t="s">
        <v>543</v>
      </c>
      <c r="FX6" s="156">
        <v>2015</v>
      </c>
      <c r="FY6" s="156">
        <v>2016</v>
      </c>
      <c r="FZ6" s="156">
        <v>2017</v>
      </c>
      <c r="GA6" s="156">
        <v>2018</v>
      </c>
    </row>
    <row r="7" spans="1:183" x14ac:dyDescent="0.2">
      <c r="B7" s="42" t="s">
        <v>205</v>
      </c>
      <c r="C7" s="43" t="s">
        <v>0</v>
      </c>
      <c r="D7" s="50">
        <v>4440163</v>
      </c>
      <c r="E7" s="50">
        <v>4766481</v>
      </c>
      <c r="F7" s="50">
        <v>4870708</v>
      </c>
      <c r="G7" s="50">
        <v>4920433</v>
      </c>
      <c r="H7" s="50">
        <v>4982153</v>
      </c>
      <c r="I7" s="50">
        <v>5046273</v>
      </c>
      <c r="J7" s="50">
        <v>5078915</v>
      </c>
      <c r="K7" s="50">
        <v>5120335</v>
      </c>
      <c r="L7" s="50">
        <v>5180170</v>
      </c>
      <c r="M7" s="50">
        <v>5249958</v>
      </c>
      <c r="N7" s="50">
        <v>3421258.854653805</v>
      </c>
      <c r="O7" s="50">
        <v>3680874.447400148</v>
      </c>
      <c r="P7" s="50">
        <v>3849380</v>
      </c>
      <c r="Q7" s="50">
        <v>3867250.44</v>
      </c>
      <c r="R7" s="50">
        <v>3932973</v>
      </c>
      <c r="S7" s="50">
        <v>3977495.14</v>
      </c>
      <c r="T7" s="50">
        <v>3973939.86</v>
      </c>
      <c r="U7" s="50">
        <v>4001092.94</v>
      </c>
      <c r="V7" s="50">
        <v>4040591.8601746</v>
      </c>
      <c r="W7" s="50">
        <v>4113220.7357267002</v>
      </c>
      <c r="X7" s="50">
        <v>297599</v>
      </c>
      <c r="Y7" s="50">
        <v>324281</v>
      </c>
      <c r="Z7" s="50">
        <v>322650</v>
      </c>
      <c r="AA7" s="50">
        <v>325379</v>
      </c>
      <c r="AB7" s="50">
        <v>329411</v>
      </c>
      <c r="AC7" s="50">
        <v>333767</v>
      </c>
      <c r="AD7" s="50">
        <v>334846</v>
      </c>
      <c r="AE7" s="50">
        <v>338367</v>
      </c>
      <c r="AF7" s="50">
        <v>341510</v>
      </c>
      <c r="AG7" s="50">
        <v>343988</v>
      </c>
      <c r="AH7" s="50">
        <v>229597.25209276995</v>
      </c>
      <c r="AI7" s="50">
        <v>251163.37790162003</v>
      </c>
      <c r="AJ7" s="50">
        <v>254010</v>
      </c>
      <c r="AK7" s="50">
        <v>255160.38</v>
      </c>
      <c r="AL7" s="50">
        <v>258873.76</v>
      </c>
      <c r="AM7" s="50">
        <v>260990.42</v>
      </c>
      <c r="AN7" s="50">
        <v>262337</v>
      </c>
      <c r="AO7" s="50">
        <v>265251.36</v>
      </c>
      <c r="AP7" s="50">
        <v>267499.11186800001</v>
      </c>
      <c r="AQ7" s="50">
        <v>268588.53701530001</v>
      </c>
      <c r="AR7" s="50">
        <v>853760</v>
      </c>
      <c r="AS7" s="50">
        <v>925686</v>
      </c>
      <c r="AT7" s="50">
        <v>961069</v>
      </c>
      <c r="AU7" s="50">
        <v>969953</v>
      </c>
      <c r="AV7" s="50">
        <v>981945</v>
      </c>
      <c r="AW7" s="50">
        <v>994538</v>
      </c>
      <c r="AX7" s="50">
        <v>1005751</v>
      </c>
      <c r="AY7" s="50">
        <v>1014859</v>
      </c>
      <c r="AZ7" s="50">
        <v>1027427</v>
      </c>
      <c r="BA7" s="50">
        <v>1045222</v>
      </c>
      <c r="BB7" s="50">
        <v>650526.45711941994</v>
      </c>
      <c r="BC7" s="50">
        <v>706328.87076839991</v>
      </c>
      <c r="BD7" s="50">
        <v>756405</v>
      </c>
      <c r="BE7" s="50">
        <v>760225.06</v>
      </c>
      <c r="BF7" s="50">
        <v>771128.09</v>
      </c>
      <c r="BG7" s="50">
        <v>782670</v>
      </c>
      <c r="BH7" s="50">
        <v>779573.71</v>
      </c>
      <c r="BI7" s="50">
        <v>787274.25</v>
      </c>
      <c r="BJ7" s="50">
        <v>796713.9408793</v>
      </c>
      <c r="BK7" s="50">
        <v>810432.07508980006</v>
      </c>
      <c r="BL7" s="50">
        <v>598390</v>
      </c>
      <c r="BM7" s="50">
        <v>626017</v>
      </c>
      <c r="BN7" s="50">
        <v>616827</v>
      </c>
      <c r="BO7" s="50">
        <v>618162</v>
      </c>
      <c r="BP7" s="50">
        <v>622037</v>
      </c>
      <c r="BQ7" s="50">
        <v>624465</v>
      </c>
      <c r="BR7" s="50">
        <v>628477</v>
      </c>
      <c r="BS7" s="50">
        <v>633690</v>
      </c>
      <c r="BT7" s="50">
        <v>637457</v>
      </c>
      <c r="BU7" s="50">
        <v>642148</v>
      </c>
      <c r="BV7" s="50">
        <v>448218.40872489999</v>
      </c>
      <c r="BW7" s="50">
        <v>470733.58203359996</v>
      </c>
      <c r="BX7" s="50">
        <v>474011</v>
      </c>
      <c r="BY7" s="50">
        <v>472213.41</v>
      </c>
      <c r="BZ7" s="50">
        <v>479460.49</v>
      </c>
      <c r="CA7" s="50">
        <v>479769.5</v>
      </c>
      <c r="CB7" s="50">
        <v>478719.28</v>
      </c>
      <c r="CC7" s="50">
        <v>479583.2</v>
      </c>
      <c r="CD7" s="50">
        <v>481550.5712075</v>
      </c>
      <c r="CE7" s="50">
        <v>486922.16084600001</v>
      </c>
      <c r="CF7" s="50">
        <v>215003</v>
      </c>
      <c r="CG7" s="50">
        <v>228334</v>
      </c>
      <c r="CH7" s="50">
        <v>231422</v>
      </c>
      <c r="CI7" s="50">
        <v>235318</v>
      </c>
      <c r="CJ7" s="50">
        <v>239176</v>
      </c>
      <c r="CK7" s="50">
        <v>243076</v>
      </c>
      <c r="CL7" s="50">
        <v>245102</v>
      </c>
      <c r="CM7" s="50">
        <v>248267</v>
      </c>
      <c r="CN7" s="50">
        <v>250821</v>
      </c>
      <c r="CO7" s="50">
        <v>253856</v>
      </c>
      <c r="CP7" s="50">
        <v>159260.95794610004</v>
      </c>
      <c r="CQ7" s="50">
        <v>169370.50649699999</v>
      </c>
      <c r="CR7" s="50">
        <v>177256</v>
      </c>
      <c r="CS7" s="50">
        <v>179070.23</v>
      </c>
      <c r="CT7" s="50">
        <v>183258.65</v>
      </c>
      <c r="CU7" s="50">
        <v>185777.4</v>
      </c>
      <c r="CV7" s="50">
        <v>183984.37</v>
      </c>
      <c r="CW7" s="50">
        <v>186359.22</v>
      </c>
      <c r="CX7" s="50">
        <v>187799.68889270001</v>
      </c>
      <c r="CY7" s="50">
        <v>190846.6825423</v>
      </c>
      <c r="CZ7" s="50">
        <v>131506</v>
      </c>
      <c r="DA7" s="50">
        <v>139576</v>
      </c>
      <c r="DB7" s="50">
        <v>135105</v>
      </c>
      <c r="DC7" s="50">
        <v>136304</v>
      </c>
      <c r="DD7" s="50">
        <v>136991</v>
      </c>
      <c r="DE7" s="50">
        <v>138856</v>
      </c>
      <c r="DF7" s="50">
        <v>140078</v>
      </c>
      <c r="DG7" s="50">
        <v>140921</v>
      </c>
      <c r="DH7" s="50">
        <v>143195</v>
      </c>
      <c r="DI7" s="50">
        <v>144858</v>
      </c>
      <c r="DJ7" s="50">
        <v>99996.103014993001</v>
      </c>
      <c r="DK7" s="50">
        <v>106243.932454384</v>
      </c>
      <c r="DL7" s="50">
        <v>105602</v>
      </c>
      <c r="DM7" s="50">
        <v>105855.87</v>
      </c>
      <c r="DN7" s="50">
        <v>107455.49</v>
      </c>
      <c r="DO7" s="50">
        <v>108399.62</v>
      </c>
      <c r="DP7" s="50">
        <v>108975.59</v>
      </c>
      <c r="DQ7" s="50">
        <v>109062.91</v>
      </c>
      <c r="DR7" s="50">
        <v>110762.7880098</v>
      </c>
      <c r="DS7" s="50">
        <v>112292.05861979999</v>
      </c>
      <c r="DT7" s="50">
        <v>171743</v>
      </c>
      <c r="DU7" s="50">
        <v>178337</v>
      </c>
      <c r="DV7" s="50">
        <v>183804</v>
      </c>
      <c r="DW7" s="50">
        <v>186950</v>
      </c>
      <c r="DX7" s="50">
        <v>188754</v>
      </c>
      <c r="DY7" s="50">
        <v>191574</v>
      </c>
      <c r="DZ7" s="50">
        <v>190753</v>
      </c>
      <c r="EA7" s="50">
        <v>190681</v>
      </c>
      <c r="EB7" s="50">
        <v>190966</v>
      </c>
      <c r="EC7" s="50">
        <v>190756</v>
      </c>
      <c r="ED7" s="50">
        <v>134475.81541732</v>
      </c>
      <c r="EE7" s="50">
        <v>139564.85686410998</v>
      </c>
      <c r="EF7" s="50">
        <v>147730</v>
      </c>
      <c r="EG7" s="50">
        <v>148634.18</v>
      </c>
      <c r="EH7" s="50">
        <v>150781.07</v>
      </c>
      <c r="EI7" s="50">
        <v>152314.81</v>
      </c>
      <c r="EJ7" s="50">
        <v>151421.07999999999</v>
      </c>
      <c r="EK7" s="50">
        <v>151361.71</v>
      </c>
      <c r="EL7" s="50">
        <v>151198.23433770001</v>
      </c>
      <c r="EM7" s="50">
        <v>150930.69816500001</v>
      </c>
      <c r="EN7" s="50">
        <v>134029</v>
      </c>
      <c r="EO7" s="50">
        <v>143100</v>
      </c>
      <c r="EP7" s="50">
        <v>143401</v>
      </c>
      <c r="EQ7" s="50">
        <v>143002</v>
      </c>
      <c r="ER7" s="50">
        <v>144527</v>
      </c>
      <c r="ES7" s="50">
        <v>147401</v>
      </c>
      <c r="ET7" s="50">
        <v>147868</v>
      </c>
      <c r="EU7" s="50">
        <v>148151</v>
      </c>
      <c r="EV7" s="50">
        <v>149179</v>
      </c>
      <c r="EW7" s="50">
        <v>150816</v>
      </c>
      <c r="EX7" s="50">
        <v>104939.54894242997</v>
      </c>
      <c r="EY7" s="50">
        <v>112546.73827479999</v>
      </c>
      <c r="EZ7" s="50">
        <v>115066</v>
      </c>
      <c r="FA7" s="50">
        <v>113547.65</v>
      </c>
      <c r="FB7" s="50">
        <v>114976.18</v>
      </c>
      <c r="FC7" s="50">
        <v>116661.86</v>
      </c>
      <c r="FD7" s="50">
        <v>117539.9</v>
      </c>
      <c r="FE7" s="50">
        <v>117335.76</v>
      </c>
      <c r="FF7" s="50">
        <v>118121.41750539999</v>
      </c>
      <c r="FG7" s="50">
        <v>119279.856419</v>
      </c>
      <c r="FH7" s="50">
        <v>350731</v>
      </c>
      <c r="FI7" s="50">
        <v>381323</v>
      </c>
      <c r="FJ7" s="50">
        <v>409340</v>
      </c>
      <c r="FK7" s="50">
        <v>418102</v>
      </c>
      <c r="FL7" s="50">
        <v>424789</v>
      </c>
      <c r="FM7" s="50">
        <v>431422</v>
      </c>
      <c r="FN7" s="50">
        <v>434853</v>
      </c>
      <c r="FO7" s="50">
        <v>438748</v>
      </c>
      <c r="FP7" s="50">
        <v>447141</v>
      </c>
      <c r="FQ7" s="50">
        <v>453467</v>
      </c>
      <c r="FR7" s="50">
        <v>275511.34368589998</v>
      </c>
      <c r="FS7" s="50">
        <v>299480.25440039992</v>
      </c>
      <c r="FT7" s="50">
        <v>328007</v>
      </c>
      <c r="FU7" s="50">
        <v>333143.40999999997</v>
      </c>
      <c r="FV7" s="50">
        <v>339502.14</v>
      </c>
      <c r="FW7" s="50">
        <v>345149.04</v>
      </c>
      <c r="FX7" s="50">
        <v>348953.54</v>
      </c>
      <c r="FY7" s="264">
        <v>352369.83</v>
      </c>
      <c r="FZ7" s="264">
        <v>357761.85637260001</v>
      </c>
      <c r="GA7" s="264">
        <v>365823.1416034</v>
      </c>
    </row>
    <row r="8" spans="1:183" x14ac:dyDescent="0.2">
      <c r="B8" s="251" t="s">
        <v>206</v>
      </c>
      <c r="C8" s="252" t="s">
        <v>40</v>
      </c>
      <c r="D8" s="253">
        <v>210135</v>
      </c>
      <c r="E8" s="253">
        <v>201666</v>
      </c>
      <c r="F8" s="253">
        <v>171666</v>
      </c>
      <c r="G8" s="253">
        <v>169139</v>
      </c>
      <c r="H8" s="253">
        <v>166359</v>
      </c>
      <c r="I8" s="253">
        <v>166596</v>
      </c>
      <c r="J8" s="253">
        <v>164752</v>
      </c>
      <c r="K8" s="253">
        <v>162649</v>
      </c>
      <c r="L8" s="253">
        <v>162905</v>
      </c>
      <c r="M8" s="253">
        <v>161497</v>
      </c>
      <c r="N8" s="253">
        <v>128116.39136539004</v>
      </c>
      <c r="O8" s="253">
        <v>122495.36274881</v>
      </c>
      <c r="P8" s="253">
        <v>110783</v>
      </c>
      <c r="Q8" s="253">
        <v>109434.88</v>
      </c>
      <c r="R8" s="253">
        <v>108566</v>
      </c>
      <c r="S8" s="253">
        <v>108468.57</v>
      </c>
      <c r="T8" s="253">
        <v>107274.44000000002</v>
      </c>
      <c r="U8" s="253">
        <v>105544.53</v>
      </c>
      <c r="V8" s="253">
        <v>106576.55738290001</v>
      </c>
      <c r="W8" s="253">
        <v>106262.37944600001</v>
      </c>
      <c r="X8" s="253">
        <v>14099</v>
      </c>
      <c r="Y8" s="253">
        <v>13828</v>
      </c>
      <c r="Z8" s="253">
        <v>11167</v>
      </c>
      <c r="AA8" s="253">
        <v>10983</v>
      </c>
      <c r="AB8" s="253">
        <v>10846</v>
      </c>
      <c r="AC8" s="253">
        <v>11155</v>
      </c>
      <c r="AD8" s="253">
        <v>10966</v>
      </c>
      <c r="AE8" s="253">
        <v>10578</v>
      </c>
      <c r="AF8" s="253">
        <v>10581</v>
      </c>
      <c r="AG8" s="253">
        <v>10119</v>
      </c>
      <c r="AH8" s="253">
        <v>8186.5777310000003</v>
      </c>
      <c r="AI8" s="253">
        <v>7917.0854570000001</v>
      </c>
      <c r="AJ8" s="253">
        <v>6865</v>
      </c>
      <c r="AK8" s="253">
        <v>6745.67</v>
      </c>
      <c r="AL8" s="253">
        <v>6738</v>
      </c>
      <c r="AM8" s="253">
        <v>6974.92</v>
      </c>
      <c r="AN8" s="253">
        <v>6836.74</v>
      </c>
      <c r="AO8" s="253">
        <v>6557.67</v>
      </c>
      <c r="AP8" s="253">
        <v>6614.7659494999998</v>
      </c>
      <c r="AQ8" s="253">
        <v>6464.0592364000004</v>
      </c>
      <c r="AR8" s="253">
        <v>15339</v>
      </c>
      <c r="AS8" s="253">
        <v>14848</v>
      </c>
      <c r="AT8" s="253">
        <v>12398</v>
      </c>
      <c r="AU8" s="253">
        <v>12175</v>
      </c>
      <c r="AV8" s="253">
        <v>11869</v>
      </c>
      <c r="AW8" s="253">
        <v>11935</v>
      </c>
      <c r="AX8" s="253">
        <v>11778</v>
      </c>
      <c r="AY8" s="253">
        <v>11660</v>
      </c>
      <c r="AZ8" s="253">
        <v>11563</v>
      </c>
      <c r="BA8" s="253">
        <v>11281</v>
      </c>
      <c r="BB8" s="253">
        <v>9336.2213420000007</v>
      </c>
      <c r="BC8" s="253">
        <v>9002.7871610000002</v>
      </c>
      <c r="BD8" s="253">
        <v>8100</v>
      </c>
      <c r="BE8" s="253">
        <v>7958.62</v>
      </c>
      <c r="BF8" s="253">
        <v>7867</v>
      </c>
      <c r="BG8" s="253">
        <v>7927</v>
      </c>
      <c r="BH8" s="253">
        <v>7806.78</v>
      </c>
      <c r="BI8" s="253">
        <v>7748.3</v>
      </c>
      <c r="BJ8" s="253">
        <v>7658.2462979000002</v>
      </c>
      <c r="BK8" s="253">
        <v>7608.1266452</v>
      </c>
      <c r="BL8" s="253">
        <v>42475</v>
      </c>
      <c r="BM8" s="253">
        <v>40648</v>
      </c>
      <c r="BN8" s="253">
        <v>36026</v>
      </c>
      <c r="BO8" s="253">
        <v>35349</v>
      </c>
      <c r="BP8" s="253">
        <v>34643</v>
      </c>
      <c r="BQ8" s="253">
        <v>34354</v>
      </c>
      <c r="BR8" s="253">
        <v>33872</v>
      </c>
      <c r="BS8" s="253">
        <v>33237</v>
      </c>
      <c r="BT8" s="253">
        <v>33007</v>
      </c>
      <c r="BU8" s="253">
        <v>32529</v>
      </c>
      <c r="BV8" s="253">
        <v>25752.506939999999</v>
      </c>
      <c r="BW8" s="253">
        <v>24612.426920000002</v>
      </c>
      <c r="BX8" s="253">
        <v>22825</v>
      </c>
      <c r="BY8" s="253">
        <v>22386.05</v>
      </c>
      <c r="BZ8" s="253">
        <v>22069</v>
      </c>
      <c r="CA8" s="253">
        <v>21876.15</v>
      </c>
      <c r="CB8" s="253">
        <v>21415.26</v>
      </c>
      <c r="CC8" s="253">
        <v>20985.05</v>
      </c>
      <c r="CD8" s="253">
        <v>21120.888354499999</v>
      </c>
      <c r="CE8" s="253">
        <v>20883.908731399999</v>
      </c>
      <c r="CF8" s="253">
        <v>17269</v>
      </c>
      <c r="CG8" s="253">
        <v>16963</v>
      </c>
      <c r="CH8" s="253">
        <v>14650</v>
      </c>
      <c r="CI8" s="253">
        <v>14314</v>
      </c>
      <c r="CJ8" s="253">
        <v>14203</v>
      </c>
      <c r="CK8" s="253">
        <v>13992</v>
      </c>
      <c r="CL8" s="253">
        <v>13948</v>
      </c>
      <c r="CM8" s="253">
        <v>13875</v>
      </c>
      <c r="CN8" s="253">
        <v>13624</v>
      </c>
      <c r="CO8" s="253">
        <v>13617</v>
      </c>
      <c r="CP8" s="253">
        <v>10571.602000000001</v>
      </c>
      <c r="CQ8" s="253">
        <v>10227.02594</v>
      </c>
      <c r="CR8" s="253">
        <v>9248</v>
      </c>
      <c r="CS8" s="253">
        <v>9143.1200000000008</v>
      </c>
      <c r="CT8" s="253">
        <v>9123</v>
      </c>
      <c r="CU8" s="253">
        <v>8938.94</v>
      </c>
      <c r="CV8" s="253">
        <v>8954.86</v>
      </c>
      <c r="CW8" s="253">
        <v>8774.73</v>
      </c>
      <c r="CX8" s="253">
        <v>8765.2822670000005</v>
      </c>
      <c r="CY8" s="253">
        <v>8783.8856393000005</v>
      </c>
      <c r="CZ8" s="253">
        <v>5757</v>
      </c>
      <c r="DA8" s="253">
        <v>5414</v>
      </c>
      <c r="DB8" s="253">
        <v>4511</v>
      </c>
      <c r="DC8" s="253">
        <v>4328</v>
      </c>
      <c r="DD8" s="253">
        <v>4277</v>
      </c>
      <c r="DE8" s="253">
        <v>4201</v>
      </c>
      <c r="DF8" s="253">
        <v>4249</v>
      </c>
      <c r="DG8" s="253">
        <v>4261</v>
      </c>
      <c r="DH8" s="253">
        <v>4231</v>
      </c>
      <c r="DI8" s="253">
        <v>4208</v>
      </c>
      <c r="DJ8" s="253">
        <v>3320.722123</v>
      </c>
      <c r="DK8" s="253">
        <v>3172.070111</v>
      </c>
      <c r="DL8" s="253">
        <v>2845</v>
      </c>
      <c r="DM8" s="253">
        <v>2733.06</v>
      </c>
      <c r="DN8" s="253">
        <v>2697</v>
      </c>
      <c r="DO8" s="253">
        <v>2666.77</v>
      </c>
      <c r="DP8" s="253">
        <v>2700.67</v>
      </c>
      <c r="DQ8" s="253">
        <v>2696.54</v>
      </c>
      <c r="DR8" s="253">
        <v>2708.0395364000001</v>
      </c>
      <c r="DS8" s="253">
        <v>2681.5248983000001</v>
      </c>
      <c r="DT8" s="253">
        <v>81</v>
      </c>
      <c r="DU8" s="253">
        <v>78</v>
      </c>
      <c r="DV8" s="253">
        <v>103</v>
      </c>
      <c r="DW8" s="253">
        <v>99</v>
      </c>
      <c r="DX8" s="253">
        <v>95</v>
      </c>
      <c r="DY8" s="253">
        <v>113</v>
      </c>
      <c r="DZ8" s="253">
        <v>98</v>
      </c>
      <c r="EA8" s="253">
        <v>61</v>
      </c>
      <c r="EB8" s="253">
        <v>58</v>
      </c>
      <c r="EC8" s="253">
        <v>75</v>
      </c>
      <c r="ED8" s="253">
        <v>56.528592289999999</v>
      </c>
      <c r="EE8" s="253">
        <v>49.794674909999998</v>
      </c>
      <c r="EF8" s="253">
        <v>79</v>
      </c>
      <c r="EG8" s="253">
        <v>76.33</v>
      </c>
      <c r="EH8" s="253">
        <v>78</v>
      </c>
      <c r="EI8" s="253">
        <v>93.28</v>
      </c>
      <c r="EJ8" s="253">
        <v>81.72</v>
      </c>
      <c r="EK8" s="253">
        <v>44.46</v>
      </c>
      <c r="EL8" s="253">
        <v>42.138048699999999</v>
      </c>
      <c r="EM8" s="253">
        <v>52.9572869</v>
      </c>
      <c r="EN8" s="253">
        <v>3959</v>
      </c>
      <c r="EO8" s="253">
        <v>3869</v>
      </c>
      <c r="EP8" s="253">
        <v>3413</v>
      </c>
      <c r="EQ8" s="253">
        <v>3286</v>
      </c>
      <c r="ER8" s="253">
        <v>3342</v>
      </c>
      <c r="ES8" s="253">
        <v>3329</v>
      </c>
      <c r="ET8" s="253">
        <v>3286</v>
      </c>
      <c r="EU8" s="253">
        <v>3285</v>
      </c>
      <c r="EV8" s="253">
        <v>3202</v>
      </c>
      <c r="EW8" s="253">
        <v>3115</v>
      </c>
      <c r="EX8" s="253">
        <v>2390.795869</v>
      </c>
      <c r="EY8" s="253">
        <v>2344.1148119999998</v>
      </c>
      <c r="EZ8" s="253">
        <v>2145</v>
      </c>
      <c r="FA8" s="253">
        <v>2071.98</v>
      </c>
      <c r="FB8" s="253">
        <v>2118</v>
      </c>
      <c r="FC8" s="253">
        <v>2075.29</v>
      </c>
      <c r="FD8" s="253">
        <v>2059.75</v>
      </c>
      <c r="FE8" s="253">
        <v>2047.09</v>
      </c>
      <c r="FF8" s="253">
        <v>2043.6726401000001</v>
      </c>
      <c r="FG8" s="253">
        <v>2033.6290123000001</v>
      </c>
      <c r="FH8" s="253">
        <v>16583</v>
      </c>
      <c r="FI8" s="253">
        <v>15626</v>
      </c>
      <c r="FJ8" s="253">
        <v>13817</v>
      </c>
      <c r="FK8" s="253">
        <v>13785</v>
      </c>
      <c r="FL8" s="253">
        <v>13403</v>
      </c>
      <c r="FM8" s="253">
        <v>13375</v>
      </c>
      <c r="FN8" s="253">
        <v>13231</v>
      </c>
      <c r="FO8" s="253">
        <v>13236</v>
      </c>
      <c r="FP8" s="253">
        <v>13442</v>
      </c>
      <c r="FQ8" s="253">
        <v>13423</v>
      </c>
      <c r="FR8" s="253">
        <v>11158.74965</v>
      </c>
      <c r="FS8" s="253">
        <v>10405.34902</v>
      </c>
      <c r="FT8" s="253">
        <v>9503</v>
      </c>
      <c r="FU8" s="253">
        <v>9450.59</v>
      </c>
      <c r="FV8" s="253">
        <v>9332</v>
      </c>
      <c r="FW8" s="253">
        <v>9266.32</v>
      </c>
      <c r="FX8" s="253">
        <v>9268.89</v>
      </c>
      <c r="FY8" s="265">
        <v>9252</v>
      </c>
      <c r="FZ8" s="265">
        <v>9370.1404767000004</v>
      </c>
      <c r="GA8" s="265">
        <v>9282.0487620000004</v>
      </c>
    </row>
    <row r="9" spans="1:183" x14ac:dyDescent="0.2">
      <c r="A9" s="144"/>
      <c r="B9" s="44" t="s">
        <v>206</v>
      </c>
      <c r="C9" s="45" t="s">
        <v>207</v>
      </c>
      <c r="D9" s="51">
        <v>210135</v>
      </c>
      <c r="E9" s="51">
        <v>201666</v>
      </c>
      <c r="F9" s="51">
        <v>171666</v>
      </c>
      <c r="G9" s="51">
        <v>169139</v>
      </c>
      <c r="H9" s="51">
        <v>166359</v>
      </c>
      <c r="I9" s="51">
        <v>166596</v>
      </c>
      <c r="J9" s="51">
        <v>164752</v>
      </c>
      <c r="K9" s="51">
        <v>162649</v>
      </c>
      <c r="L9" s="51">
        <v>162905</v>
      </c>
      <c r="M9" s="51">
        <v>161497</v>
      </c>
      <c r="N9" s="51">
        <v>128116.39136539004</v>
      </c>
      <c r="O9" s="51">
        <v>122495.36274881</v>
      </c>
      <c r="P9" s="51">
        <v>110783</v>
      </c>
      <c r="Q9" s="51">
        <v>109435</v>
      </c>
      <c r="R9" s="51">
        <v>108566</v>
      </c>
      <c r="S9" s="51">
        <v>108468.57</v>
      </c>
      <c r="T9" s="51">
        <v>107274.44000000002</v>
      </c>
      <c r="U9" s="51">
        <v>105544.53</v>
      </c>
      <c r="V9" s="51">
        <v>106576.55738290001</v>
      </c>
      <c r="W9" s="51">
        <v>106262.37944600001</v>
      </c>
      <c r="X9" s="51">
        <v>14099</v>
      </c>
      <c r="Y9" s="51">
        <v>13828</v>
      </c>
      <c r="Z9" s="51">
        <v>11167</v>
      </c>
      <c r="AA9" s="51">
        <v>10983</v>
      </c>
      <c r="AB9" s="51">
        <v>10846</v>
      </c>
      <c r="AC9" s="51">
        <v>11155</v>
      </c>
      <c r="AD9" s="51">
        <v>10966</v>
      </c>
      <c r="AE9" s="51">
        <v>10578</v>
      </c>
      <c r="AF9" s="51">
        <v>10581</v>
      </c>
      <c r="AG9" s="51">
        <v>10119</v>
      </c>
      <c r="AH9" s="51">
        <v>8186.5777310000003</v>
      </c>
      <c r="AI9" s="51">
        <v>7917.0854570000001</v>
      </c>
      <c r="AJ9" s="51">
        <v>6865</v>
      </c>
      <c r="AK9" s="51">
        <v>6746</v>
      </c>
      <c r="AL9" s="51">
        <v>6738</v>
      </c>
      <c r="AM9" s="51">
        <v>6974.92</v>
      </c>
      <c r="AN9" s="51">
        <v>6836.74</v>
      </c>
      <c r="AO9" s="51">
        <v>6557.67</v>
      </c>
      <c r="AP9" s="51">
        <v>6614.7659494999998</v>
      </c>
      <c r="AQ9" s="51">
        <v>6464.0592364000004</v>
      </c>
      <c r="AR9" s="51">
        <v>15339</v>
      </c>
      <c r="AS9" s="51">
        <v>14848</v>
      </c>
      <c r="AT9" s="51">
        <v>12398</v>
      </c>
      <c r="AU9" s="51">
        <v>12175</v>
      </c>
      <c r="AV9" s="51">
        <v>11869</v>
      </c>
      <c r="AW9" s="51">
        <v>11935</v>
      </c>
      <c r="AX9" s="51">
        <v>11778</v>
      </c>
      <c r="AY9" s="51">
        <v>11660</v>
      </c>
      <c r="AZ9" s="51">
        <v>11563</v>
      </c>
      <c r="BA9" s="51">
        <v>11281</v>
      </c>
      <c r="BB9" s="51">
        <v>9336.2213420000007</v>
      </c>
      <c r="BC9" s="51">
        <v>9002.7871610000002</v>
      </c>
      <c r="BD9" s="51">
        <v>8100</v>
      </c>
      <c r="BE9" s="51">
        <v>7959</v>
      </c>
      <c r="BF9" s="51">
        <v>7867</v>
      </c>
      <c r="BG9" s="51">
        <v>7927</v>
      </c>
      <c r="BH9" s="51">
        <v>7806.78</v>
      </c>
      <c r="BI9" s="51">
        <v>7748.3</v>
      </c>
      <c r="BJ9" s="51">
        <v>7658.2462979000002</v>
      </c>
      <c r="BK9" s="51">
        <v>7608.1266452</v>
      </c>
      <c r="BL9" s="51">
        <v>42475</v>
      </c>
      <c r="BM9" s="51">
        <v>40648</v>
      </c>
      <c r="BN9" s="51">
        <v>36026</v>
      </c>
      <c r="BO9" s="51">
        <v>35349</v>
      </c>
      <c r="BP9" s="51">
        <v>34643</v>
      </c>
      <c r="BQ9" s="51">
        <v>34354</v>
      </c>
      <c r="BR9" s="51">
        <v>33872</v>
      </c>
      <c r="BS9" s="51">
        <v>33237</v>
      </c>
      <c r="BT9" s="51">
        <v>33007</v>
      </c>
      <c r="BU9" s="51">
        <v>32529</v>
      </c>
      <c r="BV9" s="51">
        <v>25752.506939999999</v>
      </c>
      <c r="BW9" s="51">
        <v>24612.426920000002</v>
      </c>
      <c r="BX9" s="51">
        <v>22825</v>
      </c>
      <c r="BY9" s="51">
        <v>22386</v>
      </c>
      <c r="BZ9" s="51">
        <v>22069</v>
      </c>
      <c r="CA9" s="51">
        <v>21876.15</v>
      </c>
      <c r="CB9" s="51">
        <v>21415.26</v>
      </c>
      <c r="CC9" s="51">
        <v>20985.05</v>
      </c>
      <c r="CD9" s="51">
        <v>21120.888354499999</v>
      </c>
      <c r="CE9" s="51">
        <v>20883.908731399999</v>
      </c>
      <c r="CF9" s="51">
        <v>17269</v>
      </c>
      <c r="CG9" s="51">
        <v>16963</v>
      </c>
      <c r="CH9" s="51">
        <v>14650</v>
      </c>
      <c r="CI9" s="51">
        <v>14314</v>
      </c>
      <c r="CJ9" s="51">
        <v>14203</v>
      </c>
      <c r="CK9" s="51">
        <v>13992</v>
      </c>
      <c r="CL9" s="51">
        <v>13948</v>
      </c>
      <c r="CM9" s="51">
        <v>13875</v>
      </c>
      <c r="CN9" s="51">
        <v>13624</v>
      </c>
      <c r="CO9" s="51">
        <v>13617</v>
      </c>
      <c r="CP9" s="51">
        <v>10571.602000000001</v>
      </c>
      <c r="CQ9" s="51">
        <v>10227.02594</v>
      </c>
      <c r="CR9" s="51">
        <v>9248</v>
      </c>
      <c r="CS9" s="51">
        <v>9143</v>
      </c>
      <c r="CT9" s="51">
        <v>9123</v>
      </c>
      <c r="CU9" s="51">
        <v>8938.94</v>
      </c>
      <c r="CV9" s="51">
        <v>8954.86</v>
      </c>
      <c r="CW9" s="51">
        <v>8774.73</v>
      </c>
      <c r="CX9" s="51">
        <v>8765.2822670000005</v>
      </c>
      <c r="CY9" s="51">
        <v>8783.8856393000005</v>
      </c>
      <c r="CZ9" s="51">
        <v>5757</v>
      </c>
      <c r="DA9" s="51">
        <v>5414</v>
      </c>
      <c r="DB9" s="51">
        <v>4511</v>
      </c>
      <c r="DC9" s="51">
        <v>4328</v>
      </c>
      <c r="DD9" s="51">
        <v>4277</v>
      </c>
      <c r="DE9" s="51">
        <v>4201</v>
      </c>
      <c r="DF9" s="51">
        <v>4249</v>
      </c>
      <c r="DG9" s="51">
        <v>4261</v>
      </c>
      <c r="DH9" s="51">
        <v>4231</v>
      </c>
      <c r="DI9" s="51">
        <v>4208</v>
      </c>
      <c r="DJ9" s="51">
        <v>3320.722123</v>
      </c>
      <c r="DK9" s="51">
        <v>3172.070111</v>
      </c>
      <c r="DL9" s="51">
        <v>2845</v>
      </c>
      <c r="DM9" s="51">
        <v>2733</v>
      </c>
      <c r="DN9" s="51">
        <v>2697</v>
      </c>
      <c r="DO9" s="51">
        <v>2666.77</v>
      </c>
      <c r="DP9" s="51">
        <v>2700.67</v>
      </c>
      <c r="DQ9" s="51">
        <v>2696.54</v>
      </c>
      <c r="DR9" s="51">
        <v>2708.0395364000001</v>
      </c>
      <c r="DS9" s="51">
        <v>2681.5248983000001</v>
      </c>
      <c r="DT9" s="51">
        <v>81</v>
      </c>
      <c r="DU9" s="51">
        <v>78</v>
      </c>
      <c r="DV9" s="51">
        <v>103</v>
      </c>
      <c r="DW9" s="51">
        <v>99</v>
      </c>
      <c r="DX9" s="51">
        <v>95</v>
      </c>
      <c r="DY9" s="51">
        <v>113</v>
      </c>
      <c r="DZ9" s="51">
        <v>98</v>
      </c>
      <c r="EA9" s="51">
        <v>61</v>
      </c>
      <c r="EB9" s="51">
        <v>58</v>
      </c>
      <c r="EC9" s="51">
        <v>75</v>
      </c>
      <c r="ED9" s="51">
        <v>56.528592289999999</v>
      </c>
      <c r="EE9" s="51">
        <v>49.794674909999998</v>
      </c>
      <c r="EF9" s="51">
        <v>79</v>
      </c>
      <c r="EG9" s="51">
        <v>76</v>
      </c>
      <c r="EH9" s="51">
        <v>78</v>
      </c>
      <c r="EI9" s="51">
        <v>93.28</v>
      </c>
      <c r="EJ9" s="51">
        <v>81.72</v>
      </c>
      <c r="EK9" s="51">
        <v>44.46</v>
      </c>
      <c r="EL9" s="51">
        <v>42.138048699999999</v>
      </c>
      <c r="EM9" s="51">
        <v>52.9572869</v>
      </c>
      <c r="EN9" s="51">
        <v>3959</v>
      </c>
      <c r="EO9" s="51">
        <v>3869</v>
      </c>
      <c r="EP9" s="51">
        <v>3413</v>
      </c>
      <c r="EQ9" s="51">
        <v>3286</v>
      </c>
      <c r="ER9" s="51">
        <v>3342</v>
      </c>
      <c r="ES9" s="51">
        <v>3329</v>
      </c>
      <c r="ET9" s="51">
        <v>3286</v>
      </c>
      <c r="EU9" s="51">
        <v>3285</v>
      </c>
      <c r="EV9" s="51">
        <v>3202</v>
      </c>
      <c r="EW9" s="51">
        <v>3115</v>
      </c>
      <c r="EX9" s="51">
        <v>2390.795869</v>
      </c>
      <c r="EY9" s="51">
        <v>2344.1148119999998</v>
      </c>
      <c r="EZ9" s="51">
        <v>2145</v>
      </c>
      <c r="FA9" s="51">
        <v>2072</v>
      </c>
      <c r="FB9" s="51">
        <v>2118</v>
      </c>
      <c r="FC9" s="51">
        <v>2075.29</v>
      </c>
      <c r="FD9" s="51">
        <v>2059.75</v>
      </c>
      <c r="FE9" s="51">
        <v>2047.09</v>
      </c>
      <c r="FF9" s="51">
        <v>2043.6726401000001</v>
      </c>
      <c r="FG9" s="51">
        <v>2033.6290123000001</v>
      </c>
      <c r="FH9" s="51">
        <v>16583</v>
      </c>
      <c r="FI9" s="51">
        <v>15626</v>
      </c>
      <c r="FJ9" s="51">
        <v>13817</v>
      </c>
      <c r="FK9" s="51">
        <v>13785</v>
      </c>
      <c r="FL9" s="51">
        <v>13403</v>
      </c>
      <c r="FM9" s="51">
        <v>13375</v>
      </c>
      <c r="FN9" s="51">
        <v>13231</v>
      </c>
      <c r="FO9" s="51">
        <v>13236</v>
      </c>
      <c r="FP9" s="51">
        <v>13442</v>
      </c>
      <c r="FQ9" s="51">
        <v>13423</v>
      </c>
      <c r="FR9" s="51">
        <v>11158.74965</v>
      </c>
      <c r="FS9" s="51">
        <v>10405.34902</v>
      </c>
      <c r="FT9" s="51">
        <v>9503</v>
      </c>
      <c r="FU9" s="51">
        <v>9451</v>
      </c>
      <c r="FV9" s="51">
        <v>9332</v>
      </c>
      <c r="FW9" s="51">
        <v>9266.32</v>
      </c>
      <c r="FX9" s="51">
        <v>9268.89</v>
      </c>
      <c r="FY9" s="266">
        <v>9252</v>
      </c>
      <c r="FZ9" s="266">
        <v>9370.1404767000004</v>
      </c>
      <c r="GA9" s="266">
        <v>9282.0487620000004</v>
      </c>
    </row>
    <row r="10" spans="1:183" x14ac:dyDescent="0.2">
      <c r="A10" s="165"/>
      <c r="B10" s="251" t="s">
        <v>208</v>
      </c>
      <c r="C10" s="254" t="s">
        <v>41</v>
      </c>
      <c r="D10" s="253">
        <v>1006826</v>
      </c>
      <c r="E10" s="253">
        <v>1082184</v>
      </c>
      <c r="F10" s="253">
        <v>1088657</v>
      </c>
      <c r="G10" s="253">
        <v>1091935</v>
      </c>
      <c r="H10" s="253">
        <v>1096887</v>
      </c>
      <c r="I10" s="253">
        <v>1098980</v>
      </c>
      <c r="J10" s="253">
        <v>1086130</v>
      </c>
      <c r="K10" s="253">
        <v>1076021</v>
      </c>
      <c r="L10" s="253">
        <v>1078704</v>
      </c>
      <c r="M10" s="253">
        <v>1091626</v>
      </c>
      <c r="N10" s="253">
        <v>927550.03938042594</v>
      </c>
      <c r="O10" s="253">
        <v>997401.36763528408</v>
      </c>
      <c r="P10" s="253">
        <v>1003518</v>
      </c>
      <c r="Q10" s="253">
        <v>1004096</v>
      </c>
      <c r="R10" s="253">
        <v>1005926</v>
      </c>
      <c r="S10" s="253">
        <v>1008223.93</v>
      </c>
      <c r="T10" s="253">
        <v>994492.81000000017</v>
      </c>
      <c r="U10" s="253">
        <v>982631.27</v>
      </c>
      <c r="V10" s="253">
        <v>984584.07044029993</v>
      </c>
      <c r="W10" s="253">
        <v>999508.52252769994</v>
      </c>
      <c r="X10" s="253">
        <v>89877</v>
      </c>
      <c r="Y10" s="253">
        <v>97708</v>
      </c>
      <c r="Z10" s="253">
        <v>96942</v>
      </c>
      <c r="AA10" s="253">
        <v>97422</v>
      </c>
      <c r="AB10" s="253">
        <v>97991</v>
      </c>
      <c r="AC10" s="253">
        <v>97808</v>
      </c>
      <c r="AD10" s="253">
        <v>96456</v>
      </c>
      <c r="AE10" s="253">
        <v>95090</v>
      </c>
      <c r="AF10" s="253">
        <v>94013</v>
      </c>
      <c r="AG10" s="253">
        <v>94380</v>
      </c>
      <c r="AH10" s="253">
        <v>82600.546810300002</v>
      </c>
      <c r="AI10" s="253">
        <v>89885.346707900011</v>
      </c>
      <c r="AJ10" s="253">
        <v>89285</v>
      </c>
      <c r="AK10" s="253">
        <v>89135</v>
      </c>
      <c r="AL10" s="253">
        <v>89532</v>
      </c>
      <c r="AM10" s="253">
        <v>89415.73</v>
      </c>
      <c r="AN10" s="253">
        <v>88319.840000000011</v>
      </c>
      <c r="AO10" s="253">
        <v>87394.240000000005</v>
      </c>
      <c r="AP10" s="253">
        <v>85828.281697500002</v>
      </c>
      <c r="AQ10" s="253">
        <v>86403.249184900007</v>
      </c>
      <c r="AR10" s="253">
        <v>140034</v>
      </c>
      <c r="AS10" s="253">
        <v>145610</v>
      </c>
      <c r="AT10" s="253">
        <v>146009</v>
      </c>
      <c r="AU10" s="253">
        <v>145251</v>
      </c>
      <c r="AV10" s="253">
        <v>145944</v>
      </c>
      <c r="AW10" s="253">
        <v>146145</v>
      </c>
      <c r="AX10" s="253">
        <v>142905</v>
      </c>
      <c r="AY10" s="253">
        <v>140507</v>
      </c>
      <c r="AZ10" s="253">
        <v>139281</v>
      </c>
      <c r="BA10" s="253">
        <v>141288</v>
      </c>
      <c r="BB10" s="253">
        <v>127688.24502441999</v>
      </c>
      <c r="BC10" s="253">
        <v>132568.8636984</v>
      </c>
      <c r="BD10" s="253">
        <v>133081</v>
      </c>
      <c r="BE10" s="253">
        <v>132546</v>
      </c>
      <c r="BF10" s="253">
        <v>132743</v>
      </c>
      <c r="BG10" s="253">
        <v>133078</v>
      </c>
      <c r="BH10" s="253">
        <v>130020.07</v>
      </c>
      <c r="BI10" s="253">
        <v>127159.11999999998</v>
      </c>
      <c r="BJ10" s="253">
        <v>126600.08974720001</v>
      </c>
      <c r="BK10" s="253">
        <v>128704.80355899999</v>
      </c>
      <c r="BL10" s="253">
        <v>128506</v>
      </c>
      <c r="BM10" s="253">
        <v>137996</v>
      </c>
      <c r="BN10" s="253">
        <v>133546</v>
      </c>
      <c r="BO10" s="253">
        <v>133388</v>
      </c>
      <c r="BP10" s="253">
        <v>132862</v>
      </c>
      <c r="BQ10" s="253">
        <v>132825</v>
      </c>
      <c r="BR10" s="253">
        <v>131603</v>
      </c>
      <c r="BS10" s="253">
        <v>129823</v>
      </c>
      <c r="BT10" s="253">
        <v>130188</v>
      </c>
      <c r="BU10" s="253">
        <v>131387</v>
      </c>
      <c r="BV10" s="253">
        <v>116525.3370473</v>
      </c>
      <c r="BW10" s="253">
        <v>125114.68508150001</v>
      </c>
      <c r="BX10" s="253">
        <v>121316</v>
      </c>
      <c r="BY10" s="253">
        <v>120755</v>
      </c>
      <c r="BZ10" s="253">
        <v>120132</v>
      </c>
      <c r="CA10" s="253">
        <v>119771.72</v>
      </c>
      <c r="CB10" s="253">
        <v>118396.48000000001</v>
      </c>
      <c r="CC10" s="253">
        <v>116357.97</v>
      </c>
      <c r="CD10" s="253">
        <v>116495.24233129999</v>
      </c>
      <c r="CE10" s="253">
        <v>117781.50626359999</v>
      </c>
      <c r="CF10" s="253">
        <v>50310</v>
      </c>
      <c r="CG10" s="253">
        <v>53738</v>
      </c>
      <c r="CH10" s="253">
        <v>55084</v>
      </c>
      <c r="CI10" s="253">
        <v>55201</v>
      </c>
      <c r="CJ10" s="253">
        <v>55990</v>
      </c>
      <c r="CK10" s="253">
        <v>56241</v>
      </c>
      <c r="CL10" s="253">
        <v>55912</v>
      </c>
      <c r="CM10" s="253">
        <v>55894</v>
      </c>
      <c r="CN10" s="253">
        <v>57132</v>
      </c>
      <c r="CO10" s="253">
        <v>57430</v>
      </c>
      <c r="CP10" s="253">
        <v>45764.657166500008</v>
      </c>
      <c r="CQ10" s="253">
        <v>48696.443414199995</v>
      </c>
      <c r="CR10" s="253">
        <v>49880</v>
      </c>
      <c r="CS10" s="253">
        <v>50022</v>
      </c>
      <c r="CT10" s="253">
        <v>50509</v>
      </c>
      <c r="CU10" s="253">
        <v>50901.759999999995</v>
      </c>
      <c r="CV10" s="253">
        <v>50057.279999999999</v>
      </c>
      <c r="CW10" s="253">
        <v>49885.88</v>
      </c>
      <c r="CX10" s="253">
        <v>51174.174690300002</v>
      </c>
      <c r="CY10" s="253">
        <v>51477.0287407</v>
      </c>
      <c r="CZ10" s="253">
        <v>39174</v>
      </c>
      <c r="DA10" s="253">
        <v>41476</v>
      </c>
      <c r="DB10" s="253">
        <v>39146</v>
      </c>
      <c r="DC10" s="253">
        <v>39794</v>
      </c>
      <c r="DD10" s="253">
        <v>39740</v>
      </c>
      <c r="DE10" s="253">
        <v>39668</v>
      </c>
      <c r="DF10" s="253">
        <v>38583</v>
      </c>
      <c r="DG10" s="253">
        <v>37618</v>
      </c>
      <c r="DH10" s="253">
        <v>37523</v>
      </c>
      <c r="DI10" s="253">
        <v>37917</v>
      </c>
      <c r="DJ10" s="253">
        <v>35967.510396090001</v>
      </c>
      <c r="DK10" s="253">
        <v>38215.280197610002</v>
      </c>
      <c r="DL10" s="253">
        <v>36079</v>
      </c>
      <c r="DM10" s="253">
        <v>36589</v>
      </c>
      <c r="DN10" s="253">
        <v>36434</v>
      </c>
      <c r="DO10" s="253">
        <v>36369.030000000006</v>
      </c>
      <c r="DP10" s="253">
        <v>35236.69</v>
      </c>
      <c r="DQ10" s="253">
        <v>34260.810000000005</v>
      </c>
      <c r="DR10" s="253">
        <v>34139.458964699996</v>
      </c>
      <c r="DS10" s="253">
        <v>34559.465773000004</v>
      </c>
      <c r="DT10" s="253">
        <v>33147</v>
      </c>
      <c r="DU10" s="253">
        <v>34279</v>
      </c>
      <c r="DV10" s="253">
        <v>36057</v>
      </c>
      <c r="DW10" s="253">
        <v>36873</v>
      </c>
      <c r="DX10" s="253">
        <v>35888</v>
      </c>
      <c r="DY10" s="253">
        <v>36384</v>
      </c>
      <c r="DZ10" s="253">
        <v>36953</v>
      </c>
      <c r="EA10" s="253">
        <v>36969</v>
      </c>
      <c r="EB10" s="253">
        <v>36445</v>
      </c>
      <c r="EC10" s="253">
        <v>35493</v>
      </c>
      <c r="ED10" s="253">
        <v>31286.249289529995</v>
      </c>
      <c r="EE10" s="253">
        <v>32365.878687099997</v>
      </c>
      <c r="EF10" s="253">
        <v>34181</v>
      </c>
      <c r="EG10" s="253">
        <v>34385</v>
      </c>
      <c r="EH10" s="253">
        <v>33790</v>
      </c>
      <c r="EI10" s="253">
        <v>34296.689999999995</v>
      </c>
      <c r="EJ10" s="253">
        <v>34822.36</v>
      </c>
      <c r="EK10" s="253">
        <v>34951.42</v>
      </c>
      <c r="EL10" s="253">
        <v>34297.577299600001</v>
      </c>
      <c r="EM10" s="253">
        <v>33422.029817300005</v>
      </c>
      <c r="EN10" s="253">
        <v>38536</v>
      </c>
      <c r="EO10" s="253">
        <v>40975</v>
      </c>
      <c r="EP10" s="253">
        <v>39253</v>
      </c>
      <c r="EQ10" s="253">
        <v>38602</v>
      </c>
      <c r="ER10" s="253">
        <v>39127</v>
      </c>
      <c r="ES10" s="253">
        <v>38930</v>
      </c>
      <c r="ET10" s="253">
        <v>38573</v>
      </c>
      <c r="EU10" s="253">
        <v>38410</v>
      </c>
      <c r="EV10" s="253">
        <v>39181</v>
      </c>
      <c r="EW10" s="253">
        <v>39988</v>
      </c>
      <c r="EX10" s="253">
        <v>35603.475967599996</v>
      </c>
      <c r="EY10" s="253">
        <v>37856.091850199999</v>
      </c>
      <c r="EZ10" s="253">
        <v>36485</v>
      </c>
      <c r="FA10" s="253">
        <v>35545</v>
      </c>
      <c r="FB10" s="253">
        <v>35866</v>
      </c>
      <c r="FC10" s="253">
        <v>35727.030000000006</v>
      </c>
      <c r="FD10" s="253">
        <v>35532.020000000004</v>
      </c>
      <c r="FE10" s="253">
        <v>35415.770000000004</v>
      </c>
      <c r="FF10" s="253">
        <v>35862.086142100001</v>
      </c>
      <c r="FG10" s="253">
        <v>36756.6514302</v>
      </c>
      <c r="FH10" s="253">
        <v>61910</v>
      </c>
      <c r="FI10" s="253">
        <v>67188</v>
      </c>
      <c r="FJ10" s="253">
        <v>71170</v>
      </c>
      <c r="FK10" s="253">
        <v>72479</v>
      </c>
      <c r="FL10" s="253">
        <v>73303</v>
      </c>
      <c r="FM10" s="253">
        <v>73682</v>
      </c>
      <c r="FN10" s="253">
        <v>72967</v>
      </c>
      <c r="FO10" s="253">
        <v>72156</v>
      </c>
      <c r="FP10" s="253">
        <v>72999</v>
      </c>
      <c r="FQ10" s="253">
        <v>74113</v>
      </c>
      <c r="FR10" s="253">
        <v>57535.20866560001</v>
      </c>
      <c r="FS10" s="253">
        <v>62593.826721800004</v>
      </c>
      <c r="FT10" s="253">
        <v>66437</v>
      </c>
      <c r="FU10" s="253">
        <v>67580</v>
      </c>
      <c r="FV10" s="253">
        <v>67969</v>
      </c>
      <c r="FW10" s="253">
        <v>68602.740000000005</v>
      </c>
      <c r="FX10" s="253">
        <v>67711.989999999991</v>
      </c>
      <c r="FY10" s="267">
        <v>66868.719999999987</v>
      </c>
      <c r="FZ10" s="267">
        <v>67564.756261100003</v>
      </c>
      <c r="GA10" s="267">
        <v>69047.117943899997</v>
      </c>
    </row>
    <row r="11" spans="1:183" x14ac:dyDescent="0.2">
      <c r="B11" s="44" t="s">
        <v>209</v>
      </c>
      <c r="C11" s="45" t="s">
        <v>210</v>
      </c>
      <c r="D11" s="51">
        <v>4786</v>
      </c>
      <c r="E11" s="51">
        <v>5105</v>
      </c>
      <c r="F11" s="51">
        <v>5101</v>
      </c>
      <c r="G11" s="51">
        <v>5141</v>
      </c>
      <c r="H11" s="51">
        <v>5161</v>
      </c>
      <c r="I11" s="51">
        <v>5128</v>
      </c>
      <c r="J11" s="51">
        <v>4979</v>
      </c>
      <c r="K11" s="51">
        <v>4930</v>
      </c>
      <c r="L11" s="51">
        <v>4816</v>
      </c>
      <c r="M11" s="51">
        <v>4762</v>
      </c>
      <c r="N11" s="51">
        <v>4363.7387654900003</v>
      </c>
      <c r="O11" s="51">
        <v>4640.1040380499999</v>
      </c>
      <c r="P11" s="51">
        <v>4689</v>
      </c>
      <c r="Q11" s="51">
        <v>4699</v>
      </c>
      <c r="R11" s="51">
        <v>4671</v>
      </c>
      <c r="S11" s="51">
        <v>4664.2700000000004</v>
      </c>
      <c r="T11" s="51">
        <v>4555.5600000000004</v>
      </c>
      <c r="U11" s="51">
        <v>4502.09</v>
      </c>
      <c r="V11" s="51">
        <v>4418.3931880999999</v>
      </c>
      <c r="W11" s="51">
        <v>4361.2602600999999</v>
      </c>
      <c r="X11" s="51">
        <v>398</v>
      </c>
      <c r="Y11" s="51">
        <v>405</v>
      </c>
      <c r="Z11" s="51">
        <v>493</v>
      </c>
      <c r="AA11" s="51">
        <v>498</v>
      </c>
      <c r="AB11" s="51">
        <v>496</v>
      </c>
      <c r="AC11" s="51">
        <v>489</v>
      </c>
      <c r="AD11" s="51">
        <v>435</v>
      </c>
      <c r="AE11" s="51">
        <v>437</v>
      </c>
      <c r="AF11" s="51">
        <v>470</v>
      </c>
      <c r="AG11" s="51">
        <v>489</v>
      </c>
      <c r="AH11" s="51">
        <v>363.2695688</v>
      </c>
      <c r="AI11" s="51">
        <v>367.61959969999998</v>
      </c>
      <c r="AJ11" s="51">
        <v>462</v>
      </c>
      <c r="AK11" s="51">
        <v>465</v>
      </c>
      <c r="AL11" s="51">
        <v>461</v>
      </c>
      <c r="AM11" s="51">
        <v>450.22</v>
      </c>
      <c r="AN11" s="51">
        <v>402.82</v>
      </c>
      <c r="AO11" s="51">
        <v>401.8</v>
      </c>
      <c r="AP11" s="51">
        <v>431.12247079999997</v>
      </c>
      <c r="AQ11" s="51">
        <v>439.96195970000002</v>
      </c>
      <c r="AR11" s="51">
        <v>637</v>
      </c>
      <c r="AS11" s="51">
        <v>833</v>
      </c>
      <c r="AT11" s="51">
        <v>559</v>
      </c>
      <c r="AU11" s="51">
        <v>607</v>
      </c>
      <c r="AV11" s="51">
        <v>622</v>
      </c>
      <c r="AW11" s="51">
        <v>591</v>
      </c>
      <c r="AX11" s="51">
        <v>569</v>
      </c>
      <c r="AY11" s="51">
        <v>568</v>
      </c>
      <c r="AZ11" s="51">
        <v>499</v>
      </c>
      <c r="BA11" s="51">
        <v>516</v>
      </c>
      <c r="BB11" s="51">
        <v>578.99819920000004</v>
      </c>
      <c r="BC11" s="51">
        <v>764.98798420000003</v>
      </c>
      <c r="BD11" s="51">
        <v>502</v>
      </c>
      <c r="BE11" s="51">
        <v>542</v>
      </c>
      <c r="BF11" s="51">
        <v>552</v>
      </c>
      <c r="BG11" s="51">
        <v>527</v>
      </c>
      <c r="BH11" s="51">
        <v>506.78</v>
      </c>
      <c r="BI11" s="51">
        <v>512.88</v>
      </c>
      <c r="BJ11" s="51">
        <v>459.89590850000002</v>
      </c>
      <c r="BK11" s="51">
        <v>484.02584239999999</v>
      </c>
      <c r="BL11" s="51">
        <v>937</v>
      </c>
      <c r="BM11" s="51">
        <v>929</v>
      </c>
      <c r="BN11" s="51">
        <v>814</v>
      </c>
      <c r="BO11" s="51">
        <v>803</v>
      </c>
      <c r="BP11" s="51">
        <v>802</v>
      </c>
      <c r="BQ11" s="51">
        <v>785</v>
      </c>
      <c r="BR11" s="51">
        <v>769</v>
      </c>
      <c r="BS11" s="51">
        <v>759</v>
      </c>
      <c r="BT11" s="51">
        <v>748</v>
      </c>
      <c r="BU11" s="51">
        <v>758</v>
      </c>
      <c r="BV11" s="51">
        <v>855.26128930000004</v>
      </c>
      <c r="BW11" s="51">
        <v>839.78083849999996</v>
      </c>
      <c r="BX11" s="51">
        <v>748</v>
      </c>
      <c r="BY11" s="51">
        <v>738</v>
      </c>
      <c r="BZ11" s="51">
        <v>721</v>
      </c>
      <c r="CA11" s="51">
        <v>712.45</v>
      </c>
      <c r="CB11" s="51">
        <v>705.2</v>
      </c>
      <c r="CC11" s="51">
        <v>696.12</v>
      </c>
      <c r="CD11" s="51">
        <v>681.67763639999998</v>
      </c>
      <c r="CE11" s="51">
        <v>694.27313749999996</v>
      </c>
      <c r="CF11" s="51">
        <v>157</v>
      </c>
      <c r="CG11" s="51">
        <v>180</v>
      </c>
      <c r="CH11" s="51">
        <v>208</v>
      </c>
      <c r="CI11" s="51">
        <v>218</v>
      </c>
      <c r="CJ11" s="51">
        <v>224</v>
      </c>
      <c r="CK11" s="51">
        <v>227</v>
      </c>
      <c r="CL11" s="51">
        <v>221</v>
      </c>
      <c r="CM11" s="51">
        <v>197</v>
      </c>
      <c r="CN11" s="51">
        <v>193</v>
      </c>
      <c r="CO11" s="51">
        <v>179</v>
      </c>
      <c r="CP11" s="51">
        <v>131.08681369999999</v>
      </c>
      <c r="CQ11" s="51">
        <v>151.4481207</v>
      </c>
      <c r="CR11" s="51">
        <v>185</v>
      </c>
      <c r="CS11" s="51">
        <v>189</v>
      </c>
      <c r="CT11" s="51">
        <v>196</v>
      </c>
      <c r="CU11" s="51">
        <v>202.37</v>
      </c>
      <c r="CV11" s="51">
        <v>198.72</v>
      </c>
      <c r="CW11" s="51">
        <v>176.68</v>
      </c>
      <c r="CX11" s="51">
        <v>174.4627887</v>
      </c>
      <c r="CY11" s="51">
        <v>162.2933755</v>
      </c>
      <c r="CZ11" s="51">
        <v>94</v>
      </c>
      <c r="DA11" s="51">
        <v>91</v>
      </c>
      <c r="DB11" s="51">
        <v>137</v>
      </c>
      <c r="DC11" s="51">
        <v>142</v>
      </c>
      <c r="DD11" s="51">
        <v>149</v>
      </c>
      <c r="DE11" s="51">
        <v>145</v>
      </c>
      <c r="DF11" s="51">
        <v>171</v>
      </c>
      <c r="DG11" s="51">
        <v>153</v>
      </c>
      <c r="DH11" s="51">
        <v>141</v>
      </c>
      <c r="DI11" s="51">
        <v>130</v>
      </c>
      <c r="DJ11" s="51">
        <v>78.916682190000003</v>
      </c>
      <c r="DK11" s="51">
        <v>74.860989509999996</v>
      </c>
      <c r="DL11" s="51">
        <v>124</v>
      </c>
      <c r="DM11" s="51">
        <v>126</v>
      </c>
      <c r="DN11" s="51">
        <v>125</v>
      </c>
      <c r="DO11" s="51">
        <v>126.82</v>
      </c>
      <c r="DP11" s="51">
        <v>153.58000000000001</v>
      </c>
      <c r="DQ11" s="51">
        <v>133.03</v>
      </c>
      <c r="DR11" s="51">
        <v>119.70150289999999</v>
      </c>
      <c r="DS11" s="51">
        <v>112.38670569999999</v>
      </c>
      <c r="DT11" s="51">
        <v>11</v>
      </c>
      <c r="DU11" s="51">
        <v>9</v>
      </c>
      <c r="DV11" s="51">
        <v>14</v>
      </c>
      <c r="DW11" s="51">
        <v>17</v>
      </c>
      <c r="DX11" s="51">
        <v>13</v>
      </c>
      <c r="DY11" s="51">
        <v>16</v>
      </c>
      <c r="DZ11" s="51">
        <v>16</v>
      </c>
      <c r="EA11" s="51">
        <v>17</v>
      </c>
      <c r="EB11" s="51">
        <v>15</v>
      </c>
      <c r="EC11" s="51">
        <v>15</v>
      </c>
      <c r="ED11" s="67" t="s">
        <v>547</v>
      </c>
      <c r="EE11" s="67" t="s">
        <v>547</v>
      </c>
      <c r="EF11" s="67" t="s">
        <v>547</v>
      </c>
      <c r="EG11" s="67" t="s">
        <v>547</v>
      </c>
      <c r="EH11" s="67" t="s">
        <v>547</v>
      </c>
      <c r="EI11" s="67" t="s">
        <v>547</v>
      </c>
      <c r="EJ11" s="67" t="s">
        <v>547</v>
      </c>
      <c r="EK11" s="67" t="s">
        <v>547</v>
      </c>
      <c r="EL11" s="67" t="s">
        <v>547</v>
      </c>
      <c r="EM11" s="67" t="s">
        <v>547</v>
      </c>
      <c r="EN11" s="51">
        <v>249</v>
      </c>
      <c r="EO11" s="51">
        <v>255</v>
      </c>
      <c r="EP11" s="51">
        <v>260</v>
      </c>
      <c r="EQ11" s="51">
        <v>264</v>
      </c>
      <c r="ER11" s="51">
        <v>262</v>
      </c>
      <c r="ES11" s="51">
        <v>283</v>
      </c>
      <c r="ET11" s="51">
        <v>289</v>
      </c>
      <c r="EU11" s="51">
        <v>299</v>
      </c>
      <c r="EV11" s="51">
        <v>281</v>
      </c>
      <c r="EW11" s="51">
        <v>276</v>
      </c>
      <c r="EX11" s="51">
        <v>218.77289819999999</v>
      </c>
      <c r="EY11" s="51">
        <v>222.2883679</v>
      </c>
      <c r="EZ11" s="51">
        <v>232</v>
      </c>
      <c r="FA11" s="51">
        <v>238</v>
      </c>
      <c r="FB11" s="51">
        <v>237</v>
      </c>
      <c r="FC11" s="51">
        <v>263.26</v>
      </c>
      <c r="FD11" s="51">
        <v>264.39</v>
      </c>
      <c r="FE11" s="51">
        <v>273.05</v>
      </c>
      <c r="FF11" s="51">
        <v>261.58543329999998</v>
      </c>
      <c r="FG11" s="51">
        <v>251.7967146</v>
      </c>
      <c r="FH11" s="51">
        <v>243</v>
      </c>
      <c r="FI11" s="51">
        <v>223</v>
      </c>
      <c r="FJ11" s="51">
        <v>235</v>
      </c>
      <c r="FK11" s="51">
        <v>240</v>
      </c>
      <c r="FL11" s="51">
        <v>229</v>
      </c>
      <c r="FM11" s="51">
        <v>234</v>
      </c>
      <c r="FN11" s="51">
        <v>237</v>
      </c>
      <c r="FO11" s="51">
        <v>256</v>
      </c>
      <c r="FP11" s="51">
        <v>260</v>
      </c>
      <c r="FQ11" s="51">
        <v>259</v>
      </c>
      <c r="FR11" s="51">
        <v>222.7646987</v>
      </c>
      <c r="FS11" s="51">
        <v>203.66015899999999</v>
      </c>
      <c r="FT11" s="51">
        <v>220</v>
      </c>
      <c r="FU11" s="51">
        <v>223</v>
      </c>
      <c r="FV11" s="51">
        <v>214</v>
      </c>
      <c r="FW11" s="51">
        <v>213.92</v>
      </c>
      <c r="FX11" s="51">
        <v>222.53</v>
      </c>
      <c r="FY11" s="266">
        <v>239.14</v>
      </c>
      <c r="FZ11" s="266">
        <v>243.9923397</v>
      </c>
      <c r="GA11" s="266">
        <v>244.89179000000001</v>
      </c>
    </row>
    <row r="12" spans="1:183" ht="24" x14ac:dyDescent="0.2">
      <c r="B12" s="44" t="s">
        <v>211</v>
      </c>
      <c r="C12" s="45" t="s">
        <v>212</v>
      </c>
      <c r="D12" s="51">
        <v>66050</v>
      </c>
      <c r="E12" s="51">
        <v>68411</v>
      </c>
      <c r="F12" s="51">
        <v>86152</v>
      </c>
      <c r="G12" s="51">
        <v>86471</v>
      </c>
      <c r="H12" s="51">
        <v>87471</v>
      </c>
      <c r="I12" s="51">
        <v>87640</v>
      </c>
      <c r="J12" s="51">
        <v>88635</v>
      </c>
      <c r="K12" s="51">
        <v>88913</v>
      </c>
      <c r="L12" s="51">
        <v>90042</v>
      </c>
      <c r="M12" s="51">
        <v>89926</v>
      </c>
      <c r="N12" s="51">
        <v>57643.622468319998</v>
      </c>
      <c r="O12" s="51">
        <v>59775.089889300005</v>
      </c>
      <c r="P12" s="51">
        <v>74617</v>
      </c>
      <c r="Q12" s="51">
        <v>74493</v>
      </c>
      <c r="R12" s="51">
        <v>74743</v>
      </c>
      <c r="S12" s="51">
        <v>74730.490000000005</v>
      </c>
      <c r="T12" s="51">
        <v>75684.929999999993</v>
      </c>
      <c r="U12" s="51">
        <v>75599.05</v>
      </c>
      <c r="V12" s="51">
        <v>76655.937575000004</v>
      </c>
      <c r="W12" s="51">
        <v>76387.243160600003</v>
      </c>
      <c r="X12" s="51">
        <v>5923</v>
      </c>
      <c r="Y12" s="51">
        <v>6286</v>
      </c>
      <c r="Z12" s="51">
        <v>7622</v>
      </c>
      <c r="AA12" s="51">
        <v>7579</v>
      </c>
      <c r="AB12" s="51">
        <v>7428</v>
      </c>
      <c r="AC12" s="51">
        <v>7375</v>
      </c>
      <c r="AD12" s="51">
        <v>7472</v>
      </c>
      <c r="AE12" s="51">
        <v>7562</v>
      </c>
      <c r="AF12" s="51">
        <v>7651</v>
      </c>
      <c r="AG12" s="51">
        <v>7679</v>
      </c>
      <c r="AH12" s="51">
        <v>5165.2860019999998</v>
      </c>
      <c r="AI12" s="51">
        <v>5503.4519179999998</v>
      </c>
      <c r="AJ12" s="51">
        <v>6579</v>
      </c>
      <c r="AK12" s="51">
        <v>6482</v>
      </c>
      <c r="AL12" s="51">
        <v>6292</v>
      </c>
      <c r="AM12" s="51">
        <v>6210.79</v>
      </c>
      <c r="AN12" s="51">
        <v>6287.28</v>
      </c>
      <c r="AO12" s="51">
        <v>6362.91</v>
      </c>
      <c r="AP12" s="51">
        <v>6467.9267446000003</v>
      </c>
      <c r="AQ12" s="51">
        <v>6472.6389846000002</v>
      </c>
      <c r="AR12" s="51">
        <v>9402</v>
      </c>
      <c r="AS12" s="51">
        <v>9825</v>
      </c>
      <c r="AT12" s="51">
        <v>11375</v>
      </c>
      <c r="AU12" s="51">
        <v>11143</v>
      </c>
      <c r="AV12" s="51">
        <v>11513</v>
      </c>
      <c r="AW12" s="51">
        <v>11634</v>
      </c>
      <c r="AX12" s="51">
        <v>11784</v>
      </c>
      <c r="AY12" s="51">
        <v>11409</v>
      </c>
      <c r="AZ12" s="51">
        <v>11082</v>
      </c>
      <c r="BA12" s="51">
        <v>11079</v>
      </c>
      <c r="BB12" s="51">
        <v>8258.2597160000005</v>
      </c>
      <c r="BC12" s="51">
        <v>8571.8702990000002</v>
      </c>
      <c r="BD12" s="51">
        <v>9804</v>
      </c>
      <c r="BE12" s="51">
        <v>9571</v>
      </c>
      <c r="BF12" s="51">
        <v>9851</v>
      </c>
      <c r="BG12" s="51">
        <v>9917</v>
      </c>
      <c r="BH12" s="51">
        <v>10037.219999999999</v>
      </c>
      <c r="BI12" s="51">
        <v>9628.89</v>
      </c>
      <c r="BJ12" s="51">
        <v>9414.7048331000005</v>
      </c>
      <c r="BK12" s="51">
        <v>9396.3590789999998</v>
      </c>
      <c r="BL12" s="51">
        <v>9779</v>
      </c>
      <c r="BM12" s="51">
        <v>9750</v>
      </c>
      <c r="BN12" s="51">
        <v>12682</v>
      </c>
      <c r="BO12" s="51">
        <v>12430</v>
      </c>
      <c r="BP12" s="51">
        <v>12401</v>
      </c>
      <c r="BQ12" s="51">
        <v>12503</v>
      </c>
      <c r="BR12" s="51">
        <v>12780</v>
      </c>
      <c r="BS12" s="51">
        <v>12791</v>
      </c>
      <c r="BT12" s="51">
        <v>13080</v>
      </c>
      <c r="BU12" s="51">
        <v>13015</v>
      </c>
      <c r="BV12" s="51">
        <v>8369.0010739999998</v>
      </c>
      <c r="BW12" s="51">
        <v>8489.3373460000003</v>
      </c>
      <c r="BX12" s="51">
        <v>10807</v>
      </c>
      <c r="BY12" s="51">
        <v>10550</v>
      </c>
      <c r="BZ12" s="51">
        <v>10379</v>
      </c>
      <c r="CA12" s="51">
        <v>10414.709999999999</v>
      </c>
      <c r="CB12" s="51">
        <v>10731.45</v>
      </c>
      <c r="CC12" s="51">
        <v>10695.97</v>
      </c>
      <c r="CD12" s="51">
        <v>10930.7756761</v>
      </c>
      <c r="CE12" s="51">
        <v>10804.2382464</v>
      </c>
      <c r="CF12" s="51">
        <v>4857</v>
      </c>
      <c r="CG12" s="51">
        <v>5030</v>
      </c>
      <c r="CH12" s="51">
        <v>6520</v>
      </c>
      <c r="CI12" s="51">
        <v>6677</v>
      </c>
      <c r="CJ12" s="51">
        <v>6651</v>
      </c>
      <c r="CK12" s="51">
        <v>6548</v>
      </c>
      <c r="CL12" s="51">
        <v>6636</v>
      </c>
      <c r="CM12" s="51">
        <v>6511</v>
      </c>
      <c r="CN12" s="51">
        <v>6631</v>
      </c>
      <c r="CO12" s="51">
        <v>6669</v>
      </c>
      <c r="CP12" s="51">
        <v>4202.270192</v>
      </c>
      <c r="CQ12" s="51">
        <v>4345.1504080000004</v>
      </c>
      <c r="CR12" s="51">
        <v>5640</v>
      </c>
      <c r="CS12" s="51">
        <v>5709</v>
      </c>
      <c r="CT12" s="51">
        <v>5596</v>
      </c>
      <c r="CU12" s="51">
        <v>5501.2</v>
      </c>
      <c r="CV12" s="51">
        <v>5561.25</v>
      </c>
      <c r="CW12" s="51">
        <v>5440.46</v>
      </c>
      <c r="CX12" s="51">
        <v>5552.8393766999998</v>
      </c>
      <c r="CY12" s="51">
        <v>5551.0732742999999</v>
      </c>
      <c r="CZ12" s="51">
        <v>1456</v>
      </c>
      <c r="DA12" s="51">
        <v>1735</v>
      </c>
      <c r="DB12" s="51">
        <v>2165</v>
      </c>
      <c r="DC12" s="51">
        <v>2241</v>
      </c>
      <c r="DD12" s="51">
        <v>2286</v>
      </c>
      <c r="DE12" s="51">
        <v>2276</v>
      </c>
      <c r="DF12" s="51">
        <v>2270</v>
      </c>
      <c r="DG12" s="51">
        <v>2266</v>
      </c>
      <c r="DH12" s="51">
        <v>2309</v>
      </c>
      <c r="DI12" s="51">
        <v>2335</v>
      </c>
      <c r="DJ12" s="51">
        <v>1272.397326</v>
      </c>
      <c r="DK12" s="51">
        <v>1524.084709</v>
      </c>
      <c r="DL12" s="51">
        <v>1872</v>
      </c>
      <c r="DM12" s="51">
        <v>1920</v>
      </c>
      <c r="DN12" s="51">
        <v>1953</v>
      </c>
      <c r="DO12" s="51">
        <v>1924.3</v>
      </c>
      <c r="DP12" s="51">
        <v>1932.37</v>
      </c>
      <c r="DQ12" s="51">
        <v>1935.13</v>
      </c>
      <c r="DR12" s="51">
        <v>1977.0425309</v>
      </c>
      <c r="DS12" s="51">
        <v>1984.9918798000001</v>
      </c>
      <c r="DT12" s="51">
        <v>1727</v>
      </c>
      <c r="DU12" s="51">
        <v>1782</v>
      </c>
      <c r="DV12" s="51">
        <v>2256</v>
      </c>
      <c r="DW12" s="51">
        <v>2248</v>
      </c>
      <c r="DX12" s="51">
        <v>2289</v>
      </c>
      <c r="DY12" s="51">
        <v>2222</v>
      </c>
      <c r="DZ12" s="51">
        <v>2248</v>
      </c>
      <c r="EA12" s="51">
        <v>2255</v>
      </c>
      <c r="EB12" s="51">
        <v>2352</v>
      </c>
      <c r="EC12" s="51">
        <v>2248</v>
      </c>
      <c r="ED12" s="51">
        <v>1580.2516029999999</v>
      </c>
      <c r="EE12" s="51">
        <v>1628.45847</v>
      </c>
      <c r="EF12" s="51">
        <v>2060</v>
      </c>
      <c r="EG12" s="51">
        <v>2030</v>
      </c>
      <c r="EH12" s="51">
        <v>2043</v>
      </c>
      <c r="EI12" s="51">
        <v>1972.99</v>
      </c>
      <c r="EJ12" s="51">
        <v>2015.69</v>
      </c>
      <c r="EK12" s="51">
        <v>2030.44</v>
      </c>
      <c r="EL12" s="51">
        <v>2092.1459193000001</v>
      </c>
      <c r="EM12" s="51">
        <v>2008.2885727</v>
      </c>
      <c r="EN12" s="51">
        <v>2144</v>
      </c>
      <c r="EO12" s="51">
        <v>2084</v>
      </c>
      <c r="EP12" s="51">
        <v>2486</v>
      </c>
      <c r="EQ12" s="51">
        <v>2524</v>
      </c>
      <c r="ER12" s="51">
        <v>2502</v>
      </c>
      <c r="ES12" s="51">
        <v>2502</v>
      </c>
      <c r="ET12" s="51">
        <v>2641</v>
      </c>
      <c r="EU12" s="51">
        <v>2643</v>
      </c>
      <c r="EV12" s="51">
        <v>3151</v>
      </c>
      <c r="EW12" s="51">
        <v>3318</v>
      </c>
      <c r="EX12" s="51">
        <v>1869.663808</v>
      </c>
      <c r="EY12" s="51">
        <v>1834.6958520000001</v>
      </c>
      <c r="EZ12" s="51">
        <v>2124</v>
      </c>
      <c r="FA12" s="51">
        <v>2149</v>
      </c>
      <c r="FB12" s="51">
        <v>2135</v>
      </c>
      <c r="FC12" s="51">
        <v>2153.62</v>
      </c>
      <c r="FD12" s="51">
        <v>2301.16</v>
      </c>
      <c r="FE12" s="51">
        <v>2267.09</v>
      </c>
      <c r="FF12" s="51">
        <v>2739.5994475000002</v>
      </c>
      <c r="FG12" s="51">
        <v>2850.2807791999999</v>
      </c>
      <c r="FH12" s="51">
        <v>4693</v>
      </c>
      <c r="FI12" s="51">
        <v>4635</v>
      </c>
      <c r="FJ12" s="51">
        <v>6349</v>
      </c>
      <c r="FK12" s="51">
        <v>6582</v>
      </c>
      <c r="FL12" s="51">
        <v>6684</v>
      </c>
      <c r="FM12" s="51">
        <v>6763</v>
      </c>
      <c r="FN12" s="51">
        <v>6625</v>
      </c>
      <c r="FO12" s="51">
        <v>6727</v>
      </c>
      <c r="FP12" s="51">
        <v>6684</v>
      </c>
      <c r="FQ12" s="51">
        <v>6813</v>
      </c>
      <c r="FR12" s="51">
        <v>4194.7655420000001</v>
      </c>
      <c r="FS12" s="51">
        <v>4145.469959</v>
      </c>
      <c r="FT12" s="51">
        <v>5682</v>
      </c>
      <c r="FU12" s="51">
        <v>5893</v>
      </c>
      <c r="FV12" s="51">
        <v>5899</v>
      </c>
      <c r="FW12" s="51">
        <v>5950.84</v>
      </c>
      <c r="FX12" s="51">
        <v>5805.58</v>
      </c>
      <c r="FY12" s="286">
        <v>5835.46</v>
      </c>
      <c r="FZ12" s="286">
        <v>5818.5594339999998</v>
      </c>
      <c r="GA12" s="286">
        <v>5924.6023791999996</v>
      </c>
    </row>
    <row r="13" spans="1:183" x14ac:dyDescent="0.2">
      <c r="A13" s="144"/>
      <c r="B13" s="44" t="s">
        <v>213</v>
      </c>
      <c r="C13" s="45" t="s">
        <v>214</v>
      </c>
      <c r="D13" s="51">
        <v>20177</v>
      </c>
      <c r="E13" s="51">
        <v>19810</v>
      </c>
      <c r="F13" s="51">
        <v>16995</v>
      </c>
      <c r="G13" s="51">
        <v>16465</v>
      </c>
      <c r="H13" s="51">
        <v>16102</v>
      </c>
      <c r="I13" s="51">
        <v>15891</v>
      </c>
      <c r="J13" s="51">
        <v>15473</v>
      </c>
      <c r="K13" s="51">
        <v>14923</v>
      </c>
      <c r="L13" s="51">
        <v>14712</v>
      </c>
      <c r="M13" s="51">
        <v>14498</v>
      </c>
      <c r="N13" s="51">
        <v>17153.820286730002</v>
      </c>
      <c r="O13" s="51">
        <v>16733.08976486</v>
      </c>
      <c r="P13" s="51">
        <v>14220</v>
      </c>
      <c r="Q13" s="51">
        <v>13723</v>
      </c>
      <c r="R13" s="51">
        <v>13325</v>
      </c>
      <c r="S13" s="51">
        <v>13049.02</v>
      </c>
      <c r="T13" s="51">
        <v>12658.12</v>
      </c>
      <c r="U13" s="51">
        <v>12118.1</v>
      </c>
      <c r="V13" s="51">
        <v>11927.550396799999</v>
      </c>
      <c r="W13" s="51">
        <v>11802.7078676</v>
      </c>
      <c r="X13" s="51">
        <v>1565</v>
      </c>
      <c r="Y13" s="51">
        <v>1442</v>
      </c>
      <c r="Z13" s="51">
        <v>1116</v>
      </c>
      <c r="AA13" s="51">
        <v>1098</v>
      </c>
      <c r="AB13" s="51">
        <v>1064</v>
      </c>
      <c r="AC13" s="51">
        <v>1089</v>
      </c>
      <c r="AD13" s="51">
        <v>1053</v>
      </c>
      <c r="AE13" s="51">
        <v>1055</v>
      </c>
      <c r="AF13" s="51">
        <v>987</v>
      </c>
      <c r="AG13" s="51">
        <v>983</v>
      </c>
      <c r="AH13" s="51">
        <v>1294.7896780000001</v>
      </c>
      <c r="AI13" s="51">
        <v>1189.548264</v>
      </c>
      <c r="AJ13" s="51">
        <v>887</v>
      </c>
      <c r="AK13" s="51">
        <v>869</v>
      </c>
      <c r="AL13" s="51">
        <v>830</v>
      </c>
      <c r="AM13" s="51">
        <v>843.84</v>
      </c>
      <c r="AN13" s="51">
        <v>827.94</v>
      </c>
      <c r="AO13" s="51">
        <v>846.32</v>
      </c>
      <c r="AP13" s="51">
        <v>766.33397730000002</v>
      </c>
      <c r="AQ13" s="51">
        <v>739.56467640000005</v>
      </c>
      <c r="AR13" s="51">
        <v>2347</v>
      </c>
      <c r="AS13" s="51">
        <v>2232</v>
      </c>
      <c r="AT13" s="51">
        <v>1984</v>
      </c>
      <c r="AU13" s="51">
        <v>2015</v>
      </c>
      <c r="AV13" s="51">
        <v>2063</v>
      </c>
      <c r="AW13" s="51">
        <v>1984</v>
      </c>
      <c r="AX13" s="51">
        <v>1971</v>
      </c>
      <c r="AY13" s="51">
        <v>1863</v>
      </c>
      <c r="AZ13" s="51">
        <v>1815</v>
      </c>
      <c r="BA13" s="51">
        <v>1792</v>
      </c>
      <c r="BB13" s="51">
        <v>1965.2403830000001</v>
      </c>
      <c r="BC13" s="51">
        <v>1818.542706</v>
      </c>
      <c r="BD13" s="51">
        <v>1565</v>
      </c>
      <c r="BE13" s="51">
        <v>1577</v>
      </c>
      <c r="BF13" s="51">
        <v>1624</v>
      </c>
      <c r="BG13" s="51">
        <v>1529</v>
      </c>
      <c r="BH13" s="51">
        <v>1521.04</v>
      </c>
      <c r="BI13" s="51">
        <v>1426.01</v>
      </c>
      <c r="BJ13" s="51">
        <v>1413.9851269000001</v>
      </c>
      <c r="BK13" s="51">
        <v>1399.1084820000001</v>
      </c>
      <c r="BL13" s="51">
        <v>2173</v>
      </c>
      <c r="BM13" s="51">
        <v>2293</v>
      </c>
      <c r="BN13" s="51">
        <v>2124</v>
      </c>
      <c r="BO13" s="51">
        <v>2001</v>
      </c>
      <c r="BP13" s="51">
        <v>2002</v>
      </c>
      <c r="BQ13" s="51">
        <v>1989</v>
      </c>
      <c r="BR13" s="51">
        <v>1922</v>
      </c>
      <c r="BS13" s="51">
        <v>1896</v>
      </c>
      <c r="BT13" s="51">
        <v>1869</v>
      </c>
      <c r="BU13" s="51">
        <v>1818</v>
      </c>
      <c r="BV13" s="51">
        <v>1759.30891</v>
      </c>
      <c r="BW13" s="51">
        <v>1846.864683</v>
      </c>
      <c r="BX13" s="51">
        <v>1704</v>
      </c>
      <c r="BY13" s="51">
        <v>1628</v>
      </c>
      <c r="BZ13" s="51">
        <v>1616</v>
      </c>
      <c r="CA13" s="51">
        <v>1585.31</v>
      </c>
      <c r="CB13" s="51">
        <v>1535.91</v>
      </c>
      <c r="CC13" s="51">
        <v>1515.61</v>
      </c>
      <c r="CD13" s="51">
        <v>1493.6544036</v>
      </c>
      <c r="CE13" s="51">
        <v>1435.4982735000001</v>
      </c>
      <c r="CF13" s="51">
        <v>1162</v>
      </c>
      <c r="CG13" s="51">
        <v>998</v>
      </c>
      <c r="CH13" s="51">
        <v>632</v>
      </c>
      <c r="CI13" s="51">
        <v>621</v>
      </c>
      <c r="CJ13" s="51">
        <v>613</v>
      </c>
      <c r="CK13" s="51">
        <v>531</v>
      </c>
      <c r="CL13" s="51">
        <v>548</v>
      </c>
      <c r="CM13" s="51">
        <v>542</v>
      </c>
      <c r="CN13" s="51">
        <v>551</v>
      </c>
      <c r="CO13" s="51">
        <v>508</v>
      </c>
      <c r="CP13" s="51">
        <v>965.65559429999996</v>
      </c>
      <c r="CQ13" s="51">
        <v>798.33555430000001</v>
      </c>
      <c r="CR13" s="51">
        <v>479</v>
      </c>
      <c r="CS13" s="51">
        <v>460</v>
      </c>
      <c r="CT13" s="51">
        <v>451</v>
      </c>
      <c r="CU13" s="51">
        <v>385.64</v>
      </c>
      <c r="CV13" s="51">
        <v>385.18</v>
      </c>
      <c r="CW13" s="51">
        <v>390.59</v>
      </c>
      <c r="CX13" s="51">
        <v>404.80089370000002</v>
      </c>
      <c r="CY13" s="51">
        <v>372.31328719999999</v>
      </c>
      <c r="CZ13" s="51">
        <v>430</v>
      </c>
      <c r="DA13" s="51">
        <v>476</v>
      </c>
      <c r="DB13" s="51">
        <v>360</v>
      </c>
      <c r="DC13" s="51">
        <v>340</v>
      </c>
      <c r="DD13" s="51">
        <v>296</v>
      </c>
      <c r="DE13" s="51">
        <v>300</v>
      </c>
      <c r="DF13" s="51">
        <v>316</v>
      </c>
      <c r="DG13" s="51">
        <v>302</v>
      </c>
      <c r="DH13" s="51">
        <v>299</v>
      </c>
      <c r="DI13" s="51">
        <v>267</v>
      </c>
      <c r="DJ13" s="51">
        <v>364.15237689999998</v>
      </c>
      <c r="DK13" s="51">
        <v>391.80083769999999</v>
      </c>
      <c r="DL13" s="51">
        <v>301</v>
      </c>
      <c r="DM13" s="51">
        <v>281</v>
      </c>
      <c r="DN13" s="51">
        <v>242</v>
      </c>
      <c r="DO13" s="51">
        <v>241.48</v>
      </c>
      <c r="DP13" s="51">
        <v>256.92</v>
      </c>
      <c r="DQ13" s="51">
        <v>237.33</v>
      </c>
      <c r="DR13" s="51">
        <v>237.70786340000001</v>
      </c>
      <c r="DS13" s="51">
        <v>205.32444699999999</v>
      </c>
      <c r="DT13" s="51">
        <v>311</v>
      </c>
      <c r="DU13" s="51">
        <v>316</v>
      </c>
      <c r="DV13" s="51">
        <v>214</v>
      </c>
      <c r="DW13" s="51">
        <v>201</v>
      </c>
      <c r="DX13" s="51">
        <v>186</v>
      </c>
      <c r="DY13" s="51">
        <v>185</v>
      </c>
      <c r="DZ13" s="51">
        <v>181</v>
      </c>
      <c r="EA13" s="51">
        <v>184</v>
      </c>
      <c r="EB13" s="51">
        <v>184</v>
      </c>
      <c r="EC13" s="51">
        <v>177</v>
      </c>
      <c r="ED13" s="51">
        <v>181.1876929</v>
      </c>
      <c r="EE13" s="51">
        <v>192.5298636</v>
      </c>
      <c r="EF13" s="51">
        <v>140</v>
      </c>
      <c r="EG13" s="51">
        <v>124</v>
      </c>
      <c r="EH13" s="51">
        <v>111</v>
      </c>
      <c r="EI13" s="51">
        <v>110.96</v>
      </c>
      <c r="EJ13" s="51">
        <v>105.62</v>
      </c>
      <c r="EK13" s="51">
        <v>122.73</v>
      </c>
      <c r="EL13" s="51">
        <v>119.9930694</v>
      </c>
      <c r="EM13" s="51">
        <v>107.3067929</v>
      </c>
      <c r="EN13" s="51">
        <v>175</v>
      </c>
      <c r="EO13" s="51">
        <v>202</v>
      </c>
      <c r="EP13" s="51">
        <v>188</v>
      </c>
      <c r="EQ13" s="51">
        <v>203</v>
      </c>
      <c r="ER13" s="51">
        <v>200</v>
      </c>
      <c r="ES13" s="51">
        <v>204</v>
      </c>
      <c r="ET13" s="51">
        <v>202</v>
      </c>
      <c r="EU13" s="51">
        <v>196</v>
      </c>
      <c r="EV13" s="51">
        <v>173</v>
      </c>
      <c r="EW13" s="51">
        <v>191</v>
      </c>
      <c r="EX13" s="51">
        <v>121.7732468</v>
      </c>
      <c r="EY13" s="51">
        <v>150.78270309999999</v>
      </c>
      <c r="EZ13" s="51">
        <v>135</v>
      </c>
      <c r="FA13" s="51">
        <v>135</v>
      </c>
      <c r="FB13" s="51">
        <v>132</v>
      </c>
      <c r="FC13" s="51">
        <v>133.13999999999999</v>
      </c>
      <c r="FD13" s="51">
        <v>137.12</v>
      </c>
      <c r="FE13" s="51">
        <v>138.57</v>
      </c>
      <c r="FF13" s="51">
        <v>116.1261354</v>
      </c>
      <c r="FG13" s="51">
        <v>128.1244222</v>
      </c>
      <c r="FH13" s="51">
        <v>481</v>
      </c>
      <c r="FI13" s="51">
        <v>471</v>
      </c>
      <c r="FJ13" s="51">
        <v>397</v>
      </c>
      <c r="FK13" s="51">
        <v>403</v>
      </c>
      <c r="FL13" s="51">
        <v>378</v>
      </c>
      <c r="FM13" s="51">
        <v>362</v>
      </c>
      <c r="FN13" s="51">
        <v>351</v>
      </c>
      <c r="FO13" s="51">
        <v>340</v>
      </c>
      <c r="FP13" s="51">
        <v>350</v>
      </c>
      <c r="FQ13" s="51">
        <v>350</v>
      </c>
      <c r="FR13" s="51">
        <v>362.541831</v>
      </c>
      <c r="FS13" s="51">
        <v>343.62425680000001</v>
      </c>
      <c r="FT13" s="51">
        <v>286</v>
      </c>
      <c r="FU13" s="51">
        <v>285</v>
      </c>
      <c r="FV13" s="51">
        <v>247</v>
      </c>
      <c r="FW13" s="51">
        <v>240.71</v>
      </c>
      <c r="FX13" s="51">
        <v>242.7</v>
      </c>
      <c r="FY13" s="266">
        <v>229.9</v>
      </c>
      <c r="FZ13" s="266">
        <v>221.56465</v>
      </c>
      <c r="GA13" s="266">
        <v>224.088076</v>
      </c>
    </row>
    <row r="14" spans="1:183" ht="24" x14ac:dyDescent="0.2">
      <c r="B14" s="44" t="s">
        <v>215</v>
      </c>
      <c r="C14" s="45" t="s">
        <v>216</v>
      </c>
      <c r="D14" s="51">
        <v>84311</v>
      </c>
      <c r="E14" s="51">
        <v>83974</v>
      </c>
      <c r="F14" s="51">
        <v>76794</v>
      </c>
      <c r="G14" s="51">
        <v>74939</v>
      </c>
      <c r="H14" s="51">
        <v>73469</v>
      </c>
      <c r="I14" s="51">
        <v>72228</v>
      </c>
      <c r="J14" s="51">
        <v>70196</v>
      </c>
      <c r="K14" s="51">
        <v>68978</v>
      </c>
      <c r="L14" s="51">
        <v>66989</v>
      </c>
      <c r="M14" s="51">
        <v>65524</v>
      </c>
      <c r="N14" s="51">
        <v>75264.555370599992</v>
      </c>
      <c r="O14" s="51">
        <v>74826.730808200024</v>
      </c>
      <c r="P14" s="51">
        <v>68831</v>
      </c>
      <c r="Q14" s="51">
        <v>67083</v>
      </c>
      <c r="R14" s="51">
        <v>65501</v>
      </c>
      <c r="S14" s="51">
        <v>64220.71</v>
      </c>
      <c r="T14" s="51">
        <v>62319.15</v>
      </c>
      <c r="U14" s="51">
        <v>61148.56</v>
      </c>
      <c r="V14" s="51">
        <v>59538.684839100002</v>
      </c>
      <c r="W14" s="51">
        <v>58218.946678799999</v>
      </c>
      <c r="X14" s="51">
        <v>7894</v>
      </c>
      <c r="Y14" s="51">
        <v>7915</v>
      </c>
      <c r="Z14" s="51">
        <v>7342</v>
      </c>
      <c r="AA14" s="51">
        <v>6958</v>
      </c>
      <c r="AB14" s="51">
        <v>6819</v>
      </c>
      <c r="AC14" s="51">
        <v>6839</v>
      </c>
      <c r="AD14" s="51">
        <v>6643</v>
      </c>
      <c r="AE14" s="51">
        <v>6822</v>
      </c>
      <c r="AF14" s="51">
        <v>6299</v>
      </c>
      <c r="AG14" s="51">
        <v>6276</v>
      </c>
      <c r="AH14" s="51">
        <v>7045.1626130000004</v>
      </c>
      <c r="AI14" s="51">
        <v>7107.1227369999997</v>
      </c>
      <c r="AJ14" s="51">
        <v>6559</v>
      </c>
      <c r="AK14" s="51">
        <v>6219</v>
      </c>
      <c r="AL14" s="51">
        <v>6090</v>
      </c>
      <c r="AM14" s="51">
        <v>6090.32</v>
      </c>
      <c r="AN14" s="51">
        <v>5954.68</v>
      </c>
      <c r="AO14" s="51">
        <v>6189.05</v>
      </c>
      <c r="AP14" s="51">
        <v>5645.1937141999997</v>
      </c>
      <c r="AQ14" s="51">
        <v>5630.5956397999998</v>
      </c>
      <c r="AR14" s="51">
        <v>13076</v>
      </c>
      <c r="AS14" s="51">
        <v>12745</v>
      </c>
      <c r="AT14" s="51">
        <v>10752</v>
      </c>
      <c r="AU14" s="51">
        <v>10051</v>
      </c>
      <c r="AV14" s="51">
        <v>9845</v>
      </c>
      <c r="AW14" s="51">
        <v>9295</v>
      </c>
      <c r="AX14" s="51">
        <v>8909</v>
      </c>
      <c r="AY14" s="51">
        <v>8636</v>
      </c>
      <c r="AZ14" s="51">
        <v>8181</v>
      </c>
      <c r="BA14" s="51">
        <v>8004</v>
      </c>
      <c r="BB14" s="51">
        <v>11296.01136</v>
      </c>
      <c r="BC14" s="51">
        <v>10944.36262</v>
      </c>
      <c r="BD14" s="51">
        <v>9418</v>
      </c>
      <c r="BE14" s="51">
        <v>8847</v>
      </c>
      <c r="BF14" s="51">
        <v>8627</v>
      </c>
      <c r="BG14" s="51">
        <v>8122</v>
      </c>
      <c r="BH14" s="51">
        <v>7828.4</v>
      </c>
      <c r="BI14" s="51">
        <v>7516.42</v>
      </c>
      <c r="BJ14" s="51">
        <v>7189.1018770999999</v>
      </c>
      <c r="BK14" s="51">
        <v>7036.2285167999999</v>
      </c>
      <c r="BL14" s="51">
        <v>12417</v>
      </c>
      <c r="BM14" s="51">
        <v>12325</v>
      </c>
      <c r="BN14" s="51">
        <v>10719</v>
      </c>
      <c r="BO14" s="51">
        <v>10655</v>
      </c>
      <c r="BP14" s="51">
        <v>10473</v>
      </c>
      <c r="BQ14" s="51">
        <v>10267</v>
      </c>
      <c r="BR14" s="51">
        <v>10011</v>
      </c>
      <c r="BS14" s="51">
        <v>9954</v>
      </c>
      <c r="BT14" s="51">
        <v>9698</v>
      </c>
      <c r="BU14" s="51">
        <v>9412</v>
      </c>
      <c r="BV14" s="51">
        <v>10993.578579999999</v>
      </c>
      <c r="BW14" s="51">
        <v>10851.704159999999</v>
      </c>
      <c r="BX14" s="51">
        <v>9460</v>
      </c>
      <c r="BY14" s="51">
        <v>9404</v>
      </c>
      <c r="BZ14" s="51">
        <v>9242</v>
      </c>
      <c r="CA14" s="51">
        <v>9017.14</v>
      </c>
      <c r="CB14" s="51">
        <v>8781.7999999999993</v>
      </c>
      <c r="CC14" s="51">
        <v>8671.7099999999991</v>
      </c>
      <c r="CD14" s="51">
        <v>8491.1285798000008</v>
      </c>
      <c r="CE14" s="51">
        <v>8177.1875896000001</v>
      </c>
      <c r="CF14" s="51">
        <v>5626</v>
      </c>
      <c r="CG14" s="51">
        <v>5735</v>
      </c>
      <c r="CH14" s="51">
        <v>5185</v>
      </c>
      <c r="CI14" s="51">
        <v>5303</v>
      </c>
      <c r="CJ14" s="51">
        <v>5257</v>
      </c>
      <c r="CK14" s="51">
        <v>5199</v>
      </c>
      <c r="CL14" s="51">
        <v>5165</v>
      </c>
      <c r="CM14" s="51">
        <v>5073</v>
      </c>
      <c r="CN14" s="51">
        <v>5161</v>
      </c>
      <c r="CO14" s="51">
        <v>5151</v>
      </c>
      <c r="CP14" s="51">
        <v>5088.0210370000004</v>
      </c>
      <c r="CQ14" s="51">
        <v>5172.3277449999996</v>
      </c>
      <c r="CR14" s="51">
        <v>4687</v>
      </c>
      <c r="CS14" s="51">
        <v>4769</v>
      </c>
      <c r="CT14" s="51">
        <v>4709</v>
      </c>
      <c r="CU14" s="51">
        <v>4670.84</v>
      </c>
      <c r="CV14" s="51">
        <v>4589.9399999999996</v>
      </c>
      <c r="CW14" s="51">
        <v>4494.43</v>
      </c>
      <c r="CX14" s="51">
        <v>4607.9040353</v>
      </c>
      <c r="CY14" s="51">
        <v>4578.3665619000003</v>
      </c>
      <c r="CZ14" s="51">
        <v>3806</v>
      </c>
      <c r="DA14" s="51">
        <v>3475</v>
      </c>
      <c r="DB14" s="51">
        <v>2506</v>
      </c>
      <c r="DC14" s="51">
        <v>2340</v>
      </c>
      <c r="DD14" s="51">
        <v>2449</v>
      </c>
      <c r="DE14" s="51">
        <v>2454</v>
      </c>
      <c r="DF14" s="51">
        <v>2297</v>
      </c>
      <c r="DG14" s="51">
        <v>2163</v>
      </c>
      <c r="DH14" s="51">
        <v>2232</v>
      </c>
      <c r="DI14" s="51">
        <v>2181</v>
      </c>
      <c r="DJ14" s="51">
        <v>3412.5287659999999</v>
      </c>
      <c r="DK14" s="51">
        <v>3216.037628</v>
      </c>
      <c r="DL14" s="51">
        <v>2279</v>
      </c>
      <c r="DM14" s="51">
        <v>2127</v>
      </c>
      <c r="DN14" s="51">
        <v>2211</v>
      </c>
      <c r="DO14" s="51">
        <v>2210.6999999999998</v>
      </c>
      <c r="DP14" s="51">
        <v>2049.33</v>
      </c>
      <c r="DQ14" s="51">
        <v>1931.07</v>
      </c>
      <c r="DR14" s="51">
        <v>1992.6464217</v>
      </c>
      <c r="DS14" s="51">
        <v>1950.1351288000001</v>
      </c>
      <c r="DT14" s="51">
        <v>1080</v>
      </c>
      <c r="DU14" s="51">
        <v>988</v>
      </c>
      <c r="DV14" s="51">
        <v>993</v>
      </c>
      <c r="DW14" s="51">
        <v>998</v>
      </c>
      <c r="DX14" s="51">
        <v>850</v>
      </c>
      <c r="DY14" s="51">
        <v>830</v>
      </c>
      <c r="DZ14" s="51">
        <v>794</v>
      </c>
      <c r="EA14" s="51">
        <v>757</v>
      </c>
      <c r="EB14" s="51">
        <v>792</v>
      </c>
      <c r="EC14" s="51">
        <v>750</v>
      </c>
      <c r="ED14" s="51">
        <v>960.33112249999999</v>
      </c>
      <c r="EE14" s="51">
        <v>862.99865560000001</v>
      </c>
      <c r="EF14" s="51">
        <v>869</v>
      </c>
      <c r="EG14" s="51">
        <v>867</v>
      </c>
      <c r="EH14" s="51">
        <v>748</v>
      </c>
      <c r="EI14" s="51">
        <v>706.22</v>
      </c>
      <c r="EJ14" s="51">
        <v>684.7</v>
      </c>
      <c r="EK14" s="51">
        <v>664.06</v>
      </c>
      <c r="EL14" s="51">
        <v>690.01969750000001</v>
      </c>
      <c r="EM14" s="51">
        <v>656.34802420000005</v>
      </c>
      <c r="EN14" s="51">
        <v>3207</v>
      </c>
      <c r="EO14" s="51">
        <v>3180</v>
      </c>
      <c r="EP14" s="51">
        <v>2912</v>
      </c>
      <c r="EQ14" s="51">
        <v>2795</v>
      </c>
      <c r="ER14" s="51">
        <v>2605</v>
      </c>
      <c r="ES14" s="51">
        <v>2471</v>
      </c>
      <c r="ET14" s="51">
        <v>2474</v>
      </c>
      <c r="EU14" s="51">
        <v>2341</v>
      </c>
      <c r="EV14" s="51">
        <v>2219</v>
      </c>
      <c r="EW14" s="51">
        <v>2165</v>
      </c>
      <c r="EX14" s="51">
        <v>2883.6145849999998</v>
      </c>
      <c r="EY14" s="51">
        <v>2832.727648</v>
      </c>
      <c r="EZ14" s="51">
        <v>2661</v>
      </c>
      <c r="FA14" s="51">
        <v>2531</v>
      </c>
      <c r="FB14" s="51">
        <v>2338</v>
      </c>
      <c r="FC14" s="51">
        <v>2209.91</v>
      </c>
      <c r="FD14" s="51">
        <v>2230.66</v>
      </c>
      <c r="FE14" s="51">
        <v>2105.12</v>
      </c>
      <c r="FF14" s="51">
        <v>1954.8134596</v>
      </c>
      <c r="FG14" s="51">
        <v>1927.3308064</v>
      </c>
      <c r="FH14" s="51">
        <v>4871</v>
      </c>
      <c r="FI14" s="51">
        <v>4935</v>
      </c>
      <c r="FJ14" s="51">
        <v>4886</v>
      </c>
      <c r="FK14" s="51">
        <v>4843</v>
      </c>
      <c r="FL14" s="51">
        <v>4689</v>
      </c>
      <c r="FM14" s="51">
        <v>4512</v>
      </c>
      <c r="FN14" s="51">
        <v>4398</v>
      </c>
      <c r="FO14" s="51">
        <v>4228</v>
      </c>
      <c r="FP14" s="51">
        <v>4074</v>
      </c>
      <c r="FQ14" s="51">
        <v>4004</v>
      </c>
      <c r="FR14" s="51">
        <v>4474.4794970000003</v>
      </c>
      <c r="FS14" s="51">
        <v>4496.0702449999999</v>
      </c>
      <c r="FT14" s="51">
        <v>4472</v>
      </c>
      <c r="FU14" s="51">
        <v>4437</v>
      </c>
      <c r="FV14" s="51">
        <v>4265</v>
      </c>
      <c r="FW14" s="51">
        <v>4119.3</v>
      </c>
      <c r="FX14" s="51">
        <v>3991.33</v>
      </c>
      <c r="FY14" s="286">
        <v>3832.57</v>
      </c>
      <c r="FZ14" s="286">
        <v>3702.7395139</v>
      </c>
      <c r="GA14" s="286">
        <v>3662.4881467</v>
      </c>
    </row>
    <row r="15" spans="1:183" ht="24" x14ac:dyDescent="0.2">
      <c r="B15" s="44" t="s">
        <v>217</v>
      </c>
      <c r="C15" s="45" t="s">
        <v>218</v>
      </c>
      <c r="D15" s="51">
        <v>34840</v>
      </c>
      <c r="E15" s="51">
        <v>34871</v>
      </c>
      <c r="F15" s="51">
        <v>32376</v>
      </c>
      <c r="G15" s="51">
        <v>31208</v>
      </c>
      <c r="H15" s="51">
        <v>30691</v>
      </c>
      <c r="I15" s="51">
        <v>30359</v>
      </c>
      <c r="J15" s="51">
        <v>29671</v>
      </c>
      <c r="K15" s="51">
        <v>29756</v>
      </c>
      <c r="L15" s="51">
        <v>29785</v>
      </c>
      <c r="M15" s="51">
        <v>29927</v>
      </c>
      <c r="N15" s="51">
        <v>32977.056403057999</v>
      </c>
      <c r="O15" s="51">
        <v>32901.493544223013</v>
      </c>
      <c r="P15" s="51">
        <v>30303</v>
      </c>
      <c r="Q15" s="51">
        <v>29181</v>
      </c>
      <c r="R15" s="51">
        <v>28800</v>
      </c>
      <c r="S15" s="51">
        <v>28443.42</v>
      </c>
      <c r="T15" s="51">
        <v>27861.29</v>
      </c>
      <c r="U15" s="51">
        <v>27938.34</v>
      </c>
      <c r="V15" s="51">
        <v>28005.635202699999</v>
      </c>
      <c r="W15" s="51">
        <v>28164.922404600002</v>
      </c>
      <c r="X15" s="51">
        <v>3989</v>
      </c>
      <c r="Y15" s="51">
        <v>3851</v>
      </c>
      <c r="Z15" s="51">
        <v>3573</v>
      </c>
      <c r="AA15" s="51">
        <v>3560</v>
      </c>
      <c r="AB15" s="51">
        <v>3636</v>
      </c>
      <c r="AC15" s="51">
        <v>3703</v>
      </c>
      <c r="AD15" s="51">
        <v>3734</v>
      </c>
      <c r="AE15" s="51">
        <v>3655</v>
      </c>
      <c r="AF15" s="51">
        <v>3607</v>
      </c>
      <c r="AG15" s="51">
        <v>3729</v>
      </c>
      <c r="AH15" s="51">
        <v>3764.9326809999998</v>
      </c>
      <c r="AI15" s="51">
        <v>3639.0980020000002</v>
      </c>
      <c r="AJ15" s="51">
        <v>3362</v>
      </c>
      <c r="AK15" s="51">
        <v>3353</v>
      </c>
      <c r="AL15" s="51">
        <v>3419</v>
      </c>
      <c r="AM15" s="51">
        <v>3485.13</v>
      </c>
      <c r="AN15" s="51">
        <v>3512.22</v>
      </c>
      <c r="AO15" s="51">
        <v>3444.74</v>
      </c>
      <c r="AP15" s="51">
        <v>3400.5888703999999</v>
      </c>
      <c r="AQ15" s="51">
        <v>3505.2892041999999</v>
      </c>
      <c r="AR15" s="51">
        <v>4283</v>
      </c>
      <c r="AS15" s="51">
        <v>4091</v>
      </c>
      <c r="AT15" s="51">
        <v>3656</v>
      </c>
      <c r="AU15" s="51">
        <v>3747</v>
      </c>
      <c r="AV15" s="51">
        <v>3561</v>
      </c>
      <c r="AW15" s="51">
        <v>3600</v>
      </c>
      <c r="AX15" s="51">
        <v>3487</v>
      </c>
      <c r="AY15" s="51">
        <v>3489</v>
      </c>
      <c r="AZ15" s="51">
        <v>3532</v>
      </c>
      <c r="BA15" s="51">
        <v>3578</v>
      </c>
      <c r="BB15" s="51">
        <v>3939.855215</v>
      </c>
      <c r="BC15" s="51">
        <v>3724.699932</v>
      </c>
      <c r="BD15" s="51">
        <v>3316</v>
      </c>
      <c r="BE15" s="51">
        <v>3411</v>
      </c>
      <c r="BF15" s="51">
        <v>3247</v>
      </c>
      <c r="BG15" s="51">
        <v>3256</v>
      </c>
      <c r="BH15" s="51">
        <v>3165.41</v>
      </c>
      <c r="BI15" s="51">
        <v>3136.71</v>
      </c>
      <c r="BJ15" s="51">
        <v>3207.2214060000001</v>
      </c>
      <c r="BK15" s="51">
        <v>3251.3741015000001</v>
      </c>
      <c r="BL15" s="51">
        <v>2279</v>
      </c>
      <c r="BM15" s="51">
        <v>2438</v>
      </c>
      <c r="BN15" s="51">
        <v>2092</v>
      </c>
      <c r="BO15" s="51">
        <v>2071</v>
      </c>
      <c r="BP15" s="51">
        <v>2131</v>
      </c>
      <c r="BQ15" s="51">
        <v>2107</v>
      </c>
      <c r="BR15" s="51">
        <v>2071</v>
      </c>
      <c r="BS15" s="51">
        <v>2040</v>
      </c>
      <c r="BT15" s="51">
        <v>2063</v>
      </c>
      <c r="BU15" s="51">
        <v>2063</v>
      </c>
      <c r="BV15" s="51">
        <v>2110.6507529999999</v>
      </c>
      <c r="BW15" s="51">
        <v>2237.979883</v>
      </c>
      <c r="BX15" s="51">
        <v>1912</v>
      </c>
      <c r="BY15" s="51">
        <v>1892</v>
      </c>
      <c r="BZ15" s="51">
        <v>1958</v>
      </c>
      <c r="CA15" s="51">
        <v>1944.93</v>
      </c>
      <c r="CB15" s="51">
        <v>1917.09</v>
      </c>
      <c r="CC15" s="51">
        <v>1883.48</v>
      </c>
      <c r="CD15" s="51">
        <v>1906.6381577</v>
      </c>
      <c r="CE15" s="51">
        <v>1912.1015229</v>
      </c>
      <c r="CF15" s="51">
        <v>1559</v>
      </c>
      <c r="CG15" s="51">
        <v>1781</v>
      </c>
      <c r="CH15" s="51">
        <v>1308</v>
      </c>
      <c r="CI15" s="51">
        <v>1315</v>
      </c>
      <c r="CJ15" s="51">
        <v>1328</v>
      </c>
      <c r="CK15" s="51">
        <v>1358</v>
      </c>
      <c r="CL15" s="51">
        <v>1323</v>
      </c>
      <c r="CM15" s="51">
        <v>1256</v>
      </c>
      <c r="CN15" s="51">
        <v>1272</v>
      </c>
      <c r="CO15" s="51">
        <v>1274</v>
      </c>
      <c r="CP15" s="51">
        <v>1457.255962</v>
      </c>
      <c r="CQ15" s="51">
        <v>1654.902499</v>
      </c>
      <c r="CR15" s="51">
        <v>1211</v>
      </c>
      <c r="CS15" s="51">
        <v>1227</v>
      </c>
      <c r="CT15" s="51">
        <v>1233</v>
      </c>
      <c r="CU15" s="51">
        <v>1249.6199999999999</v>
      </c>
      <c r="CV15" s="51">
        <v>1234.68</v>
      </c>
      <c r="CW15" s="51">
        <v>1158.05</v>
      </c>
      <c r="CX15" s="51">
        <v>1170.2060091999999</v>
      </c>
      <c r="CY15" s="51">
        <v>1174.0542921000001</v>
      </c>
      <c r="CZ15" s="51">
        <v>423</v>
      </c>
      <c r="DA15" s="51">
        <v>384</v>
      </c>
      <c r="DB15" s="51">
        <v>408</v>
      </c>
      <c r="DC15" s="51">
        <v>356</v>
      </c>
      <c r="DD15" s="51">
        <v>432</v>
      </c>
      <c r="DE15" s="51">
        <v>526</v>
      </c>
      <c r="DF15" s="51">
        <v>483</v>
      </c>
      <c r="DG15" s="51">
        <v>451</v>
      </c>
      <c r="DH15" s="51">
        <v>383</v>
      </c>
      <c r="DI15" s="51">
        <v>428</v>
      </c>
      <c r="DJ15" s="51">
        <v>383.56395049999998</v>
      </c>
      <c r="DK15" s="51">
        <v>345.39466620000002</v>
      </c>
      <c r="DL15" s="51">
        <v>380</v>
      </c>
      <c r="DM15" s="51">
        <v>323</v>
      </c>
      <c r="DN15" s="51">
        <v>389</v>
      </c>
      <c r="DO15" s="51">
        <v>482.34</v>
      </c>
      <c r="DP15" s="51">
        <v>435.33</v>
      </c>
      <c r="DQ15" s="51">
        <v>409.63</v>
      </c>
      <c r="DR15" s="51">
        <v>347.45565429999999</v>
      </c>
      <c r="DS15" s="51">
        <v>374.33147330000003</v>
      </c>
      <c r="DT15" s="51">
        <v>3276</v>
      </c>
      <c r="DU15" s="51">
        <v>2922</v>
      </c>
      <c r="DV15" s="51">
        <v>1551</v>
      </c>
      <c r="DW15" s="51">
        <v>1605</v>
      </c>
      <c r="DX15" s="51">
        <v>1330</v>
      </c>
      <c r="DY15" s="51">
        <v>1043</v>
      </c>
      <c r="DZ15" s="51">
        <v>931</v>
      </c>
      <c r="EA15" s="51">
        <v>913</v>
      </c>
      <c r="EB15" s="51">
        <v>830</v>
      </c>
      <c r="EC15" s="51">
        <v>734</v>
      </c>
      <c r="ED15" s="51">
        <v>3161.6784130000001</v>
      </c>
      <c r="EE15" s="51">
        <v>2835.8048549999999</v>
      </c>
      <c r="EF15" s="51">
        <v>1502</v>
      </c>
      <c r="EG15" s="51">
        <v>1561</v>
      </c>
      <c r="EH15" s="51">
        <v>1283</v>
      </c>
      <c r="EI15" s="51">
        <v>1001.73</v>
      </c>
      <c r="EJ15" s="51">
        <v>895.52</v>
      </c>
      <c r="EK15" s="51">
        <v>872.19</v>
      </c>
      <c r="EL15" s="51">
        <v>792.79149340000004</v>
      </c>
      <c r="EM15" s="51">
        <v>702.35824230000003</v>
      </c>
      <c r="EN15" s="51">
        <v>3233</v>
      </c>
      <c r="EO15" s="51">
        <v>2769</v>
      </c>
      <c r="EP15" s="51">
        <v>2372</v>
      </c>
      <c r="EQ15" s="51">
        <v>2166</v>
      </c>
      <c r="ER15" s="51">
        <v>2170</v>
      </c>
      <c r="ES15" s="51">
        <v>1963</v>
      </c>
      <c r="ET15" s="51">
        <v>1964</v>
      </c>
      <c r="EU15" s="51">
        <v>1940</v>
      </c>
      <c r="EV15" s="51">
        <v>1821</v>
      </c>
      <c r="EW15" s="51">
        <v>1756</v>
      </c>
      <c r="EX15" s="51">
        <v>3092.459265</v>
      </c>
      <c r="EY15" s="51">
        <v>2636.5173370000002</v>
      </c>
      <c r="EZ15" s="51">
        <v>2271</v>
      </c>
      <c r="FA15" s="51">
        <v>2061</v>
      </c>
      <c r="FB15" s="51">
        <v>2079</v>
      </c>
      <c r="FC15" s="51">
        <v>1873.96</v>
      </c>
      <c r="FD15" s="51">
        <v>1870.12</v>
      </c>
      <c r="FE15" s="51">
        <v>1863.81</v>
      </c>
      <c r="FF15" s="51">
        <v>1746.7928678999999</v>
      </c>
      <c r="FG15" s="51">
        <v>1684.7283973999999</v>
      </c>
      <c r="FH15" s="51">
        <v>978</v>
      </c>
      <c r="FI15" s="51">
        <v>1179</v>
      </c>
      <c r="FJ15" s="51">
        <v>1361</v>
      </c>
      <c r="FK15" s="51">
        <v>1372</v>
      </c>
      <c r="FL15" s="51">
        <v>1437</v>
      </c>
      <c r="FM15" s="51">
        <v>1401</v>
      </c>
      <c r="FN15" s="51">
        <v>1392</v>
      </c>
      <c r="FO15" s="51">
        <v>1540</v>
      </c>
      <c r="FP15" s="51">
        <v>1605</v>
      </c>
      <c r="FQ15" s="51">
        <v>1580</v>
      </c>
      <c r="FR15" s="51">
        <v>904.90471920000005</v>
      </c>
      <c r="FS15" s="51">
        <v>1107.1029060000001</v>
      </c>
      <c r="FT15" s="51">
        <v>1267</v>
      </c>
      <c r="FU15" s="51">
        <v>1278</v>
      </c>
      <c r="FV15" s="51">
        <v>1316</v>
      </c>
      <c r="FW15" s="51">
        <v>1296.0999999999999</v>
      </c>
      <c r="FX15" s="51">
        <v>1296.17</v>
      </c>
      <c r="FY15" s="286">
        <v>1458.49</v>
      </c>
      <c r="FZ15" s="286">
        <v>1505.5466707999999</v>
      </c>
      <c r="GA15" s="286">
        <v>1492.8225035</v>
      </c>
    </row>
    <row r="16" spans="1:183" x14ac:dyDescent="0.2">
      <c r="B16" s="44">
        <v>21</v>
      </c>
      <c r="C16" s="45" t="s">
        <v>219</v>
      </c>
      <c r="D16" s="51">
        <v>31253</v>
      </c>
      <c r="E16" s="51">
        <v>34770</v>
      </c>
      <c r="F16" s="51">
        <v>38228</v>
      </c>
      <c r="G16" s="51">
        <v>40439</v>
      </c>
      <c r="H16" s="51">
        <v>41773</v>
      </c>
      <c r="I16" s="51">
        <v>43185</v>
      </c>
      <c r="J16" s="51">
        <v>44468</v>
      </c>
      <c r="K16" s="51">
        <v>44709</v>
      </c>
      <c r="L16" s="51">
        <v>45572</v>
      </c>
      <c r="M16" s="51">
        <v>45847</v>
      </c>
      <c r="N16" s="51">
        <v>29485.447573746998</v>
      </c>
      <c r="O16" s="51">
        <v>32822.381087355003</v>
      </c>
      <c r="P16" s="51">
        <v>36274</v>
      </c>
      <c r="Q16" s="51">
        <v>37807</v>
      </c>
      <c r="R16" s="51">
        <v>39616</v>
      </c>
      <c r="S16" s="51">
        <v>41066.71</v>
      </c>
      <c r="T16" s="51">
        <v>42290.53</v>
      </c>
      <c r="U16" s="51">
        <v>42491.93</v>
      </c>
      <c r="V16" s="51">
        <v>43319.226335599997</v>
      </c>
      <c r="W16" s="51">
        <v>43651.658442599997</v>
      </c>
      <c r="X16" s="51">
        <v>4176</v>
      </c>
      <c r="Y16" s="51">
        <v>4338</v>
      </c>
      <c r="Z16" s="51">
        <v>5109</v>
      </c>
      <c r="AA16" s="51">
        <v>5626</v>
      </c>
      <c r="AB16" s="51">
        <v>5886</v>
      </c>
      <c r="AC16" s="51">
        <v>6138</v>
      </c>
      <c r="AD16" s="51">
        <v>6252</v>
      </c>
      <c r="AE16" s="51">
        <v>6090</v>
      </c>
      <c r="AF16" s="51">
        <v>6212</v>
      </c>
      <c r="AG16" s="51">
        <v>6862</v>
      </c>
      <c r="AH16" s="51">
        <v>3993.8531859999998</v>
      </c>
      <c r="AI16" s="51">
        <v>4129.5472669999999</v>
      </c>
      <c r="AJ16" s="51">
        <v>4885</v>
      </c>
      <c r="AK16" s="51">
        <v>5326</v>
      </c>
      <c r="AL16" s="51">
        <v>5644</v>
      </c>
      <c r="AM16" s="51">
        <v>5884.06</v>
      </c>
      <c r="AN16" s="51">
        <v>5998.78</v>
      </c>
      <c r="AO16" s="51">
        <v>5831.23</v>
      </c>
      <c r="AP16" s="51">
        <v>5954.0109210999999</v>
      </c>
      <c r="AQ16" s="51">
        <v>6574.6237467000001</v>
      </c>
      <c r="AR16" s="51">
        <v>117</v>
      </c>
      <c r="AS16" s="51">
        <v>433</v>
      </c>
      <c r="AT16" s="51">
        <v>424</v>
      </c>
      <c r="AU16" s="51">
        <v>444</v>
      </c>
      <c r="AV16" s="51">
        <v>434</v>
      </c>
      <c r="AW16" s="51">
        <v>504</v>
      </c>
      <c r="AX16" s="51">
        <v>546</v>
      </c>
      <c r="AY16" s="51">
        <v>484</v>
      </c>
      <c r="AZ16" s="51">
        <v>486</v>
      </c>
      <c r="BA16" s="51">
        <v>499</v>
      </c>
      <c r="BB16" s="51">
        <v>95.416091219999998</v>
      </c>
      <c r="BC16" s="51">
        <v>394.0422982</v>
      </c>
      <c r="BD16" s="51">
        <v>388</v>
      </c>
      <c r="BE16" s="51">
        <v>406</v>
      </c>
      <c r="BF16" s="51">
        <v>385</v>
      </c>
      <c r="BG16" s="51">
        <v>445</v>
      </c>
      <c r="BH16" s="51">
        <v>499.11</v>
      </c>
      <c r="BI16" s="51">
        <v>428.68</v>
      </c>
      <c r="BJ16" s="51">
        <v>431.08658339999999</v>
      </c>
      <c r="BK16" s="51">
        <v>442.54004149999997</v>
      </c>
      <c r="BL16" s="51">
        <v>1653</v>
      </c>
      <c r="BM16" s="51">
        <v>1682</v>
      </c>
      <c r="BN16" s="51">
        <v>1493</v>
      </c>
      <c r="BO16" s="51">
        <v>1640</v>
      </c>
      <c r="BP16" s="51">
        <v>1753</v>
      </c>
      <c r="BQ16" s="51">
        <v>1784</v>
      </c>
      <c r="BR16" s="51">
        <v>1846</v>
      </c>
      <c r="BS16" s="51">
        <v>1919</v>
      </c>
      <c r="BT16" s="51">
        <v>2024</v>
      </c>
      <c r="BU16" s="51">
        <v>2094</v>
      </c>
      <c r="BV16" s="51">
        <v>1520.374955</v>
      </c>
      <c r="BW16" s="51">
        <v>1545.7918259999999</v>
      </c>
      <c r="BX16" s="51">
        <v>1376</v>
      </c>
      <c r="BY16" s="51">
        <v>1496</v>
      </c>
      <c r="BZ16" s="51">
        <v>1591</v>
      </c>
      <c r="CA16" s="51">
        <v>1635.75</v>
      </c>
      <c r="CB16" s="51">
        <v>1690.06</v>
      </c>
      <c r="CC16" s="51">
        <v>1762.54</v>
      </c>
      <c r="CD16" s="51">
        <v>1854.2107194</v>
      </c>
      <c r="CE16" s="51">
        <v>1926.5870901999999</v>
      </c>
      <c r="CF16" s="51">
        <v>446</v>
      </c>
      <c r="CG16" s="51">
        <v>443</v>
      </c>
      <c r="CH16" s="51">
        <v>258</v>
      </c>
      <c r="CI16" s="51">
        <v>578</v>
      </c>
      <c r="CJ16" s="51">
        <v>590</v>
      </c>
      <c r="CK16" s="51">
        <v>605</v>
      </c>
      <c r="CL16" s="51">
        <v>634</v>
      </c>
      <c r="CM16" s="51">
        <v>676</v>
      </c>
      <c r="CN16" s="51">
        <v>959</v>
      </c>
      <c r="CO16" s="51">
        <v>1001</v>
      </c>
      <c r="CP16" s="51">
        <v>402.8800445</v>
      </c>
      <c r="CQ16" s="51">
        <v>405.01299779999999</v>
      </c>
      <c r="CR16" s="51">
        <v>232</v>
      </c>
      <c r="CS16" s="51">
        <v>523</v>
      </c>
      <c r="CT16" s="51">
        <v>541</v>
      </c>
      <c r="CU16" s="51">
        <v>540.70000000000005</v>
      </c>
      <c r="CV16" s="51">
        <v>565.26</v>
      </c>
      <c r="CW16" s="51">
        <v>602.27</v>
      </c>
      <c r="CX16" s="51">
        <v>875.97045030000004</v>
      </c>
      <c r="CY16" s="51">
        <v>915.79455459999997</v>
      </c>
      <c r="CZ16" s="51">
        <v>509</v>
      </c>
      <c r="DA16" s="51">
        <v>620</v>
      </c>
      <c r="DB16" s="51">
        <v>356</v>
      </c>
      <c r="DC16" s="51">
        <v>322</v>
      </c>
      <c r="DD16" s="51">
        <v>312</v>
      </c>
      <c r="DE16" s="51">
        <v>356</v>
      </c>
      <c r="DF16" s="51">
        <v>393</v>
      </c>
      <c r="DG16" s="51">
        <v>443</v>
      </c>
      <c r="DH16" s="51">
        <v>375</v>
      </c>
      <c r="DI16" s="51">
        <v>121</v>
      </c>
      <c r="DJ16" s="51">
        <v>473.76694259999999</v>
      </c>
      <c r="DK16" s="51">
        <v>578.50439129999995</v>
      </c>
      <c r="DL16" s="51">
        <v>328</v>
      </c>
      <c r="DM16" s="51">
        <v>299</v>
      </c>
      <c r="DN16" s="51">
        <v>293</v>
      </c>
      <c r="DO16" s="51">
        <v>336.42</v>
      </c>
      <c r="DP16" s="51">
        <v>372.09</v>
      </c>
      <c r="DQ16" s="51">
        <v>416.86</v>
      </c>
      <c r="DR16" s="51">
        <v>353.41811740000003</v>
      </c>
      <c r="DS16" s="51">
        <v>112.98183</v>
      </c>
      <c r="DT16" s="51">
        <v>12888</v>
      </c>
      <c r="DU16" s="51">
        <v>14427</v>
      </c>
      <c r="DV16" s="51">
        <v>16747</v>
      </c>
      <c r="DW16" s="51">
        <v>17811</v>
      </c>
      <c r="DX16" s="51">
        <v>17756</v>
      </c>
      <c r="DY16" s="51">
        <v>18186</v>
      </c>
      <c r="DZ16" s="51">
        <v>18692</v>
      </c>
      <c r="EA16" s="51">
        <v>18878</v>
      </c>
      <c r="EB16" s="51">
        <v>18785</v>
      </c>
      <c r="EC16" s="51">
        <v>18211</v>
      </c>
      <c r="ED16" s="51">
        <v>12327.20031</v>
      </c>
      <c r="EE16" s="51">
        <v>13815.31329</v>
      </c>
      <c r="EF16" s="51">
        <v>16059</v>
      </c>
      <c r="EG16" s="51">
        <v>16682</v>
      </c>
      <c r="EH16" s="51">
        <v>17013</v>
      </c>
      <c r="EI16" s="51">
        <v>17480.93</v>
      </c>
      <c r="EJ16" s="51">
        <v>17958.2</v>
      </c>
      <c r="EK16" s="51">
        <v>18157.580000000002</v>
      </c>
      <c r="EL16" s="51">
        <v>18079.374206799999</v>
      </c>
      <c r="EM16" s="51">
        <v>17532.212394900002</v>
      </c>
      <c r="EN16" s="51">
        <v>3215</v>
      </c>
      <c r="EO16" s="51">
        <v>3326</v>
      </c>
      <c r="EP16" s="51">
        <v>3237</v>
      </c>
      <c r="EQ16" s="51">
        <v>3133</v>
      </c>
      <c r="ER16" s="51">
        <v>3232</v>
      </c>
      <c r="ES16" s="51">
        <v>3326</v>
      </c>
      <c r="ET16" s="51">
        <v>3446</v>
      </c>
      <c r="EU16" s="51">
        <v>3465</v>
      </c>
      <c r="EV16" s="51">
        <v>3497</v>
      </c>
      <c r="EW16" s="51">
        <v>3568</v>
      </c>
      <c r="EX16" s="51">
        <v>2981.465017</v>
      </c>
      <c r="EY16" s="51">
        <v>3096.9392889999999</v>
      </c>
      <c r="EZ16" s="51">
        <v>3032</v>
      </c>
      <c r="FA16" s="51">
        <v>2928</v>
      </c>
      <c r="FB16" s="51">
        <v>2998</v>
      </c>
      <c r="FC16" s="51">
        <v>3104.53</v>
      </c>
      <c r="FD16" s="51">
        <v>3217.59</v>
      </c>
      <c r="FE16" s="51">
        <v>3223.74</v>
      </c>
      <c r="FF16" s="51">
        <v>3269.5466667999999</v>
      </c>
      <c r="FG16" s="51">
        <v>3344.9453429</v>
      </c>
      <c r="FH16" s="51">
        <v>1698</v>
      </c>
      <c r="FI16" s="51">
        <v>2064</v>
      </c>
      <c r="FJ16" s="51">
        <v>2417</v>
      </c>
      <c r="FK16" s="51">
        <v>2384</v>
      </c>
      <c r="FL16" s="51">
        <v>2907</v>
      </c>
      <c r="FM16" s="51">
        <v>3093</v>
      </c>
      <c r="FN16" s="51">
        <v>3226</v>
      </c>
      <c r="FO16" s="51">
        <v>3101</v>
      </c>
      <c r="FP16" s="51">
        <v>3273</v>
      </c>
      <c r="FQ16" s="51">
        <v>3387</v>
      </c>
      <c r="FR16" s="51">
        <v>1607.892255</v>
      </c>
      <c r="FS16" s="51">
        <v>1972.0759009999999</v>
      </c>
      <c r="FT16" s="51">
        <v>2318</v>
      </c>
      <c r="FU16" s="51">
        <v>2255</v>
      </c>
      <c r="FV16" s="51">
        <v>2825</v>
      </c>
      <c r="FW16" s="51">
        <v>3022.26</v>
      </c>
      <c r="FX16" s="51">
        <v>3128.38</v>
      </c>
      <c r="FY16" s="266">
        <v>3014.41</v>
      </c>
      <c r="FZ16" s="266">
        <v>3183.3425600999999</v>
      </c>
      <c r="GA16" s="266">
        <v>3296.4802528</v>
      </c>
    </row>
    <row r="17" spans="2:183" ht="24" x14ac:dyDescent="0.2">
      <c r="B17" s="44" t="s">
        <v>220</v>
      </c>
      <c r="C17" s="45" t="s">
        <v>221</v>
      </c>
      <c r="D17" s="51">
        <v>43647</v>
      </c>
      <c r="E17" s="51">
        <v>44959</v>
      </c>
      <c r="F17" s="51">
        <v>43700</v>
      </c>
      <c r="G17" s="51">
        <v>42896</v>
      </c>
      <c r="H17" s="51">
        <v>43006</v>
      </c>
      <c r="I17" s="51">
        <v>42719</v>
      </c>
      <c r="J17" s="51">
        <v>41649</v>
      </c>
      <c r="K17" s="51">
        <v>40462</v>
      </c>
      <c r="L17" s="51">
        <v>39590</v>
      </c>
      <c r="M17" s="51">
        <v>39872</v>
      </c>
      <c r="N17" s="51">
        <v>40567.128825700005</v>
      </c>
      <c r="O17" s="51">
        <v>41845.135876599998</v>
      </c>
      <c r="P17" s="51">
        <v>40643</v>
      </c>
      <c r="Q17" s="51">
        <v>39856</v>
      </c>
      <c r="R17" s="51">
        <v>39837</v>
      </c>
      <c r="S17" s="51">
        <v>39665.75</v>
      </c>
      <c r="T17" s="51">
        <v>38713.49</v>
      </c>
      <c r="U17" s="51">
        <v>37537.06</v>
      </c>
      <c r="V17" s="51">
        <v>36719.646782999997</v>
      </c>
      <c r="W17" s="51">
        <v>37015.114520499999</v>
      </c>
      <c r="X17" s="51">
        <v>5674</v>
      </c>
      <c r="Y17" s="51">
        <v>5861</v>
      </c>
      <c r="Z17" s="51">
        <v>5566</v>
      </c>
      <c r="AA17" s="51">
        <v>5538</v>
      </c>
      <c r="AB17" s="51">
        <v>5617</v>
      </c>
      <c r="AC17" s="51">
        <v>5546</v>
      </c>
      <c r="AD17" s="51">
        <v>5508</v>
      </c>
      <c r="AE17" s="51">
        <v>5457</v>
      </c>
      <c r="AF17" s="51">
        <v>5316</v>
      </c>
      <c r="AG17" s="51">
        <v>5374</v>
      </c>
      <c r="AH17" s="51">
        <v>5261.6555449999996</v>
      </c>
      <c r="AI17" s="51">
        <v>5492.2585950000002</v>
      </c>
      <c r="AJ17" s="51">
        <v>5206</v>
      </c>
      <c r="AK17" s="51">
        <v>5177</v>
      </c>
      <c r="AL17" s="51">
        <v>5230</v>
      </c>
      <c r="AM17" s="51">
        <v>5158.8599999999997</v>
      </c>
      <c r="AN17" s="51">
        <v>5153.3599999999997</v>
      </c>
      <c r="AO17" s="51">
        <v>5137.7700000000004</v>
      </c>
      <c r="AP17" s="51">
        <v>4992.0970545999999</v>
      </c>
      <c r="AQ17" s="51">
        <v>5048.5974353000001</v>
      </c>
      <c r="AR17" s="51">
        <v>4277</v>
      </c>
      <c r="AS17" s="51">
        <v>4108</v>
      </c>
      <c r="AT17" s="51">
        <v>4290</v>
      </c>
      <c r="AU17" s="51">
        <v>3967</v>
      </c>
      <c r="AV17" s="51">
        <v>3909</v>
      </c>
      <c r="AW17" s="51">
        <v>3745</v>
      </c>
      <c r="AX17" s="51">
        <v>3622</v>
      </c>
      <c r="AY17" s="51">
        <v>3548</v>
      </c>
      <c r="AZ17" s="51">
        <v>3565</v>
      </c>
      <c r="BA17" s="51">
        <v>3591</v>
      </c>
      <c r="BB17" s="51">
        <v>3929.6222330000001</v>
      </c>
      <c r="BC17" s="51">
        <v>3749.0459649999998</v>
      </c>
      <c r="BD17" s="51">
        <v>3908</v>
      </c>
      <c r="BE17" s="51">
        <v>3578</v>
      </c>
      <c r="BF17" s="51">
        <v>3520</v>
      </c>
      <c r="BG17" s="51">
        <v>3377</v>
      </c>
      <c r="BH17" s="51">
        <v>3278.77</v>
      </c>
      <c r="BI17" s="51">
        <v>3195.62</v>
      </c>
      <c r="BJ17" s="51">
        <v>3241.7910806</v>
      </c>
      <c r="BK17" s="51">
        <v>3257.2210289</v>
      </c>
      <c r="BL17" s="51">
        <v>4894</v>
      </c>
      <c r="BM17" s="51">
        <v>4892</v>
      </c>
      <c r="BN17" s="51">
        <v>5008</v>
      </c>
      <c r="BO17" s="51">
        <v>4960</v>
      </c>
      <c r="BP17" s="51">
        <v>4886</v>
      </c>
      <c r="BQ17" s="51">
        <v>4775</v>
      </c>
      <c r="BR17" s="51">
        <v>4776</v>
      </c>
      <c r="BS17" s="51">
        <v>4694</v>
      </c>
      <c r="BT17" s="51">
        <v>4488</v>
      </c>
      <c r="BU17" s="51">
        <v>4443</v>
      </c>
      <c r="BV17" s="51">
        <v>4439.8358429999998</v>
      </c>
      <c r="BW17" s="51">
        <v>4439.1774240000004</v>
      </c>
      <c r="BX17" s="51">
        <v>4568</v>
      </c>
      <c r="BY17" s="51">
        <v>4514</v>
      </c>
      <c r="BZ17" s="51">
        <v>4446</v>
      </c>
      <c r="CA17" s="51">
        <v>4354.29</v>
      </c>
      <c r="CB17" s="51">
        <v>4387.34</v>
      </c>
      <c r="CC17" s="51">
        <v>4320.76</v>
      </c>
      <c r="CD17" s="51">
        <v>4110.6057306000002</v>
      </c>
      <c r="CE17" s="51">
        <v>4070.8398735999999</v>
      </c>
      <c r="CF17" s="51">
        <v>2360</v>
      </c>
      <c r="CG17" s="51">
        <v>2416</v>
      </c>
      <c r="CH17" s="51">
        <v>2524</v>
      </c>
      <c r="CI17" s="51">
        <v>2519</v>
      </c>
      <c r="CJ17" s="51">
        <v>2602</v>
      </c>
      <c r="CK17" s="51">
        <v>2510</v>
      </c>
      <c r="CL17" s="51">
        <v>2325</v>
      </c>
      <c r="CM17" s="51">
        <v>2286</v>
      </c>
      <c r="CN17" s="51">
        <v>2169</v>
      </c>
      <c r="CO17" s="51">
        <v>2209</v>
      </c>
      <c r="CP17" s="51">
        <v>2153.5347299999999</v>
      </c>
      <c r="CQ17" s="51">
        <v>2202.4417859999999</v>
      </c>
      <c r="CR17" s="51">
        <v>2310</v>
      </c>
      <c r="CS17" s="51">
        <v>2304</v>
      </c>
      <c r="CT17" s="51">
        <v>2349</v>
      </c>
      <c r="CU17" s="51">
        <v>2275.81</v>
      </c>
      <c r="CV17" s="51">
        <v>2109.13</v>
      </c>
      <c r="CW17" s="51">
        <v>2084.75</v>
      </c>
      <c r="CX17" s="51">
        <v>2001.9619445999999</v>
      </c>
      <c r="CY17" s="51">
        <v>2025.1282885999999</v>
      </c>
      <c r="CZ17" s="51">
        <v>1563</v>
      </c>
      <c r="DA17" s="51">
        <v>1698</v>
      </c>
      <c r="DB17" s="51">
        <v>1728</v>
      </c>
      <c r="DC17" s="51">
        <v>1371</v>
      </c>
      <c r="DD17" s="51">
        <v>1654</v>
      </c>
      <c r="DE17" s="51">
        <v>1659</v>
      </c>
      <c r="DF17" s="51">
        <v>1561</v>
      </c>
      <c r="DG17" s="51">
        <v>1444</v>
      </c>
      <c r="DH17" s="51">
        <v>1476</v>
      </c>
      <c r="DI17" s="51">
        <v>1637</v>
      </c>
      <c r="DJ17" s="51">
        <v>1444.673323</v>
      </c>
      <c r="DK17" s="51">
        <v>1588.124914</v>
      </c>
      <c r="DL17" s="51">
        <v>1589</v>
      </c>
      <c r="DM17" s="51">
        <v>1258</v>
      </c>
      <c r="DN17" s="51">
        <v>1530</v>
      </c>
      <c r="DO17" s="51">
        <v>1536.19</v>
      </c>
      <c r="DP17" s="51">
        <v>1449.28</v>
      </c>
      <c r="DQ17" s="51">
        <v>1332.39</v>
      </c>
      <c r="DR17" s="51">
        <v>1355.9426724</v>
      </c>
      <c r="DS17" s="51">
        <v>1513.6502596</v>
      </c>
      <c r="DT17" s="51">
        <v>315</v>
      </c>
      <c r="DU17" s="51">
        <v>307</v>
      </c>
      <c r="DV17" s="51">
        <v>216</v>
      </c>
      <c r="DW17" s="51">
        <v>191</v>
      </c>
      <c r="DX17" s="51">
        <v>165</v>
      </c>
      <c r="DY17" s="51">
        <v>164</v>
      </c>
      <c r="DZ17" s="51">
        <v>160</v>
      </c>
      <c r="EA17" s="51">
        <v>142</v>
      </c>
      <c r="EB17" s="51">
        <v>143</v>
      </c>
      <c r="EC17" s="51">
        <v>133</v>
      </c>
      <c r="ED17" s="51">
        <v>281.66808350000002</v>
      </c>
      <c r="EE17" s="51">
        <v>275.1986564</v>
      </c>
      <c r="EF17" s="51">
        <v>191</v>
      </c>
      <c r="EG17" s="51">
        <v>164</v>
      </c>
      <c r="EH17" s="51">
        <v>138</v>
      </c>
      <c r="EI17" s="51">
        <v>140.69999999999999</v>
      </c>
      <c r="EJ17" s="51">
        <v>138.63</v>
      </c>
      <c r="EK17" s="51">
        <v>126.42</v>
      </c>
      <c r="EL17" s="51">
        <v>125.46478569999999</v>
      </c>
      <c r="EM17" s="51">
        <v>119.84501469999999</v>
      </c>
      <c r="EN17" s="51">
        <v>1567</v>
      </c>
      <c r="EO17" s="51">
        <v>1468</v>
      </c>
      <c r="EP17" s="51">
        <v>1380</v>
      </c>
      <c r="EQ17" s="51">
        <v>1373</v>
      </c>
      <c r="ER17" s="51">
        <v>1357</v>
      </c>
      <c r="ES17" s="51">
        <v>1468</v>
      </c>
      <c r="ET17" s="51">
        <v>1470</v>
      </c>
      <c r="EU17" s="51">
        <v>1328</v>
      </c>
      <c r="EV17" s="51">
        <v>1307</v>
      </c>
      <c r="EW17" s="51">
        <v>1322</v>
      </c>
      <c r="EX17" s="51">
        <v>1457.241219</v>
      </c>
      <c r="EY17" s="51">
        <v>1372.5920510000001</v>
      </c>
      <c r="EZ17" s="51">
        <v>1290</v>
      </c>
      <c r="FA17" s="51">
        <v>1277</v>
      </c>
      <c r="FB17" s="51">
        <v>1258</v>
      </c>
      <c r="FC17" s="51">
        <v>1355.12</v>
      </c>
      <c r="FD17" s="51">
        <v>1365.55</v>
      </c>
      <c r="FE17" s="51">
        <v>1234.25</v>
      </c>
      <c r="FF17" s="51">
        <v>1207.1606710999999</v>
      </c>
      <c r="FG17" s="51">
        <v>1225.0831711999999</v>
      </c>
      <c r="FH17" s="51">
        <v>2363</v>
      </c>
      <c r="FI17" s="51">
        <v>2485</v>
      </c>
      <c r="FJ17" s="51">
        <v>2223</v>
      </c>
      <c r="FK17" s="51">
        <v>2191</v>
      </c>
      <c r="FL17" s="51">
        <v>2092</v>
      </c>
      <c r="FM17" s="51">
        <v>2166</v>
      </c>
      <c r="FN17" s="51">
        <v>2094</v>
      </c>
      <c r="FO17" s="51">
        <v>2031</v>
      </c>
      <c r="FP17" s="51">
        <v>1998</v>
      </c>
      <c r="FQ17" s="51">
        <v>2020</v>
      </c>
      <c r="FR17" s="51">
        <v>2228.218218</v>
      </c>
      <c r="FS17" s="51">
        <v>2358.2284549999999</v>
      </c>
      <c r="FT17" s="51">
        <v>2111</v>
      </c>
      <c r="FU17" s="51">
        <v>2078</v>
      </c>
      <c r="FV17" s="51">
        <v>1975</v>
      </c>
      <c r="FW17" s="51">
        <v>2053.89</v>
      </c>
      <c r="FX17" s="51">
        <v>1979.78</v>
      </c>
      <c r="FY17" s="286">
        <v>1917.14</v>
      </c>
      <c r="FZ17" s="286">
        <v>1878.5151077</v>
      </c>
      <c r="GA17" s="286">
        <v>1918.2448843</v>
      </c>
    </row>
    <row r="18" spans="2:183" x14ac:dyDescent="0.2">
      <c r="B18" s="44" t="s">
        <v>222</v>
      </c>
      <c r="C18" s="45" t="s">
        <v>223</v>
      </c>
      <c r="D18" s="51">
        <v>100117</v>
      </c>
      <c r="E18" s="51">
        <v>109829</v>
      </c>
      <c r="F18" s="51">
        <v>103698</v>
      </c>
      <c r="G18" s="51">
        <v>102681</v>
      </c>
      <c r="H18" s="51">
        <v>101184</v>
      </c>
      <c r="I18" s="51">
        <v>101819</v>
      </c>
      <c r="J18" s="51">
        <v>97784</v>
      </c>
      <c r="K18" s="51">
        <v>96099</v>
      </c>
      <c r="L18" s="51">
        <v>96747</v>
      </c>
      <c r="M18" s="51">
        <v>99446</v>
      </c>
      <c r="N18" s="51">
        <v>92913.769737299983</v>
      </c>
      <c r="O18" s="51">
        <v>101837.61293809999</v>
      </c>
      <c r="P18" s="51">
        <v>96208</v>
      </c>
      <c r="Q18" s="51">
        <v>95187</v>
      </c>
      <c r="R18" s="51">
        <v>93533</v>
      </c>
      <c r="S18" s="51">
        <v>94070.47</v>
      </c>
      <c r="T18" s="51">
        <v>90335.33</v>
      </c>
      <c r="U18" s="51">
        <v>88433.27</v>
      </c>
      <c r="V18" s="51">
        <v>89008.5470298</v>
      </c>
      <c r="W18" s="51">
        <v>91601.2291807</v>
      </c>
      <c r="X18" s="51">
        <v>8347</v>
      </c>
      <c r="Y18" s="51">
        <v>9416</v>
      </c>
      <c r="Z18" s="51">
        <v>8947</v>
      </c>
      <c r="AA18" s="51">
        <v>8939</v>
      </c>
      <c r="AB18" s="51">
        <v>8840</v>
      </c>
      <c r="AC18" s="51">
        <v>9015</v>
      </c>
      <c r="AD18" s="51">
        <v>8670</v>
      </c>
      <c r="AE18" s="51">
        <v>8336</v>
      </c>
      <c r="AF18" s="51">
        <v>8244</v>
      </c>
      <c r="AG18" s="51">
        <v>8463</v>
      </c>
      <c r="AH18" s="51">
        <v>7689.0810019999999</v>
      </c>
      <c r="AI18" s="51">
        <v>8674.2050440000003</v>
      </c>
      <c r="AJ18" s="51">
        <v>8237</v>
      </c>
      <c r="AK18" s="51">
        <v>8182</v>
      </c>
      <c r="AL18" s="51">
        <v>8090</v>
      </c>
      <c r="AM18" s="51">
        <v>8231.9500000000007</v>
      </c>
      <c r="AN18" s="51">
        <v>7967.33</v>
      </c>
      <c r="AO18" s="51">
        <v>7716.33</v>
      </c>
      <c r="AP18" s="51">
        <v>7559.7522462999996</v>
      </c>
      <c r="AQ18" s="51">
        <v>7771.9519775999997</v>
      </c>
      <c r="AR18" s="51">
        <v>11567</v>
      </c>
      <c r="AS18" s="51">
        <v>12185</v>
      </c>
      <c r="AT18" s="51">
        <v>11736</v>
      </c>
      <c r="AU18" s="51">
        <v>11637</v>
      </c>
      <c r="AV18" s="51">
        <v>11211</v>
      </c>
      <c r="AW18" s="51">
        <v>11086</v>
      </c>
      <c r="AX18" s="51">
        <v>10448</v>
      </c>
      <c r="AY18" s="51">
        <v>10310</v>
      </c>
      <c r="AZ18" s="51">
        <v>10380</v>
      </c>
      <c r="BA18" s="51">
        <v>10408</v>
      </c>
      <c r="BB18" s="51">
        <v>10500.322609999999</v>
      </c>
      <c r="BC18" s="51">
        <v>11051.25735</v>
      </c>
      <c r="BD18" s="51">
        <v>10614</v>
      </c>
      <c r="BE18" s="51">
        <v>10513</v>
      </c>
      <c r="BF18" s="51">
        <v>10138</v>
      </c>
      <c r="BG18" s="51">
        <v>10026</v>
      </c>
      <c r="BH18" s="51">
        <v>9499.31</v>
      </c>
      <c r="BI18" s="51">
        <v>9296.64</v>
      </c>
      <c r="BJ18" s="51">
        <v>9461.8766095999999</v>
      </c>
      <c r="BK18" s="51">
        <v>9456.3619820000004</v>
      </c>
      <c r="BL18" s="51">
        <v>16219</v>
      </c>
      <c r="BM18" s="51">
        <v>17779</v>
      </c>
      <c r="BN18" s="51">
        <v>15593</v>
      </c>
      <c r="BO18" s="51">
        <v>15364</v>
      </c>
      <c r="BP18" s="51">
        <v>14990</v>
      </c>
      <c r="BQ18" s="51">
        <v>15117</v>
      </c>
      <c r="BR18" s="51">
        <v>14061</v>
      </c>
      <c r="BS18" s="51">
        <v>13686</v>
      </c>
      <c r="BT18" s="51">
        <v>13758</v>
      </c>
      <c r="BU18" s="51">
        <v>13951</v>
      </c>
      <c r="BV18" s="51">
        <v>14833.141519999999</v>
      </c>
      <c r="BW18" s="51">
        <v>16216.7583</v>
      </c>
      <c r="BX18" s="51">
        <v>14328</v>
      </c>
      <c r="BY18" s="51">
        <v>14118</v>
      </c>
      <c r="BZ18" s="51">
        <v>13725</v>
      </c>
      <c r="CA18" s="51">
        <v>13787.13</v>
      </c>
      <c r="CB18" s="51">
        <v>12726.51</v>
      </c>
      <c r="CC18" s="51">
        <v>12324.74</v>
      </c>
      <c r="CD18" s="51">
        <v>12362.2641578</v>
      </c>
      <c r="CE18" s="51">
        <v>12548.136884400001</v>
      </c>
      <c r="CF18" s="51">
        <v>4327</v>
      </c>
      <c r="CG18" s="51">
        <v>5099</v>
      </c>
      <c r="CH18" s="51">
        <v>4796</v>
      </c>
      <c r="CI18" s="51">
        <v>4502</v>
      </c>
      <c r="CJ18" s="51">
        <v>4508</v>
      </c>
      <c r="CK18" s="51">
        <v>4513</v>
      </c>
      <c r="CL18" s="51">
        <v>4446</v>
      </c>
      <c r="CM18" s="51">
        <v>4502</v>
      </c>
      <c r="CN18" s="51">
        <v>4721</v>
      </c>
      <c r="CO18" s="51">
        <v>4826</v>
      </c>
      <c r="CP18" s="51">
        <v>3938.2636659999998</v>
      </c>
      <c r="CQ18" s="51">
        <v>4640.4176619999998</v>
      </c>
      <c r="CR18" s="51">
        <v>4364</v>
      </c>
      <c r="CS18" s="51">
        <v>4144</v>
      </c>
      <c r="CT18" s="51">
        <v>4155</v>
      </c>
      <c r="CU18" s="51">
        <v>4147.8999999999996</v>
      </c>
      <c r="CV18" s="51">
        <v>4036.84</v>
      </c>
      <c r="CW18" s="51">
        <v>4064.04</v>
      </c>
      <c r="CX18" s="51">
        <v>4283.3295056999996</v>
      </c>
      <c r="CY18" s="51">
        <v>4375.576376</v>
      </c>
      <c r="CZ18" s="51">
        <v>6139</v>
      </c>
      <c r="DA18" s="51">
        <v>6359</v>
      </c>
      <c r="DB18" s="51">
        <v>6263</v>
      </c>
      <c r="DC18" s="51">
        <v>6108</v>
      </c>
      <c r="DD18" s="51">
        <v>5937</v>
      </c>
      <c r="DE18" s="51">
        <v>5859</v>
      </c>
      <c r="DF18" s="51">
        <v>5764</v>
      </c>
      <c r="DG18" s="51">
        <v>5729</v>
      </c>
      <c r="DH18" s="51">
        <v>5576</v>
      </c>
      <c r="DI18" s="51">
        <v>5624</v>
      </c>
      <c r="DJ18" s="51">
        <v>5631.5414229999997</v>
      </c>
      <c r="DK18" s="51">
        <v>5834.3344770000003</v>
      </c>
      <c r="DL18" s="51">
        <v>5774</v>
      </c>
      <c r="DM18" s="51">
        <v>5657</v>
      </c>
      <c r="DN18" s="51">
        <v>5460</v>
      </c>
      <c r="DO18" s="51">
        <v>5368.21</v>
      </c>
      <c r="DP18" s="51">
        <v>5278.62</v>
      </c>
      <c r="DQ18" s="51">
        <v>5237.67</v>
      </c>
      <c r="DR18" s="51">
        <v>5092.6329857999999</v>
      </c>
      <c r="DS18" s="51">
        <v>5127.7360187000004</v>
      </c>
      <c r="DT18" s="51">
        <v>362</v>
      </c>
      <c r="DU18" s="51">
        <v>318</v>
      </c>
      <c r="DV18" s="51">
        <v>280</v>
      </c>
      <c r="DW18" s="51">
        <v>288</v>
      </c>
      <c r="DX18" s="51">
        <v>303</v>
      </c>
      <c r="DY18" s="51">
        <v>304</v>
      </c>
      <c r="DZ18" s="51">
        <v>301</v>
      </c>
      <c r="EA18" s="51">
        <v>297</v>
      </c>
      <c r="EB18" s="51">
        <v>285</v>
      </c>
      <c r="EC18" s="51">
        <v>263</v>
      </c>
      <c r="ED18" s="51">
        <v>332.47946350000001</v>
      </c>
      <c r="EE18" s="51">
        <v>283.74311139999998</v>
      </c>
      <c r="EF18" s="51">
        <v>252</v>
      </c>
      <c r="EG18" s="51">
        <v>255</v>
      </c>
      <c r="EH18" s="51">
        <v>269</v>
      </c>
      <c r="EI18" s="51">
        <v>259.60000000000002</v>
      </c>
      <c r="EJ18" s="51">
        <v>264.57</v>
      </c>
      <c r="EK18" s="51">
        <v>257.33</v>
      </c>
      <c r="EL18" s="51">
        <v>239.1595361</v>
      </c>
      <c r="EM18" s="51">
        <v>220.2483613</v>
      </c>
      <c r="EN18" s="51">
        <v>4180</v>
      </c>
      <c r="EO18" s="51">
        <v>4766</v>
      </c>
      <c r="EP18" s="51">
        <v>4408</v>
      </c>
      <c r="EQ18" s="51">
        <v>4252</v>
      </c>
      <c r="ER18" s="51">
        <v>4057</v>
      </c>
      <c r="ES18" s="51">
        <v>3950</v>
      </c>
      <c r="ET18" s="51">
        <v>3712</v>
      </c>
      <c r="EU18" s="51">
        <v>3714</v>
      </c>
      <c r="EV18" s="51">
        <v>3675</v>
      </c>
      <c r="EW18" s="51">
        <v>3802</v>
      </c>
      <c r="EX18" s="51">
        <v>3898.8017209999998</v>
      </c>
      <c r="EY18" s="51">
        <v>4448.6677300000001</v>
      </c>
      <c r="EZ18" s="51">
        <v>4138</v>
      </c>
      <c r="FA18" s="51">
        <v>3966</v>
      </c>
      <c r="FB18" s="51">
        <v>3768</v>
      </c>
      <c r="FC18" s="51">
        <v>3650.81</v>
      </c>
      <c r="FD18" s="51">
        <v>3452.83</v>
      </c>
      <c r="FE18" s="51">
        <v>3459.1</v>
      </c>
      <c r="FF18" s="51">
        <v>3386.6454616999999</v>
      </c>
      <c r="FG18" s="51">
        <v>3509.7898500000001</v>
      </c>
      <c r="FH18" s="51">
        <v>4806</v>
      </c>
      <c r="FI18" s="51">
        <v>5181</v>
      </c>
      <c r="FJ18" s="51">
        <v>5010</v>
      </c>
      <c r="FK18" s="51">
        <v>5066</v>
      </c>
      <c r="FL18" s="51">
        <v>5016</v>
      </c>
      <c r="FM18" s="51">
        <v>4975</v>
      </c>
      <c r="FN18" s="51">
        <v>4741</v>
      </c>
      <c r="FO18" s="51">
        <v>4614</v>
      </c>
      <c r="FP18" s="51">
        <v>4661</v>
      </c>
      <c r="FQ18" s="51">
        <v>4604</v>
      </c>
      <c r="FR18" s="51">
        <v>4516.6204280000002</v>
      </c>
      <c r="FS18" s="51">
        <v>4865.0456299999996</v>
      </c>
      <c r="FT18" s="51">
        <v>4714</v>
      </c>
      <c r="FU18" s="51">
        <v>4741</v>
      </c>
      <c r="FV18" s="51">
        <v>4662</v>
      </c>
      <c r="FW18" s="51">
        <v>4658.05</v>
      </c>
      <c r="FX18" s="51">
        <v>4411.8100000000004</v>
      </c>
      <c r="FY18" s="266">
        <v>4296.55</v>
      </c>
      <c r="FZ18" s="266">
        <v>4333.2267229999998</v>
      </c>
      <c r="GA18" s="266">
        <v>4314.2214511000002</v>
      </c>
    </row>
    <row r="19" spans="2:183" ht="24" x14ac:dyDescent="0.2">
      <c r="B19" s="44">
        <v>26</v>
      </c>
      <c r="C19" s="45" t="s">
        <v>224</v>
      </c>
      <c r="D19" s="51">
        <v>88148</v>
      </c>
      <c r="E19" s="51">
        <v>108366</v>
      </c>
      <c r="F19" s="51">
        <v>106938</v>
      </c>
      <c r="G19" s="51">
        <v>108443</v>
      </c>
      <c r="H19" s="51">
        <v>110599</v>
      </c>
      <c r="I19" s="51">
        <v>112345</v>
      </c>
      <c r="J19" s="51">
        <v>109869</v>
      </c>
      <c r="K19" s="51">
        <v>106871</v>
      </c>
      <c r="L19" s="51">
        <v>106170</v>
      </c>
      <c r="M19" s="51">
        <v>111308</v>
      </c>
      <c r="N19" s="51">
        <v>83076.744399520001</v>
      </c>
      <c r="O19" s="51">
        <v>102330.90850999996</v>
      </c>
      <c r="P19" s="51">
        <v>101031</v>
      </c>
      <c r="Q19" s="51">
        <v>102512</v>
      </c>
      <c r="R19" s="51">
        <v>104492</v>
      </c>
      <c r="S19" s="51">
        <v>106334.78</v>
      </c>
      <c r="T19" s="51">
        <v>104087.29</v>
      </c>
      <c r="U19" s="51">
        <v>101040.01</v>
      </c>
      <c r="V19" s="51">
        <v>100334.7978819</v>
      </c>
      <c r="W19" s="51">
        <v>105417.6826669</v>
      </c>
      <c r="X19" s="51">
        <v>4554</v>
      </c>
      <c r="Y19" s="51">
        <v>5818</v>
      </c>
      <c r="Z19" s="51">
        <v>6776</v>
      </c>
      <c r="AA19" s="51">
        <v>6854</v>
      </c>
      <c r="AB19" s="51">
        <v>6982</v>
      </c>
      <c r="AC19" s="51">
        <v>6608</v>
      </c>
      <c r="AD19" s="51">
        <v>6408</v>
      </c>
      <c r="AE19" s="51">
        <v>6089</v>
      </c>
      <c r="AF19" s="51">
        <v>6102</v>
      </c>
      <c r="AG19" s="51">
        <v>6284</v>
      </c>
      <c r="AH19" s="51">
        <v>4281.0237729999999</v>
      </c>
      <c r="AI19" s="51">
        <v>5462.2771640000001</v>
      </c>
      <c r="AJ19" s="51">
        <v>6349</v>
      </c>
      <c r="AK19" s="51">
        <v>6398</v>
      </c>
      <c r="AL19" s="51">
        <v>6502</v>
      </c>
      <c r="AM19" s="51">
        <v>6217.77</v>
      </c>
      <c r="AN19" s="51">
        <v>6040.56</v>
      </c>
      <c r="AO19" s="51">
        <v>5727.68</v>
      </c>
      <c r="AP19" s="51">
        <v>5713.5060514999996</v>
      </c>
      <c r="AQ19" s="51">
        <v>5902.5474424000004</v>
      </c>
      <c r="AR19" s="51">
        <v>10074</v>
      </c>
      <c r="AS19" s="51">
        <v>11329</v>
      </c>
      <c r="AT19" s="51">
        <v>12268</v>
      </c>
      <c r="AU19" s="51">
        <v>12363</v>
      </c>
      <c r="AV19" s="51">
        <v>12365</v>
      </c>
      <c r="AW19" s="51">
        <v>13061</v>
      </c>
      <c r="AX19" s="51">
        <v>12529</v>
      </c>
      <c r="AY19" s="51">
        <v>12402</v>
      </c>
      <c r="AZ19" s="51">
        <v>12625</v>
      </c>
      <c r="BA19" s="51">
        <v>12979</v>
      </c>
      <c r="BB19" s="51">
        <v>9352.1411509999998</v>
      </c>
      <c r="BC19" s="51">
        <v>10447.50979</v>
      </c>
      <c r="BD19" s="51">
        <v>11449</v>
      </c>
      <c r="BE19" s="51">
        <v>11545</v>
      </c>
      <c r="BF19" s="51">
        <v>11558</v>
      </c>
      <c r="BG19" s="51">
        <v>12208</v>
      </c>
      <c r="BH19" s="51">
        <v>11682.96</v>
      </c>
      <c r="BI19" s="51">
        <v>11593.13</v>
      </c>
      <c r="BJ19" s="51">
        <v>11811.7495494</v>
      </c>
      <c r="BK19" s="51">
        <v>12135.8753473</v>
      </c>
      <c r="BL19" s="51">
        <v>9728</v>
      </c>
      <c r="BM19" s="51">
        <v>12343</v>
      </c>
      <c r="BN19" s="51">
        <v>11659</v>
      </c>
      <c r="BO19" s="51">
        <v>11816</v>
      </c>
      <c r="BP19" s="51">
        <v>11760</v>
      </c>
      <c r="BQ19" s="51">
        <v>11811</v>
      </c>
      <c r="BR19" s="51">
        <v>11810</v>
      </c>
      <c r="BS19" s="51">
        <v>11581</v>
      </c>
      <c r="BT19" s="51">
        <v>11599</v>
      </c>
      <c r="BU19" s="51">
        <v>12034</v>
      </c>
      <c r="BV19" s="51">
        <v>9030.3136130000003</v>
      </c>
      <c r="BW19" s="51">
        <v>11460.83569</v>
      </c>
      <c r="BX19" s="51">
        <v>10877</v>
      </c>
      <c r="BY19" s="51">
        <v>11040</v>
      </c>
      <c r="BZ19" s="51">
        <v>11008</v>
      </c>
      <c r="CA19" s="51">
        <v>11049.32</v>
      </c>
      <c r="CB19" s="51">
        <v>11133.72</v>
      </c>
      <c r="CC19" s="51">
        <v>10870.48</v>
      </c>
      <c r="CD19" s="51">
        <v>10881.606733500001</v>
      </c>
      <c r="CE19" s="51">
        <v>11308.982686200001</v>
      </c>
      <c r="CF19" s="51">
        <v>1601</v>
      </c>
      <c r="CG19" s="51">
        <v>1904</v>
      </c>
      <c r="CH19" s="51">
        <v>1886</v>
      </c>
      <c r="CI19" s="51">
        <v>1905</v>
      </c>
      <c r="CJ19" s="51">
        <v>1986</v>
      </c>
      <c r="CK19" s="51">
        <v>2023</v>
      </c>
      <c r="CL19" s="51">
        <v>1916</v>
      </c>
      <c r="CM19" s="51">
        <v>2048</v>
      </c>
      <c r="CN19" s="51">
        <v>1805</v>
      </c>
      <c r="CO19" s="51">
        <v>1754</v>
      </c>
      <c r="CP19" s="51">
        <v>1468.1978690000001</v>
      </c>
      <c r="CQ19" s="51">
        <v>1733.9513400000001</v>
      </c>
      <c r="CR19" s="51">
        <v>1746</v>
      </c>
      <c r="CS19" s="51">
        <v>1760</v>
      </c>
      <c r="CT19" s="51">
        <v>1825</v>
      </c>
      <c r="CU19" s="51">
        <v>1863.63</v>
      </c>
      <c r="CV19" s="51">
        <v>1763.96</v>
      </c>
      <c r="CW19" s="51">
        <v>1883.58</v>
      </c>
      <c r="CX19" s="51">
        <v>1658.6120546</v>
      </c>
      <c r="CY19" s="51">
        <v>1603.7290602999999</v>
      </c>
      <c r="CZ19" s="51">
        <v>6202</v>
      </c>
      <c r="DA19" s="51">
        <v>6968</v>
      </c>
      <c r="DB19" s="51">
        <v>5068</v>
      </c>
      <c r="DC19" s="51">
        <v>5454</v>
      </c>
      <c r="DD19" s="51">
        <v>5496</v>
      </c>
      <c r="DE19" s="51">
        <v>5640</v>
      </c>
      <c r="DF19" s="51">
        <v>5230</v>
      </c>
      <c r="DG19" s="51">
        <v>5020</v>
      </c>
      <c r="DH19" s="51">
        <v>4905</v>
      </c>
      <c r="DI19" s="51">
        <v>5190</v>
      </c>
      <c r="DJ19" s="51">
        <v>5916.8668870000001</v>
      </c>
      <c r="DK19" s="51">
        <v>6666.1743509999997</v>
      </c>
      <c r="DL19" s="51">
        <v>4842</v>
      </c>
      <c r="DM19" s="51">
        <v>5210</v>
      </c>
      <c r="DN19" s="51">
        <v>5234</v>
      </c>
      <c r="DO19" s="51">
        <v>5370.26</v>
      </c>
      <c r="DP19" s="51">
        <v>4964.66</v>
      </c>
      <c r="DQ19" s="51">
        <v>4768.18</v>
      </c>
      <c r="DR19" s="51">
        <v>4668.2519000000002</v>
      </c>
      <c r="DS19" s="51">
        <v>4961.4470199999996</v>
      </c>
      <c r="DT19" s="51">
        <v>849</v>
      </c>
      <c r="DU19" s="51">
        <v>1024</v>
      </c>
      <c r="DV19" s="51">
        <v>964</v>
      </c>
      <c r="DW19" s="51">
        <v>954</v>
      </c>
      <c r="DX19" s="51">
        <v>992</v>
      </c>
      <c r="DY19" s="51">
        <v>993</v>
      </c>
      <c r="DZ19" s="51">
        <v>1063</v>
      </c>
      <c r="EA19" s="51">
        <v>945</v>
      </c>
      <c r="EB19" s="51">
        <v>707</v>
      </c>
      <c r="EC19" s="51">
        <v>753</v>
      </c>
      <c r="ED19" s="51">
        <v>792.25089009999999</v>
      </c>
      <c r="EE19" s="51">
        <v>961.15195200000005</v>
      </c>
      <c r="EF19" s="51">
        <v>894</v>
      </c>
      <c r="EG19" s="51">
        <v>888</v>
      </c>
      <c r="EH19" s="51">
        <v>950</v>
      </c>
      <c r="EI19" s="51">
        <v>940.49</v>
      </c>
      <c r="EJ19" s="51">
        <v>1013.28</v>
      </c>
      <c r="EK19" s="51">
        <v>895.53</v>
      </c>
      <c r="EL19" s="51">
        <v>666.10572309999998</v>
      </c>
      <c r="EM19" s="51">
        <v>718.86741440000003</v>
      </c>
      <c r="EN19" s="51">
        <v>2809</v>
      </c>
      <c r="EO19" s="51">
        <v>2884</v>
      </c>
      <c r="EP19" s="51">
        <v>2458</v>
      </c>
      <c r="EQ19" s="51">
        <v>2424</v>
      </c>
      <c r="ER19" s="51">
        <v>2473</v>
      </c>
      <c r="ES19" s="51">
        <v>2543</v>
      </c>
      <c r="ET19" s="51">
        <v>2534</v>
      </c>
      <c r="EU19" s="51">
        <v>2569</v>
      </c>
      <c r="EV19" s="51">
        <v>2817</v>
      </c>
      <c r="EW19" s="51">
        <v>2885</v>
      </c>
      <c r="EX19" s="51">
        <v>2634.9471830000002</v>
      </c>
      <c r="EY19" s="51">
        <v>2697.7832480000002</v>
      </c>
      <c r="EZ19" s="51">
        <v>2327</v>
      </c>
      <c r="FA19" s="51">
        <v>2296</v>
      </c>
      <c r="FB19" s="51">
        <v>2352</v>
      </c>
      <c r="FC19" s="51">
        <v>2410.71</v>
      </c>
      <c r="FD19" s="51">
        <v>2412.98</v>
      </c>
      <c r="FE19" s="51">
        <v>2444.5700000000002</v>
      </c>
      <c r="FF19" s="51">
        <v>2675.7196628000002</v>
      </c>
      <c r="FG19" s="51">
        <v>2743.0108086999999</v>
      </c>
      <c r="FH19" s="51">
        <v>6763</v>
      </c>
      <c r="FI19" s="51">
        <v>8292</v>
      </c>
      <c r="FJ19" s="51">
        <v>8142</v>
      </c>
      <c r="FK19" s="51">
        <v>8602</v>
      </c>
      <c r="FL19" s="51">
        <v>8911</v>
      </c>
      <c r="FM19" s="51">
        <v>9191</v>
      </c>
      <c r="FN19" s="51">
        <v>8987</v>
      </c>
      <c r="FO19" s="51">
        <v>8631</v>
      </c>
      <c r="FP19" s="51">
        <v>8226</v>
      </c>
      <c r="FQ19" s="51">
        <v>8584</v>
      </c>
      <c r="FR19" s="51">
        <v>6329.8312120000001</v>
      </c>
      <c r="FS19" s="51">
        <v>7861.4128039999996</v>
      </c>
      <c r="FT19" s="51">
        <v>7717</v>
      </c>
      <c r="FU19" s="51">
        <v>8159</v>
      </c>
      <c r="FV19" s="51">
        <v>8432</v>
      </c>
      <c r="FW19" s="51">
        <v>8742.77</v>
      </c>
      <c r="FX19" s="51">
        <v>8548.4599999999991</v>
      </c>
      <c r="FY19" s="286">
        <v>8192.77</v>
      </c>
      <c r="FZ19" s="286">
        <v>7796.2062404999997</v>
      </c>
      <c r="GA19" s="286">
        <v>8186.2769654000003</v>
      </c>
    </row>
    <row r="20" spans="2:183" x14ac:dyDescent="0.2">
      <c r="B20" s="44">
        <v>27</v>
      </c>
      <c r="C20" s="45" t="s">
        <v>225</v>
      </c>
      <c r="D20" s="51">
        <v>33473</v>
      </c>
      <c r="E20" s="51">
        <v>40526</v>
      </c>
      <c r="F20" s="51">
        <v>38673</v>
      </c>
      <c r="G20" s="51">
        <v>38128</v>
      </c>
      <c r="H20" s="51">
        <v>37236</v>
      </c>
      <c r="I20" s="51">
        <v>36307</v>
      </c>
      <c r="J20" s="51">
        <v>34719</v>
      </c>
      <c r="K20" s="51">
        <v>33364</v>
      </c>
      <c r="L20" s="51">
        <v>32759</v>
      </c>
      <c r="M20" s="51">
        <v>31965</v>
      </c>
      <c r="N20" s="51">
        <v>31602.840575962</v>
      </c>
      <c r="O20" s="51">
        <v>38405.812534699995</v>
      </c>
      <c r="P20" s="51">
        <v>36693</v>
      </c>
      <c r="Q20" s="51">
        <v>36047</v>
      </c>
      <c r="R20" s="51">
        <v>35207</v>
      </c>
      <c r="S20" s="51">
        <v>34376.120000000003</v>
      </c>
      <c r="T20" s="51">
        <v>32873.15</v>
      </c>
      <c r="U20" s="51">
        <v>31532.95</v>
      </c>
      <c r="V20" s="51">
        <v>30872.129154900002</v>
      </c>
      <c r="W20" s="51">
        <v>30126.199566899999</v>
      </c>
      <c r="X20" s="51">
        <v>8281</v>
      </c>
      <c r="Y20" s="51">
        <v>11429</v>
      </c>
      <c r="Z20" s="51">
        <v>9693</v>
      </c>
      <c r="AA20" s="51">
        <v>9850</v>
      </c>
      <c r="AB20" s="51">
        <v>9894</v>
      </c>
      <c r="AC20" s="51">
        <v>9580</v>
      </c>
      <c r="AD20" s="51">
        <v>9144</v>
      </c>
      <c r="AE20" s="51">
        <v>8578</v>
      </c>
      <c r="AF20" s="51">
        <v>7750</v>
      </c>
      <c r="AG20" s="51">
        <v>7099</v>
      </c>
      <c r="AH20" s="51">
        <v>7987.4880000000003</v>
      </c>
      <c r="AI20" s="51">
        <v>11029.102489999999</v>
      </c>
      <c r="AJ20" s="51">
        <v>9398</v>
      </c>
      <c r="AK20" s="51">
        <v>9464</v>
      </c>
      <c r="AL20" s="51">
        <v>9517</v>
      </c>
      <c r="AM20" s="51">
        <v>9234.61</v>
      </c>
      <c r="AN20" s="51">
        <v>8803.01</v>
      </c>
      <c r="AO20" s="51">
        <v>8299.3700000000008</v>
      </c>
      <c r="AP20" s="51">
        <v>7465.4820606000003</v>
      </c>
      <c r="AQ20" s="51">
        <v>6823.7915652000002</v>
      </c>
      <c r="AR20" s="51">
        <v>3764</v>
      </c>
      <c r="AS20" s="51">
        <v>4284</v>
      </c>
      <c r="AT20" s="51">
        <v>4529</v>
      </c>
      <c r="AU20" s="51">
        <v>4416</v>
      </c>
      <c r="AV20" s="51">
        <v>4277</v>
      </c>
      <c r="AW20" s="51">
        <v>4154</v>
      </c>
      <c r="AX20" s="51">
        <v>3930</v>
      </c>
      <c r="AY20" s="51">
        <v>4042</v>
      </c>
      <c r="AZ20" s="51">
        <v>4096</v>
      </c>
      <c r="BA20" s="51">
        <v>4188</v>
      </c>
      <c r="BB20" s="51">
        <v>3521.94641</v>
      </c>
      <c r="BC20" s="51">
        <v>4042.3573700000002</v>
      </c>
      <c r="BD20" s="51">
        <v>4249</v>
      </c>
      <c r="BE20" s="51">
        <v>4135</v>
      </c>
      <c r="BF20" s="51">
        <v>3999</v>
      </c>
      <c r="BG20" s="51">
        <v>3884</v>
      </c>
      <c r="BH20" s="51">
        <v>3712.14</v>
      </c>
      <c r="BI20" s="51">
        <v>3793.63</v>
      </c>
      <c r="BJ20" s="51">
        <v>3813.2008928999999</v>
      </c>
      <c r="BK20" s="51">
        <v>3923.0499361000002</v>
      </c>
      <c r="BL20" s="51">
        <v>1983</v>
      </c>
      <c r="BM20" s="51">
        <v>2032</v>
      </c>
      <c r="BN20" s="51">
        <v>2111</v>
      </c>
      <c r="BO20" s="51">
        <v>2134</v>
      </c>
      <c r="BP20" s="51">
        <v>2030</v>
      </c>
      <c r="BQ20" s="51">
        <v>1973</v>
      </c>
      <c r="BR20" s="51">
        <v>1814</v>
      </c>
      <c r="BS20" s="51">
        <v>1807</v>
      </c>
      <c r="BT20" s="51">
        <v>1820</v>
      </c>
      <c r="BU20" s="51">
        <v>1893</v>
      </c>
      <c r="BV20" s="51">
        <v>1815.0510019999999</v>
      </c>
      <c r="BW20" s="51">
        <v>1864.6334629999999</v>
      </c>
      <c r="BX20" s="51">
        <v>1970</v>
      </c>
      <c r="BY20" s="51">
        <v>1967</v>
      </c>
      <c r="BZ20" s="51">
        <v>1891</v>
      </c>
      <c r="CA20" s="51">
        <v>1817.06</v>
      </c>
      <c r="CB20" s="51">
        <v>1662.75</v>
      </c>
      <c r="CC20" s="51">
        <v>1641.25</v>
      </c>
      <c r="CD20" s="51">
        <v>1639.2785338000001</v>
      </c>
      <c r="CE20" s="51">
        <v>1720.2434072999999</v>
      </c>
      <c r="CF20" s="51">
        <v>1333</v>
      </c>
      <c r="CG20" s="51">
        <v>1553</v>
      </c>
      <c r="CH20" s="51">
        <v>1457</v>
      </c>
      <c r="CI20" s="51">
        <v>1417</v>
      </c>
      <c r="CJ20" s="51">
        <v>1416</v>
      </c>
      <c r="CK20" s="51">
        <v>1420</v>
      </c>
      <c r="CL20" s="51">
        <v>1381</v>
      </c>
      <c r="CM20" s="51">
        <v>1340</v>
      </c>
      <c r="CN20" s="51">
        <v>1308</v>
      </c>
      <c r="CO20" s="51">
        <v>1178</v>
      </c>
      <c r="CP20" s="51">
        <v>1227.3125680000001</v>
      </c>
      <c r="CQ20" s="51">
        <v>1421.305717</v>
      </c>
      <c r="CR20" s="51">
        <v>1321</v>
      </c>
      <c r="CS20" s="51">
        <v>1303</v>
      </c>
      <c r="CT20" s="51">
        <v>1295</v>
      </c>
      <c r="CU20" s="51">
        <v>1306.5</v>
      </c>
      <c r="CV20" s="51">
        <v>1267</v>
      </c>
      <c r="CW20" s="51">
        <v>1223.94</v>
      </c>
      <c r="CX20" s="51">
        <v>1192.6308323000001</v>
      </c>
      <c r="CY20" s="51">
        <v>1070.6688328</v>
      </c>
      <c r="CZ20" s="51">
        <v>1393</v>
      </c>
      <c r="DA20" s="51">
        <v>1781</v>
      </c>
      <c r="DB20" s="51">
        <v>2431</v>
      </c>
      <c r="DC20" s="51">
        <v>2300</v>
      </c>
      <c r="DD20" s="51">
        <v>2331</v>
      </c>
      <c r="DE20" s="51">
        <v>2170</v>
      </c>
      <c r="DF20" s="51">
        <v>2020</v>
      </c>
      <c r="DG20" s="51">
        <v>1670</v>
      </c>
      <c r="DH20" s="51">
        <v>1689</v>
      </c>
      <c r="DI20" s="51">
        <v>1798</v>
      </c>
      <c r="DJ20" s="51">
        <v>1318.2760679999999</v>
      </c>
      <c r="DK20" s="51">
        <v>1694.6183840000001</v>
      </c>
      <c r="DL20" s="51">
        <v>2302</v>
      </c>
      <c r="DM20" s="51">
        <v>2151</v>
      </c>
      <c r="DN20" s="51">
        <v>2174</v>
      </c>
      <c r="DO20" s="51">
        <v>2065.54</v>
      </c>
      <c r="DP20" s="51">
        <v>1911.47</v>
      </c>
      <c r="DQ20" s="51">
        <v>1560.4</v>
      </c>
      <c r="DR20" s="51">
        <v>1570.3869867000001</v>
      </c>
      <c r="DS20" s="51">
        <v>1685.6700106000001</v>
      </c>
      <c r="DT20" s="51">
        <v>415</v>
      </c>
      <c r="DU20" s="51">
        <v>425</v>
      </c>
      <c r="DV20" s="51">
        <v>389</v>
      </c>
      <c r="DW20" s="51">
        <v>379</v>
      </c>
      <c r="DX20" s="51">
        <v>386</v>
      </c>
      <c r="DY20" s="51">
        <v>399</v>
      </c>
      <c r="DZ20" s="51">
        <v>421</v>
      </c>
      <c r="EA20" s="51">
        <v>403</v>
      </c>
      <c r="EB20" s="51">
        <v>384</v>
      </c>
      <c r="EC20" s="51">
        <v>428</v>
      </c>
      <c r="ED20" s="51">
        <v>390.13451609999998</v>
      </c>
      <c r="EE20" s="51">
        <v>393.258442</v>
      </c>
      <c r="EF20" s="51">
        <v>372</v>
      </c>
      <c r="EG20" s="51">
        <v>363</v>
      </c>
      <c r="EH20" s="51">
        <v>371</v>
      </c>
      <c r="EI20" s="51">
        <v>383.07</v>
      </c>
      <c r="EJ20" s="51">
        <v>402.44</v>
      </c>
      <c r="EK20" s="51">
        <v>388.13</v>
      </c>
      <c r="EL20" s="51">
        <v>369.9550759</v>
      </c>
      <c r="EM20" s="51">
        <v>412.74234960000001</v>
      </c>
      <c r="EN20" s="51">
        <v>1299</v>
      </c>
      <c r="EO20" s="51">
        <v>1352</v>
      </c>
      <c r="EP20" s="51">
        <v>1275</v>
      </c>
      <c r="EQ20" s="51">
        <v>1194</v>
      </c>
      <c r="ER20" s="51">
        <v>1166</v>
      </c>
      <c r="ES20" s="51">
        <v>1127</v>
      </c>
      <c r="ET20" s="51">
        <v>1116</v>
      </c>
      <c r="EU20" s="51">
        <v>1061</v>
      </c>
      <c r="EV20" s="51">
        <v>1042</v>
      </c>
      <c r="EW20" s="51">
        <v>1078</v>
      </c>
      <c r="EX20" s="51">
        <v>1222.1125669999999</v>
      </c>
      <c r="EY20" s="51">
        <v>1276.0494799999999</v>
      </c>
      <c r="EZ20" s="51">
        <v>1214</v>
      </c>
      <c r="FA20" s="51">
        <v>1140</v>
      </c>
      <c r="FB20" s="51">
        <v>1098</v>
      </c>
      <c r="FC20" s="51">
        <v>1073.29</v>
      </c>
      <c r="FD20" s="51">
        <v>1063.68</v>
      </c>
      <c r="FE20" s="51">
        <v>1010.04</v>
      </c>
      <c r="FF20" s="51">
        <v>986.65554150000003</v>
      </c>
      <c r="FG20" s="51">
        <v>1022.2034532</v>
      </c>
      <c r="FH20" s="51">
        <v>1145</v>
      </c>
      <c r="FI20" s="51">
        <v>1364</v>
      </c>
      <c r="FJ20" s="51">
        <v>1235</v>
      </c>
      <c r="FK20" s="51">
        <v>1197</v>
      </c>
      <c r="FL20" s="51">
        <v>1169</v>
      </c>
      <c r="FM20" s="51">
        <v>1137</v>
      </c>
      <c r="FN20" s="51">
        <v>1088</v>
      </c>
      <c r="FO20" s="51">
        <v>1125</v>
      </c>
      <c r="FP20" s="51">
        <v>1154</v>
      </c>
      <c r="FQ20" s="51">
        <v>1201</v>
      </c>
      <c r="FR20" s="51">
        <v>1072.8988670000001</v>
      </c>
      <c r="FS20" s="51">
        <v>1289.4049620000001</v>
      </c>
      <c r="FT20" s="51">
        <v>1172</v>
      </c>
      <c r="FU20" s="51">
        <v>1131</v>
      </c>
      <c r="FV20" s="51">
        <v>1099</v>
      </c>
      <c r="FW20" s="51">
        <v>1070.69</v>
      </c>
      <c r="FX20" s="51">
        <v>1024.77</v>
      </c>
      <c r="FY20" s="266">
        <v>1058.52</v>
      </c>
      <c r="FZ20" s="266">
        <v>1089.3716293</v>
      </c>
      <c r="GA20" s="266">
        <v>1139.3488316</v>
      </c>
    </row>
    <row r="21" spans="2:183" x14ac:dyDescent="0.2">
      <c r="B21" s="44">
        <v>28</v>
      </c>
      <c r="C21" s="45" t="s">
        <v>226</v>
      </c>
      <c r="D21" s="51">
        <v>88863</v>
      </c>
      <c r="E21" s="51">
        <v>94778</v>
      </c>
      <c r="F21" s="51">
        <v>82373</v>
      </c>
      <c r="G21" s="51">
        <v>82805</v>
      </c>
      <c r="H21" s="51">
        <v>82060</v>
      </c>
      <c r="I21" s="51">
        <v>79075</v>
      </c>
      <c r="J21" s="51">
        <v>76557</v>
      </c>
      <c r="K21" s="51">
        <v>75474</v>
      </c>
      <c r="L21" s="51">
        <v>75772</v>
      </c>
      <c r="M21" s="51">
        <v>77051</v>
      </c>
      <c r="N21" s="51">
        <v>84362.526746399992</v>
      </c>
      <c r="O21" s="51">
        <v>89894.637033100036</v>
      </c>
      <c r="P21" s="51">
        <v>78053</v>
      </c>
      <c r="Q21" s="51">
        <v>78482</v>
      </c>
      <c r="R21" s="51">
        <v>77616</v>
      </c>
      <c r="S21" s="51">
        <v>74732.479999999996</v>
      </c>
      <c r="T21" s="51">
        <v>72357.52</v>
      </c>
      <c r="U21" s="51">
        <v>71176.53</v>
      </c>
      <c r="V21" s="51">
        <v>71456.220167399995</v>
      </c>
      <c r="W21" s="51">
        <v>72681.706540700005</v>
      </c>
      <c r="X21" s="51">
        <v>7634</v>
      </c>
      <c r="Y21" s="51">
        <v>7938</v>
      </c>
      <c r="Z21" s="51">
        <v>6898</v>
      </c>
      <c r="AA21" s="51">
        <v>6858</v>
      </c>
      <c r="AB21" s="51">
        <v>6819</v>
      </c>
      <c r="AC21" s="51">
        <v>6527</v>
      </c>
      <c r="AD21" s="51">
        <v>6128</v>
      </c>
      <c r="AE21" s="51">
        <v>6038</v>
      </c>
      <c r="AF21" s="51">
        <v>6012</v>
      </c>
      <c r="AG21" s="51">
        <v>5939</v>
      </c>
      <c r="AH21" s="51">
        <v>7218.6631500000003</v>
      </c>
      <c r="AI21" s="51">
        <v>7456.524539</v>
      </c>
      <c r="AJ21" s="51">
        <v>6471</v>
      </c>
      <c r="AK21" s="51">
        <v>6446</v>
      </c>
      <c r="AL21" s="51">
        <v>6390</v>
      </c>
      <c r="AM21" s="51">
        <v>6122.1</v>
      </c>
      <c r="AN21" s="51">
        <v>5755.3</v>
      </c>
      <c r="AO21" s="51">
        <v>5678.44</v>
      </c>
      <c r="AP21" s="51">
        <v>5643.9634503999996</v>
      </c>
      <c r="AQ21" s="51">
        <v>5591.9407156999996</v>
      </c>
      <c r="AR21" s="51">
        <v>14445</v>
      </c>
      <c r="AS21" s="51">
        <v>14789</v>
      </c>
      <c r="AT21" s="51">
        <v>13442</v>
      </c>
      <c r="AU21" s="51">
        <v>13626</v>
      </c>
      <c r="AV21" s="51">
        <v>13666</v>
      </c>
      <c r="AW21" s="51">
        <v>13386</v>
      </c>
      <c r="AX21" s="51">
        <v>12614</v>
      </c>
      <c r="AY21" s="51">
        <v>12216</v>
      </c>
      <c r="AZ21" s="51">
        <v>12276</v>
      </c>
      <c r="BA21" s="51">
        <v>12124</v>
      </c>
      <c r="BB21" s="51">
        <v>13626.99128</v>
      </c>
      <c r="BC21" s="51">
        <v>13968.636979999999</v>
      </c>
      <c r="BD21" s="51">
        <v>12665</v>
      </c>
      <c r="BE21" s="51">
        <v>12867</v>
      </c>
      <c r="BF21" s="51">
        <v>12897</v>
      </c>
      <c r="BG21" s="51">
        <v>12615</v>
      </c>
      <c r="BH21" s="51">
        <v>11870.77</v>
      </c>
      <c r="BI21" s="51">
        <v>11457.5</v>
      </c>
      <c r="BJ21" s="51">
        <v>11527.9706367</v>
      </c>
      <c r="BK21" s="51">
        <v>11382.9104379</v>
      </c>
      <c r="BL21" s="51">
        <v>15001</v>
      </c>
      <c r="BM21" s="51">
        <v>16876</v>
      </c>
      <c r="BN21" s="51">
        <v>13646</v>
      </c>
      <c r="BO21" s="51">
        <v>13833</v>
      </c>
      <c r="BP21" s="51">
        <v>13414</v>
      </c>
      <c r="BQ21" s="51">
        <v>12940</v>
      </c>
      <c r="BR21" s="51">
        <v>12822</v>
      </c>
      <c r="BS21" s="51">
        <v>12482</v>
      </c>
      <c r="BT21" s="51">
        <v>12452</v>
      </c>
      <c r="BU21" s="51">
        <v>12988</v>
      </c>
      <c r="BV21" s="51">
        <v>14218.375620000001</v>
      </c>
      <c r="BW21" s="51">
        <v>15975.911319999999</v>
      </c>
      <c r="BX21" s="51">
        <v>12947</v>
      </c>
      <c r="BY21" s="51">
        <v>13094</v>
      </c>
      <c r="BZ21" s="51">
        <v>12673</v>
      </c>
      <c r="CA21" s="51">
        <v>12217.2</v>
      </c>
      <c r="CB21" s="51">
        <v>12125.61</v>
      </c>
      <c r="CC21" s="51">
        <v>11786.83</v>
      </c>
      <c r="CD21" s="51">
        <v>11703.6244255</v>
      </c>
      <c r="CE21" s="51">
        <v>12218.311683800001</v>
      </c>
      <c r="CF21" s="51">
        <v>4873</v>
      </c>
      <c r="CG21" s="51">
        <v>5212</v>
      </c>
      <c r="CH21" s="51">
        <v>5226</v>
      </c>
      <c r="CI21" s="51">
        <v>5229</v>
      </c>
      <c r="CJ21" s="51">
        <v>5599</v>
      </c>
      <c r="CK21" s="51">
        <v>5482</v>
      </c>
      <c r="CL21" s="51">
        <v>5143</v>
      </c>
      <c r="CM21" s="51">
        <v>5190</v>
      </c>
      <c r="CN21" s="51">
        <v>5293</v>
      </c>
      <c r="CO21" s="51">
        <v>5427</v>
      </c>
      <c r="CP21" s="51">
        <v>4635.0961200000002</v>
      </c>
      <c r="CQ21" s="51">
        <v>4911.989673</v>
      </c>
      <c r="CR21" s="51">
        <v>4941</v>
      </c>
      <c r="CS21" s="51">
        <v>4953</v>
      </c>
      <c r="CT21" s="51">
        <v>5285</v>
      </c>
      <c r="CU21" s="51">
        <v>5185.51</v>
      </c>
      <c r="CV21" s="51">
        <v>4821.32</v>
      </c>
      <c r="CW21" s="51">
        <v>4838.8500000000004</v>
      </c>
      <c r="CX21" s="51">
        <v>4943.5147564999997</v>
      </c>
      <c r="CY21" s="51">
        <v>5064.0473874999998</v>
      </c>
      <c r="CZ21" s="51">
        <v>4641</v>
      </c>
      <c r="DA21" s="51">
        <v>4578</v>
      </c>
      <c r="DB21" s="51">
        <v>3785</v>
      </c>
      <c r="DC21" s="51">
        <v>3694</v>
      </c>
      <c r="DD21" s="51">
        <v>3478</v>
      </c>
      <c r="DE21" s="51">
        <v>3190</v>
      </c>
      <c r="DF21" s="51">
        <v>2925</v>
      </c>
      <c r="DG21" s="51">
        <v>2959</v>
      </c>
      <c r="DH21" s="51">
        <v>3058</v>
      </c>
      <c r="DI21" s="51">
        <v>3227</v>
      </c>
      <c r="DJ21" s="51">
        <v>4396.2872969999999</v>
      </c>
      <c r="DK21" s="51">
        <v>4332.1489039999997</v>
      </c>
      <c r="DL21" s="51">
        <v>3582</v>
      </c>
      <c r="DM21" s="51">
        <v>3482</v>
      </c>
      <c r="DN21" s="51">
        <v>3266</v>
      </c>
      <c r="DO21" s="51">
        <v>2975.56</v>
      </c>
      <c r="DP21" s="51">
        <v>2730.52</v>
      </c>
      <c r="DQ21" s="51">
        <v>2759.19</v>
      </c>
      <c r="DR21" s="51">
        <v>2859.8645351999999</v>
      </c>
      <c r="DS21" s="51">
        <v>3009.5281171000001</v>
      </c>
      <c r="DT21" s="51">
        <v>459</v>
      </c>
      <c r="DU21" s="51">
        <v>206</v>
      </c>
      <c r="DV21" s="51">
        <v>221</v>
      </c>
      <c r="DW21" s="51">
        <v>208</v>
      </c>
      <c r="DX21" s="51">
        <v>101</v>
      </c>
      <c r="DY21" s="51">
        <v>89</v>
      </c>
      <c r="DZ21" s="51">
        <v>91</v>
      </c>
      <c r="EA21" s="51">
        <v>92</v>
      </c>
      <c r="EB21" s="51">
        <v>92</v>
      </c>
      <c r="EC21" s="51">
        <v>89</v>
      </c>
      <c r="ED21" s="51">
        <v>436.01734570000002</v>
      </c>
      <c r="EE21" s="51">
        <v>185.68329689999999</v>
      </c>
      <c r="EF21" s="51">
        <v>201</v>
      </c>
      <c r="EG21" s="51">
        <v>187</v>
      </c>
      <c r="EH21" s="51">
        <v>88</v>
      </c>
      <c r="EI21" s="51">
        <v>80.37</v>
      </c>
      <c r="EJ21" s="51">
        <v>81.72</v>
      </c>
      <c r="EK21" s="51">
        <v>83.03</v>
      </c>
      <c r="EL21" s="51">
        <v>84.801773299999994</v>
      </c>
      <c r="EM21" s="51">
        <v>81.235235700000004</v>
      </c>
      <c r="EN21" s="51">
        <v>3893</v>
      </c>
      <c r="EO21" s="51">
        <v>4738</v>
      </c>
      <c r="EP21" s="51">
        <v>3782</v>
      </c>
      <c r="EQ21" s="51">
        <v>3934</v>
      </c>
      <c r="ER21" s="51">
        <v>4155</v>
      </c>
      <c r="ES21" s="51">
        <v>3998</v>
      </c>
      <c r="ET21" s="51">
        <v>3931</v>
      </c>
      <c r="EU21" s="51">
        <v>3909</v>
      </c>
      <c r="EV21" s="51">
        <v>3903</v>
      </c>
      <c r="EW21" s="51">
        <v>3995</v>
      </c>
      <c r="EX21" s="51">
        <v>3674.869569</v>
      </c>
      <c r="EY21" s="51">
        <v>4480.924137</v>
      </c>
      <c r="EZ21" s="51">
        <v>3590</v>
      </c>
      <c r="FA21" s="51">
        <v>3744</v>
      </c>
      <c r="FB21" s="51">
        <v>3935</v>
      </c>
      <c r="FC21" s="51">
        <v>3789.3</v>
      </c>
      <c r="FD21" s="51">
        <v>3732.95</v>
      </c>
      <c r="FE21" s="51">
        <v>3722.72</v>
      </c>
      <c r="FF21" s="51">
        <v>3688.4724907999998</v>
      </c>
      <c r="FG21" s="51">
        <v>3790.1686444000002</v>
      </c>
      <c r="FH21" s="51">
        <v>4321</v>
      </c>
      <c r="FI21" s="51">
        <v>4795</v>
      </c>
      <c r="FJ21" s="51">
        <v>3432</v>
      </c>
      <c r="FK21" s="51">
        <v>3456</v>
      </c>
      <c r="FL21" s="51">
        <v>3295</v>
      </c>
      <c r="FM21" s="51">
        <v>2988</v>
      </c>
      <c r="FN21" s="51">
        <v>2908</v>
      </c>
      <c r="FO21" s="51">
        <v>2761</v>
      </c>
      <c r="FP21" s="51">
        <v>2814</v>
      </c>
      <c r="FQ21" s="51">
        <v>2935</v>
      </c>
      <c r="FR21" s="51">
        <v>4169.7477120000003</v>
      </c>
      <c r="FS21" s="51">
        <v>4648.2384000000002</v>
      </c>
      <c r="FT21" s="51">
        <v>3333</v>
      </c>
      <c r="FU21" s="51">
        <v>3361</v>
      </c>
      <c r="FV21" s="51">
        <v>3202</v>
      </c>
      <c r="FW21" s="51">
        <v>2889.58</v>
      </c>
      <c r="FX21" s="51">
        <v>2816.38</v>
      </c>
      <c r="FY21" s="266">
        <v>2689.35</v>
      </c>
      <c r="FZ21" s="266">
        <v>2734.3809169000001</v>
      </c>
      <c r="GA21" s="266">
        <v>2850.5151031</v>
      </c>
    </row>
    <row r="22" spans="2:183" x14ac:dyDescent="0.2">
      <c r="B22" s="44" t="s">
        <v>227</v>
      </c>
      <c r="C22" s="45" t="s">
        <v>228</v>
      </c>
      <c r="D22" s="51">
        <v>12283</v>
      </c>
      <c r="E22" s="51">
        <v>14943</v>
      </c>
      <c r="F22" s="51">
        <v>15279</v>
      </c>
      <c r="G22" s="51">
        <v>15583</v>
      </c>
      <c r="H22" s="51">
        <v>15397</v>
      </c>
      <c r="I22" s="51">
        <v>15142</v>
      </c>
      <c r="J22" s="51">
        <v>15193</v>
      </c>
      <c r="K22" s="51">
        <v>15802</v>
      </c>
      <c r="L22" s="51">
        <v>15816</v>
      </c>
      <c r="M22" s="51">
        <v>16662</v>
      </c>
      <c r="N22" s="51">
        <v>11752.436878039</v>
      </c>
      <c r="O22" s="51">
        <v>14354.106450996</v>
      </c>
      <c r="P22" s="51">
        <v>14641</v>
      </c>
      <c r="Q22" s="51">
        <v>14757</v>
      </c>
      <c r="R22" s="51">
        <v>14643</v>
      </c>
      <c r="S22" s="51">
        <v>14471.79</v>
      </c>
      <c r="T22" s="51">
        <v>14470.02</v>
      </c>
      <c r="U22" s="51">
        <v>15046.94</v>
      </c>
      <c r="V22" s="51">
        <v>15047.316690600001</v>
      </c>
      <c r="W22" s="51">
        <v>15868.1349345</v>
      </c>
      <c r="X22" s="51">
        <v>358</v>
      </c>
      <c r="Y22" s="51">
        <v>426</v>
      </c>
      <c r="Z22" s="51">
        <v>208</v>
      </c>
      <c r="AA22" s="51">
        <v>186</v>
      </c>
      <c r="AB22" s="51">
        <v>191</v>
      </c>
      <c r="AC22" s="51">
        <v>221</v>
      </c>
      <c r="AD22" s="51">
        <v>222</v>
      </c>
      <c r="AE22" s="51">
        <v>209</v>
      </c>
      <c r="AF22" s="51">
        <v>205</v>
      </c>
      <c r="AG22" s="51">
        <v>183</v>
      </c>
      <c r="AH22" s="51">
        <v>330.98284150000001</v>
      </c>
      <c r="AI22" s="51">
        <v>394.22807019999999</v>
      </c>
      <c r="AJ22" s="51">
        <v>178</v>
      </c>
      <c r="AK22" s="51">
        <v>158</v>
      </c>
      <c r="AL22" s="51">
        <v>164</v>
      </c>
      <c r="AM22" s="51">
        <v>189.95</v>
      </c>
      <c r="AN22" s="51">
        <v>192.94</v>
      </c>
      <c r="AO22" s="51">
        <v>187.47</v>
      </c>
      <c r="AP22" s="51">
        <v>178.42940490000001</v>
      </c>
      <c r="AQ22" s="51">
        <v>160.44913220000001</v>
      </c>
      <c r="AR22" s="51">
        <v>1727</v>
      </c>
      <c r="AS22" s="51">
        <v>2014</v>
      </c>
      <c r="AT22" s="51">
        <v>2027</v>
      </c>
      <c r="AU22" s="51">
        <v>2066</v>
      </c>
      <c r="AV22" s="51">
        <v>2018</v>
      </c>
      <c r="AW22" s="51">
        <v>1870</v>
      </c>
      <c r="AX22" s="51">
        <v>1791</v>
      </c>
      <c r="AY22" s="51">
        <v>2204</v>
      </c>
      <c r="AZ22" s="51">
        <v>1704</v>
      </c>
      <c r="BA22" s="51">
        <v>2269</v>
      </c>
      <c r="BB22" s="51">
        <v>1645.5817649999999</v>
      </c>
      <c r="BC22" s="51">
        <v>1919.313523</v>
      </c>
      <c r="BD22" s="51">
        <v>1913</v>
      </c>
      <c r="BE22" s="51">
        <v>1954</v>
      </c>
      <c r="BF22" s="51">
        <v>1900</v>
      </c>
      <c r="BG22" s="51">
        <v>1763</v>
      </c>
      <c r="BH22" s="51">
        <v>1703.07</v>
      </c>
      <c r="BI22" s="51">
        <v>2087.6999999999998</v>
      </c>
      <c r="BJ22" s="51">
        <v>1606.4241635000001</v>
      </c>
      <c r="BK22" s="51">
        <v>2157.4206377</v>
      </c>
      <c r="BL22" s="51">
        <v>1184</v>
      </c>
      <c r="BM22" s="51">
        <v>1578</v>
      </c>
      <c r="BN22" s="51">
        <v>2045</v>
      </c>
      <c r="BO22" s="51">
        <v>2109</v>
      </c>
      <c r="BP22" s="51">
        <v>2044</v>
      </c>
      <c r="BQ22" s="51">
        <v>1915</v>
      </c>
      <c r="BR22" s="51">
        <v>1930</v>
      </c>
      <c r="BS22" s="51">
        <v>1875</v>
      </c>
      <c r="BT22" s="51">
        <v>1851</v>
      </c>
      <c r="BU22" s="51">
        <v>1856</v>
      </c>
      <c r="BV22" s="51">
        <v>1087.5339309999999</v>
      </c>
      <c r="BW22" s="51">
        <v>1477.8183670000001</v>
      </c>
      <c r="BX22" s="51">
        <v>1925</v>
      </c>
      <c r="BY22" s="51">
        <v>1963</v>
      </c>
      <c r="BZ22" s="51">
        <v>1910</v>
      </c>
      <c r="CA22" s="51">
        <v>1794.51</v>
      </c>
      <c r="CB22" s="51">
        <v>1808.64</v>
      </c>
      <c r="CC22" s="51">
        <v>1753.73</v>
      </c>
      <c r="CD22" s="51">
        <v>1712.4629739</v>
      </c>
      <c r="CE22" s="51">
        <v>1729.2266443000001</v>
      </c>
      <c r="CF22" s="51">
        <v>1459</v>
      </c>
      <c r="CG22" s="51">
        <v>1386</v>
      </c>
      <c r="CH22" s="51">
        <v>1431</v>
      </c>
      <c r="CI22" s="51">
        <v>1489</v>
      </c>
      <c r="CJ22" s="51">
        <v>1264</v>
      </c>
      <c r="CK22" s="51">
        <v>1235</v>
      </c>
      <c r="CL22" s="51">
        <v>1191</v>
      </c>
      <c r="CM22" s="51">
        <v>1221</v>
      </c>
      <c r="CN22" s="51">
        <v>1318</v>
      </c>
      <c r="CO22" s="51">
        <v>1336</v>
      </c>
      <c r="CP22" s="51">
        <v>1420.243549</v>
      </c>
      <c r="CQ22" s="51">
        <v>1343.201198</v>
      </c>
      <c r="CR22" s="51">
        <v>1382</v>
      </c>
      <c r="CS22" s="51">
        <v>1422</v>
      </c>
      <c r="CT22" s="51">
        <v>1208</v>
      </c>
      <c r="CU22" s="51">
        <v>1185.69</v>
      </c>
      <c r="CV22" s="51">
        <v>1143.52</v>
      </c>
      <c r="CW22" s="51">
        <v>1171.76</v>
      </c>
      <c r="CX22" s="51">
        <v>1261.5114309000001</v>
      </c>
      <c r="CY22" s="51">
        <v>1276.5174637</v>
      </c>
      <c r="CZ22" s="51">
        <v>479</v>
      </c>
      <c r="DA22" s="51">
        <v>573</v>
      </c>
      <c r="DB22" s="51">
        <v>614</v>
      </c>
      <c r="DC22" s="51">
        <v>651</v>
      </c>
      <c r="DD22" s="51">
        <v>606</v>
      </c>
      <c r="DE22" s="51">
        <v>559</v>
      </c>
      <c r="DF22" s="51">
        <v>549</v>
      </c>
      <c r="DG22" s="51">
        <v>548</v>
      </c>
      <c r="DH22" s="51">
        <v>660</v>
      </c>
      <c r="DI22" s="51">
        <v>603</v>
      </c>
      <c r="DJ22" s="51">
        <v>443.43759419999998</v>
      </c>
      <c r="DK22" s="51">
        <v>535.60488459999999</v>
      </c>
      <c r="DL22" s="51">
        <v>580</v>
      </c>
      <c r="DM22" s="51">
        <v>614</v>
      </c>
      <c r="DN22" s="51">
        <v>571</v>
      </c>
      <c r="DO22" s="51">
        <v>521.85</v>
      </c>
      <c r="DP22" s="51">
        <v>512.01</v>
      </c>
      <c r="DQ22" s="51">
        <v>508.65</v>
      </c>
      <c r="DR22" s="51">
        <v>619.14108759999999</v>
      </c>
      <c r="DS22" s="51">
        <v>565.98157879999997</v>
      </c>
      <c r="DT22" s="51">
        <v>696</v>
      </c>
      <c r="DU22" s="51">
        <v>1371</v>
      </c>
      <c r="DV22" s="51">
        <v>14</v>
      </c>
      <c r="DW22" s="51">
        <v>12</v>
      </c>
      <c r="DX22" s="51">
        <v>13</v>
      </c>
      <c r="DY22" s="51">
        <v>9</v>
      </c>
      <c r="DZ22" s="51">
        <v>13</v>
      </c>
      <c r="EA22" s="51">
        <v>2</v>
      </c>
      <c r="EB22" s="51">
        <v>2</v>
      </c>
      <c r="EC22" s="51">
        <v>2</v>
      </c>
      <c r="ED22" s="51">
        <v>686.73124680000001</v>
      </c>
      <c r="EE22" s="51">
        <v>1363.4526980000001</v>
      </c>
      <c r="EF22" s="67" t="s">
        <v>547</v>
      </c>
      <c r="EG22" s="67" t="s">
        <v>547</v>
      </c>
      <c r="EH22" s="67" t="s">
        <v>547</v>
      </c>
      <c r="EI22" s="67" t="s">
        <v>547</v>
      </c>
      <c r="EJ22" s="67" t="s">
        <v>547</v>
      </c>
      <c r="EK22" s="67" t="s">
        <v>547</v>
      </c>
      <c r="EL22" s="67" t="s">
        <v>547</v>
      </c>
      <c r="EM22" s="67" t="s">
        <v>547</v>
      </c>
      <c r="EN22" s="51">
        <v>253</v>
      </c>
      <c r="EO22" s="51">
        <v>173</v>
      </c>
      <c r="EP22" s="51">
        <v>239</v>
      </c>
      <c r="EQ22" s="51">
        <v>242</v>
      </c>
      <c r="ER22" s="51">
        <v>224</v>
      </c>
      <c r="ES22" s="51">
        <v>205</v>
      </c>
      <c r="ET22" s="51">
        <v>179</v>
      </c>
      <c r="EU22" s="51">
        <v>205</v>
      </c>
      <c r="EV22" s="51">
        <v>207</v>
      </c>
      <c r="EW22" s="51">
        <v>212</v>
      </c>
      <c r="EX22" s="51">
        <v>240.8212758</v>
      </c>
      <c r="EY22" s="51">
        <v>158.50208040000001</v>
      </c>
      <c r="EZ22" s="51">
        <v>227</v>
      </c>
      <c r="FA22" s="51">
        <v>232</v>
      </c>
      <c r="FB22" s="51">
        <v>213</v>
      </c>
      <c r="FC22" s="51">
        <v>197.3</v>
      </c>
      <c r="FD22" s="51">
        <v>171.6</v>
      </c>
      <c r="FE22" s="51">
        <v>198.58</v>
      </c>
      <c r="FF22" s="51">
        <v>198.84117760000001</v>
      </c>
      <c r="FG22" s="51">
        <v>199.50552339999999</v>
      </c>
      <c r="FH22" s="51">
        <v>741</v>
      </c>
      <c r="FI22" s="51">
        <v>830</v>
      </c>
      <c r="FJ22" s="51">
        <v>926</v>
      </c>
      <c r="FK22" s="51">
        <v>999</v>
      </c>
      <c r="FL22" s="51">
        <v>1029</v>
      </c>
      <c r="FM22" s="51">
        <v>1079</v>
      </c>
      <c r="FN22" s="51">
        <v>1149</v>
      </c>
      <c r="FO22" s="51">
        <v>1158</v>
      </c>
      <c r="FP22" s="51">
        <v>1214</v>
      </c>
      <c r="FQ22" s="51">
        <v>1182</v>
      </c>
      <c r="FR22" s="51">
        <v>709.56970669999998</v>
      </c>
      <c r="FS22" s="51">
        <v>793.08029999999997</v>
      </c>
      <c r="FT22" s="51">
        <v>891</v>
      </c>
      <c r="FU22" s="51">
        <v>944</v>
      </c>
      <c r="FV22" s="51">
        <v>974</v>
      </c>
      <c r="FW22" s="51">
        <v>1030.5</v>
      </c>
      <c r="FX22" s="51">
        <v>1097.8699999999999</v>
      </c>
      <c r="FY22" s="266">
        <v>1109.51</v>
      </c>
      <c r="FZ22" s="266">
        <v>1175.4269194999999</v>
      </c>
      <c r="GA22" s="266">
        <v>1147.2294801999999</v>
      </c>
    </row>
    <row r="23" spans="2:183" ht="24" x14ac:dyDescent="0.2">
      <c r="B23" s="44" t="s">
        <v>229</v>
      </c>
      <c r="C23" s="45" t="s">
        <v>230</v>
      </c>
      <c r="D23" s="51">
        <v>52228</v>
      </c>
      <c r="E23" s="51">
        <v>57090</v>
      </c>
      <c r="F23" s="51">
        <v>57782</v>
      </c>
      <c r="G23" s="51">
        <v>57099</v>
      </c>
      <c r="H23" s="51">
        <v>56970</v>
      </c>
      <c r="I23" s="51">
        <v>56270</v>
      </c>
      <c r="J23" s="51">
        <v>55911</v>
      </c>
      <c r="K23" s="51">
        <v>54810</v>
      </c>
      <c r="L23" s="51">
        <v>54958</v>
      </c>
      <c r="M23" s="51">
        <v>55418</v>
      </c>
      <c r="N23" s="51">
        <v>47072.885794559996</v>
      </c>
      <c r="O23" s="51">
        <v>51417.788672639988</v>
      </c>
      <c r="P23" s="51">
        <v>52475</v>
      </c>
      <c r="Q23" s="51">
        <v>51718</v>
      </c>
      <c r="R23" s="51">
        <v>51428</v>
      </c>
      <c r="S23" s="51">
        <v>50590.8</v>
      </c>
      <c r="T23" s="51">
        <v>50215.96</v>
      </c>
      <c r="U23" s="51">
        <v>48995.1</v>
      </c>
      <c r="V23" s="51">
        <v>49159.329083500001</v>
      </c>
      <c r="W23" s="51">
        <v>49740.642352199997</v>
      </c>
      <c r="X23" s="51">
        <v>3870</v>
      </c>
      <c r="Y23" s="51">
        <v>3907</v>
      </c>
      <c r="Z23" s="51">
        <v>3669</v>
      </c>
      <c r="AA23" s="51">
        <v>3645</v>
      </c>
      <c r="AB23" s="51">
        <v>3461</v>
      </c>
      <c r="AC23" s="51">
        <v>3423</v>
      </c>
      <c r="AD23" s="51">
        <v>3411</v>
      </c>
      <c r="AE23" s="51">
        <v>3309</v>
      </c>
      <c r="AF23" s="51">
        <v>3335</v>
      </c>
      <c r="AG23" s="51">
        <v>3327</v>
      </c>
      <c r="AH23" s="51">
        <v>3425.2729330000002</v>
      </c>
      <c r="AI23" s="51">
        <v>3425.9679700000002</v>
      </c>
      <c r="AJ23" s="51">
        <v>3269</v>
      </c>
      <c r="AK23" s="51">
        <v>3246</v>
      </c>
      <c r="AL23" s="51">
        <v>3057</v>
      </c>
      <c r="AM23" s="51">
        <v>3010.69</v>
      </c>
      <c r="AN23" s="51">
        <v>3006.21</v>
      </c>
      <c r="AO23" s="51">
        <v>2942.76</v>
      </c>
      <c r="AP23" s="51">
        <v>2921.1161787000001</v>
      </c>
      <c r="AQ23" s="51">
        <v>2908.2057120999998</v>
      </c>
      <c r="AR23" s="51">
        <v>9738</v>
      </c>
      <c r="AS23" s="51">
        <v>10786</v>
      </c>
      <c r="AT23" s="51">
        <v>9099</v>
      </c>
      <c r="AU23" s="51">
        <v>9033</v>
      </c>
      <c r="AV23" s="51">
        <v>9101</v>
      </c>
      <c r="AW23" s="51">
        <v>9110</v>
      </c>
      <c r="AX23" s="51">
        <v>9136</v>
      </c>
      <c r="AY23" s="51">
        <v>8562</v>
      </c>
      <c r="AZ23" s="51">
        <v>8334</v>
      </c>
      <c r="BA23" s="51">
        <v>8439</v>
      </c>
      <c r="BB23" s="51">
        <v>8930.2366349999993</v>
      </c>
      <c r="BC23" s="51">
        <v>9851.0208999999995</v>
      </c>
      <c r="BD23" s="51">
        <v>8233</v>
      </c>
      <c r="BE23" s="51">
        <v>8180</v>
      </c>
      <c r="BF23" s="51">
        <v>8204</v>
      </c>
      <c r="BG23" s="51">
        <v>8276</v>
      </c>
      <c r="BH23" s="51">
        <v>8330.75</v>
      </c>
      <c r="BI23" s="51">
        <v>7702.42</v>
      </c>
      <c r="BJ23" s="51">
        <v>7531.4270806000004</v>
      </c>
      <c r="BK23" s="51">
        <v>7639.7187358000001</v>
      </c>
      <c r="BL23" s="51">
        <v>6075</v>
      </c>
      <c r="BM23" s="51">
        <v>6993</v>
      </c>
      <c r="BN23" s="51">
        <v>6689</v>
      </c>
      <c r="BO23" s="51">
        <v>6601</v>
      </c>
      <c r="BP23" s="51">
        <v>6847</v>
      </c>
      <c r="BQ23" s="51">
        <v>6845</v>
      </c>
      <c r="BR23" s="51">
        <v>6854</v>
      </c>
      <c r="BS23" s="51">
        <v>6589</v>
      </c>
      <c r="BT23" s="51">
        <v>6732</v>
      </c>
      <c r="BU23" s="51">
        <v>6716</v>
      </c>
      <c r="BV23" s="51">
        <v>5402.9763569999996</v>
      </c>
      <c r="BW23" s="51">
        <v>6160.6154450000004</v>
      </c>
      <c r="BX23" s="51">
        <v>5988</v>
      </c>
      <c r="BY23" s="51">
        <v>5889</v>
      </c>
      <c r="BZ23" s="51">
        <v>6145</v>
      </c>
      <c r="CA23" s="51">
        <v>6099.67</v>
      </c>
      <c r="CB23" s="51">
        <v>6092.8</v>
      </c>
      <c r="CC23" s="51">
        <v>5850.13</v>
      </c>
      <c r="CD23" s="51">
        <v>5947.5533705999997</v>
      </c>
      <c r="CE23" s="51">
        <v>5954.4773707000004</v>
      </c>
      <c r="CF23" s="51">
        <v>3442</v>
      </c>
      <c r="CG23" s="51">
        <v>3705</v>
      </c>
      <c r="CH23" s="51">
        <v>3446</v>
      </c>
      <c r="CI23" s="51">
        <v>3420</v>
      </c>
      <c r="CJ23" s="51">
        <v>3480</v>
      </c>
      <c r="CK23" s="51">
        <v>3399</v>
      </c>
      <c r="CL23" s="51">
        <v>3292</v>
      </c>
      <c r="CM23" s="51">
        <v>3284</v>
      </c>
      <c r="CN23" s="51">
        <v>3291</v>
      </c>
      <c r="CO23" s="51">
        <v>3321</v>
      </c>
      <c r="CP23" s="51">
        <v>3083.5222629999998</v>
      </c>
      <c r="CQ23" s="51">
        <v>3327.3396480000001</v>
      </c>
      <c r="CR23" s="51">
        <v>3087</v>
      </c>
      <c r="CS23" s="51">
        <v>3022</v>
      </c>
      <c r="CT23" s="51">
        <v>3076</v>
      </c>
      <c r="CU23" s="51">
        <v>2994.09</v>
      </c>
      <c r="CV23" s="51">
        <v>2894.25</v>
      </c>
      <c r="CW23" s="51">
        <v>2861.56</v>
      </c>
      <c r="CX23" s="51">
        <v>2894.8419687000001</v>
      </c>
      <c r="CY23" s="51">
        <v>2919.1354431</v>
      </c>
      <c r="CZ23" s="51">
        <v>1678</v>
      </c>
      <c r="DA23" s="51">
        <v>1867</v>
      </c>
      <c r="DB23" s="51">
        <v>2262</v>
      </c>
      <c r="DC23" s="51">
        <v>2689</v>
      </c>
      <c r="DD23" s="51">
        <v>2776</v>
      </c>
      <c r="DE23" s="51">
        <v>2642</v>
      </c>
      <c r="DF23" s="51">
        <v>2639</v>
      </c>
      <c r="DG23" s="51">
        <v>2597</v>
      </c>
      <c r="DH23" s="51">
        <v>2572</v>
      </c>
      <c r="DI23" s="51">
        <v>2488</v>
      </c>
      <c r="DJ23" s="51">
        <v>1483.0940760000001</v>
      </c>
      <c r="DK23" s="51">
        <v>1644.9551469999999</v>
      </c>
      <c r="DL23" s="51">
        <v>2079</v>
      </c>
      <c r="DM23" s="51">
        <v>2493</v>
      </c>
      <c r="DN23" s="51">
        <v>2579</v>
      </c>
      <c r="DO23" s="51">
        <v>2424.86</v>
      </c>
      <c r="DP23" s="51">
        <v>2415.48</v>
      </c>
      <c r="DQ23" s="51">
        <v>2366.19</v>
      </c>
      <c r="DR23" s="51">
        <v>2347.7854523999999</v>
      </c>
      <c r="DS23" s="51">
        <v>2281.5918006000002</v>
      </c>
      <c r="DT23" s="51">
        <v>1239</v>
      </c>
      <c r="DU23" s="51">
        <v>1398</v>
      </c>
      <c r="DV23" s="51">
        <v>3272</v>
      </c>
      <c r="DW23" s="51">
        <v>2859</v>
      </c>
      <c r="DX23" s="51">
        <v>2467</v>
      </c>
      <c r="DY23" s="51">
        <v>2485</v>
      </c>
      <c r="DZ23" s="51">
        <v>2516</v>
      </c>
      <c r="EA23" s="51">
        <v>2618</v>
      </c>
      <c r="EB23" s="51">
        <v>2588</v>
      </c>
      <c r="EC23" s="51">
        <v>2631</v>
      </c>
      <c r="ED23" s="51">
        <v>1075.945817</v>
      </c>
      <c r="EE23" s="51">
        <v>1230.324464</v>
      </c>
      <c r="EF23" s="51">
        <v>3083</v>
      </c>
      <c r="EG23" s="51">
        <v>2650</v>
      </c>
      <c r="EH23" s="51">
        <v>2273</v>
      </c>
      <c r="EI23" s="51">
        <v>2284.39</v>
      </c>
      <c r="EJ23" s="51">
        <v>2335.46</v>
      </c>
      <c r="EK23" s="51">
        <v>2447.0300000000002</v>
      </c>
      <c r="EL23" s="51">
        <v>2415.4444763000001</v>
      </c>
      <c r="EM23" s="51">
        <v>2443.4413319</v>
      </c>
      <c r="EN23" s="51">
        <v>1342</v>
      </c>
      <c r="EO23" s="51">
        <v>1294</v>
      </c>
      <c r="EP23" s="51">
        <v>1832</v>
      </c>
      <c r="EQ23" s="51">
        <v>1666</v>
      </c>
      <c r="ER23" s="51">
        <v>1599</v>
      </c>
      <c r="ES23" s="51">
        <v>1353</v>
      </c>
      <c r="ET23" s="51">
        <v>1345</v>
      </c>
      <c r="EU23" s="51">
        <v>1323</v>
      </c>
      <c r="EV23" s="51">
        <v>1264</v>
      </c>
      <c r="EW23" s="51">
        <v>1250</v>
      </c>
      <c r="EX23" s="51">
        <v>1198.245165</v>
      </c>
      <c r="EY23" s="51">
        <v>1130.6386219999999</v>
      </c>
      <c r="EZ23" s="51">
        <v>1660</v>
      </c>
      <c r="FA23" s="51">
        <v>1494</v>
      </c>
      <c r="FB23" s="51">
        <v>1426</v>
      </c>
      <c r="FC23" s="51">
        <v>1179.24</v>
      </c>
      <c r="FD23" s="51">
        <v>1180.32</v>
      </c>
      <c r="FE23" s="51">
        <v>1158.55</v>
      </c>
      <c r="FF23" s="51">
        <v>1090.6546805</v>
      </c>
      <c r="FG23" s="51">
        <v>1084.2232769</v>
      </c>
      <c r="FH23" s="51">
        <v>2980</v>
      </c>
      <c r="FI23" s="51">
        <v>3232</v>
      </c>
      <c r="FJ23" s="51">
        <v>3607</v>
      </c>
      <c r="FK23" s="51">
        <v>3515</v>
      </c>
      <c r="FL23" s="51">
        <v>3508</v>
      </c>
      <c r="FM23" s="51">
        <v>3563</v>
      </c>
      <c r="FN23" s="51">
        <v>3523</v>
      </c>
      <c r="FO23" s="51">
        <v>3428</v>
      </c>
      <c r="FP23" s="51">
        <v>3498</v>
      </c>
      <c r="FQ23" s="51">
        <v>3559</v>
      </c>
      <c r="FR23" s="51">
        <v>2698.7386240000001</v>
      </c>
      <c r="FS23" s="51">
        <v>2936.9684649999999</v>
      </c>
      <c r="FT23" s="51">
        <v>3322</v>
      </c>
      <c r="FU23" s="51">
        <v>3224</v>
      </c>
      <c r="FV23" s="51">
        <v>3208</v>
      </c>
      <c r="FW23" s="51">
        <v>3263.26</v>
      </c>
      <c r="FX23" s="51">
        <v>3200.16</v>
      </c>
      <c r="FY23" s="286">
        <v>3118.44</v>
      </c>
      <c r="FZ23" s="286">
        <v>3171.3177460000002</v>
      </c>
      <c r="GA23" s="286">
        <v>3256.3872326999999</v>
      </c>
    </row>
    <row r="24" spans="2:183" x14ac:dyDescent="0.2">
      <c r="B24" s="44">
        <v>35</v>
      </c>
      <c r="C24" s="45" t="s">
        <v>231</v>
      </c>
      <c r="D24" s="51">
        <v>25590</v>
      </c>
      <c r="E24" s="51">
        <v>26436</v>
      </c>
      <c r="F24" s="51">
        <v>28082</v>
      </c>
      <c r="G24" s="51">
        <v>28414</v>
      </c>
      <c r="H24" s="51">
        <v>28368</v>
      </c>
      <c r="I24" s="51">
        <v>28992</v>
      </c>
      <c r="J24" s="51">
        <v>28862</v>
      </c>
      <c r="K24" s="51">
        <v>28761</v>
      </c>
      <c r="L24" s="51">
        <v>28680</v>
      </c>
      <c r="M24" s="51">
        <v>29292</v>
      </c>
      <c r="N24" s="51">
        <v>22311.443341819999</v>
      </c>
      <c r="O24" s="51">
        <v>22937.347057500003</v>
      </c>
      <c r="P24" s="51">
        <v>25130</v>
      </c>
      <c r="Q24" s="51">
        <v>25431</v>
      </c>
      <c r="R24" s="51">
        <v>25394</v>
      </c>
      <c r="S24" s="51">
        <v>25908.05</v>
      </c>
      <c r="T24" s="51">
        <v>25416.560000000001</v>
      </c>
      <c r="U24" s="51">
        <v>25250.799999999999</v>
      </c>
      <c r="V24" s="51">
        <v>25126.161441</v>
      </c>
      <c r="W24" s="51">
        <v>25737.431366299999</v>
      </c>
      <c r="X24" s="51">
        <v>3079</v>
      </c>
      <c r="Y24" s="51">
        <v>3652</v>
      </c>
      <c r="Z24" s="51">
        <v>3909</v>
      </c>
      <c r="AA24" s="51">
        <v>3834</v>
      </c>
      <c r="AB24" s="51">
        <v>3837</v>
      </c>
      <c r="AC24" s="51">
        <v>3797</v>
      </c>
      <c r="AD24" s="51">
        <v>3741</v>
      </c>
      <c r="AE24" s="51">
        <v>3649</v>
      </c>
      <c r="AF24" s="51">
        <v>3902</v>
      </c>
      <c r="AG24" s="51">
        <v>4032</v>
      </c>
      <c r="AH24" s="51">
        <v>2567.4034069999998</v>
      </c>
      <c r="AI24" s="51">
        <v>3089.6472800000001</v>
      </c>
      <c r="AJ24" s="51">
        <v>3472</v>
      </c>
      <c r="AK24" s="51">
        <v>3422</v>
      </c>
      <c r="AL24" s="51">
        <v>3431</v>
      </c>
      <c r="AM24" s="51">
        <v>3367.24</v>
      </c>
      <c r="AN24" s="51">
        <v>3315.62</v>
      </c>
      <c r="AO24" s="51">
        <v>3227.34</v>
      </c>
      <c r="AP24" s="51">
        <v>3445.7477190999998</v>
      </c>
      <c r="AQ24" s="51">
        <v>3602.9791398000002</v>
      </c>
      <c r="AR24" s="51">
        <v>2745</v>
      </c>
      <c r="AS24" s="51">
        <v>2711</v>
      </c>
      <c r="AT24" s="51">
        <v>3441</v>
      </c>
      <c r="AU24" s="51">
        <v>3473</v>
      </c>
      <c r="AV24" s="51">
        <v>3249</v>
      </c>
      <c r="AW24" s="51">
        <v>3325</v>
      </c>
      <c r="AX24" s="51">
        <v>3141</v>
      </c>
      <c r="AY24" s="51">
        <v>3048</v>
      </c>
      <c r="AZ24" s="51">
        <v>2820</v>
      </c>
      <c r="BA24" s="51">
        <v>2869</v>
      </c>
      <c r="BB24" s="51">
        <v>2245.1270690000001</v>
      </c>
      <c r="BC24" s="51">
        <v>2179.6576369999998</v>
      </c>
      <c r="BD24" s="51">
        <v>3072</v>
      </c>
      <c r="BE24" s="51">
        <v>3112</v>
      </c>
      <c r="BF24" s="51">
        <v>2969</v>
      </c>
      <c r="BG24" s="51">
        <v>3040</v>
      </c>
      <c r="BH24" s="51">
        <v>2871.07</v>
      </c>
      <c r="BI24" s="51">
        <v>2770.82</v>
      </c>
      <c r="BJ24" s="51">
        <v>2541.5449698000002</v>
      </c>
      <c r="BK24" s="51">
        <v>2600.4753297000002</v>
      </c>
      <c r="BL24" s="51">
        <v>3807</v>
      </c>
      <c r="BM24" s="51">
        <v>4045</v>
      </c>
      <c r="BN24" s="51">
        <v>4086</v>
      </c>
      <c r="BO24" s="51">
        <v>4052</v>
      </c>
      <c r="BP24" s="51">
        <v>4015</v>
      </c>
      <c r="BQ24" s="51">
        <v>4134</v>
      </c>
      <c r="BR24" s="51">
        <v>4168</v>
      </c>
      <c r="BS24" s="51">
        <v>4123</v>
      </c>
      <c r="BT24" s="51">
        <v>4027</v>
      </c>
      <c r="BU24" s="51">
        <v>3999</v>
      </c>
      <c r="BV24" s="51">
        <v>3190.2935539999999</v>
      </c>
      <c r="BW24" s="51">
        <v>3345.1606240000001</v>
      </c>
      <c r="BX24" s="51">
        <v>3328</v>
      </c>
      <c r="BY24" s="51">
        <v>3295</v>
      </c>
      <c r="BZ24" s="51">
        <v>3257</v>
      </c>
      <c r="CA24" s="51">
        <v>3348.56</v>
      </c>
      <c r="CB24" s="51">
        <v>3355.17</v>
      </c>
      <c r="CC24" s="51">
        <v>3280.22</v>
      </c>
      <c r="CD24" s="51">
        <v>3246.4263541</v>
      </c>
      <c r="CE24" s="51">
        <v>3241.8182708999998</v>
      </c>
      <c r="CF24" s="51">
        <v>678</v>
      </c>
      <c r="CG24" s="51">
        <v>812</v>
      </c>
      <c r="CH24" s="51">
        <v>638</v>
      </c>
      <c r="CI24" s="51">
        <v>772</v>
      </c>
      <c r="CJ24" s="51">
        <v>775</v>
      </c>
      <c r="CK24" s="51">
        <v>757</v>
      </c>
      <c r="CL24" s="51">
        <v>778</v>
      </c>
      <c r="CM24" s="51">
        <v>694</v>
      </c>
      <c r="CN24" s="51">
        <v>752</v>
      </c>
      <c r="CO24" s="51">
        <v>819</v>
      </c>
      <c r="CP24" s="51">
        <v>627.9477713</v>
      </c>
      <c r="CQ24" s="51">
        <v>731.5903237</v>
      </c>
      <c r="CR24" s="51">
        <v>584</v>
      </c>
      <c r="CS24" s="51">
        <v>725</v>
      </c>
      <c r="CT24" s="51">
        <v>736</v>
      </c>
      <c r="CU24" s="51">
        <v>715.4</v>
      </c>
      <c r="CV24" s="51">
        <v>711.8</v>
      </c>
      <c r="CW24" s="51">
        <v>626.30999999999995</v>
      </c>
      <c r="CX24" s="51">
        <v>663.36832379999998</v>
      </c>
      <c r="CY24" s="51">
        <v>726.37628870000003</v>
      </c>
      <c r="CZ24" s="51">
        <v>1375</v>
      </c>
      <c r="DA24" s="51">
        <v>1253</v>
      </c>
      <c r="DB24" s="51">
        <v>1414</v>
      </c>
      <c r="DC24" s="51">
        <v>1549</v>
      </c>
      <c r="DD24" s="51">
        <v>1484</v>
      </c>
      <c r="DE24" s="51">
        <v>1675</v>
      </c>
      <c r="DF24" s="51">
        <v>1653</v>
      </c>
      <c r="DG24" s="51">
        <v>1660</v>
      </c>
      <c r="DH24" s="51">
        <v>1605</v>
      </c>
      <c r="DI24" s="51">
        <v>1573</v>
      </c>
      <c r="DJ24" s="51">
        <v>1160.5681970000001</v>
      </c>
      <c r="DK24" s="51">
        <v>1032.268658</v>
      </c>
      <c r="DL24" s="51">
        <v>1230</v>
      </c>
      <c r="DM24" s="51">
        <v>1345</v>
      </c>
      <c r="DN24" s="51">
        <v>1295</v>
      </c>
      <c r="DO24" s="51">
        <v>1499.92</v>
      </c>
      <c r="DP24" s="51">
        <v>1442.98</v>
      </c>
      <c r="DQ24" s="51">
        <v>1454.75</v>
      </c>
      <c r="DR24" s="51">
        <v>1404.1723694</v>
      </c>
      <c r="DS24" s="51">
        <v>1360.6707742999999</v>
      </c>
      <c r="DT24" s="51">
        <v>748</v>
      </c>
      <c r="DU24" s="51">
        <v>680</v>
      </c>
      <c r="DV24" s="51">
        <v>842</v>
      </c>
      <c r="DW24" s="51">
        <v>881</v>
      </c>
      <c r="DX24" s="51">
        <v>901</v>
      </c>
      <c r="DY24" s="51">
        <v>922</v>
      </c>
      <c r="DZ24" s="51">
        <v>934</v>
      </c>
      <c r="EA24" s="51">
        <v>915</v>
      </c>
      <c r="EB24" s="51">
        <v>852</v>
      </c>
      <c r="EC24" s="51">
        <v>873</v>
      </c>
      <c r="ED24" s="51">
        <v>703.01456429999996</v>
      </c>
      <c r="EE24" s="51">
        <v>637.61428780000006</v>
      </c>
      <c r="EF24" s="51">
        <v>827</v>
      </c>
      <c r="EG24" s="51">
        <v>861</v>
      </c>
      <c r="EH24" s="51">
        <v>883</v>
      </c>
      <c r="EI24" s="51">
        <v>897.94</v>
      </c>
      <c r="EJ24" s="51">
        <v>810.59</v>
      </c>
      <c r="EK24" s="51">
        <v>811.74</v>
      </c>
      <c r="EL24" s="51">
        <v>735.19030529999998</v>
      </c>
      <c r="EM24" s="51">
        <v>739.3334304</v>
      </c>
      <c r="EN24" s="51">
        <v>521</v>
      </c>
      <c r="EO24" s="51">
        <v>441</v>
      </c>
      <c r="EP24" s="51">
        <v>485</v>
      </c>
      <c r="EQ24" s="51">
        <v>492</v>
      </c>
      <c r="ER24" s="51">
        <v>592</v>
      </c>
      <c r="ES24" s="51">
        <v>603</v>
      </c>
      <c r="ET24" s="51">
        <v>639</v>
      </c>
      <c r="EU24" s="51">
        <v>641</v>
      </c>
      <c r="EV24" s="51">
        <v>661</v>
      </c>
      <c r="EW24" s="51">
        <v>702</v>
      </c>
      <c r="EX24" s="51">
        <v>442.57206869999999</v>
      </c>
      <c r="EY24" s="51">
        <v>367.05116140000001</v>
      </c>
      <c r="EZ24" s="51">
        <v>423</v>
      </c>
      <c r="FA24" s="51">
        <v>412</v>
      </c>
      <c r="FB24" s="51">
        <v>505</v>
      </c>
      <c r="FC24" s="51">
        <v>488.31</v>
      </c>
      <c r="FD24" s="51">
        <v>535.33000000000004</v>
      </c>
      <c r="FE24" s="51">
        <v>534.33000000000004</v>
      </c>
      <c r="FF24" s="51">
        <v>553.38583149999999</v>
      </c>
      <c r="FG24" s="51">
        <v>598.72752579999997</v>
      </c>
      <c r="FH24" s="51">
        <v>2011</v>
      </c>
      <c r="FI24" s="51">
        <v>2103</v>
      </c>
      <c r="FJ24" s="51">
        <v>2343</v>
      </c>
      <c r="FK24" s="51">
        <v>2209</v>
      </c>
      <c r="FL24" s="51">
        <v>2199</v>
      </c>
      <c r="FM24" s="51">
        <v>2329</v>
      </c>
      <c r="FN24" s="51">
        <v>2390</v>
      </c>
      <c r="FO24" s="51">
        <v>2389</v>
      </c>
      <c r="FP24" s="51">
        <v>2341</v>
      </c>
      <c r="FQ24" s="51">
        <v>2268</v>
      </c>
      <c r="FR24" s="51">
        <v>1811.0020139999999</v>
      </c>
      <c r="FS24" s="51">
        <v>1904.6009329999999</v>
      </c>
      <c r="FT24" s="51">
        <v>2205</v>
      </c>
      <c r="FU24" s="51">
        <v>2074</v>
      </c>
      <c r="FV24" s="51">
        <v>2029</v>
      </c>
      <c r="FW24" s="51">
        <v>2165.61</v>
      </c>
      <c r="FX24" s="51">
        <v>2185.4899999999998</v>
      </c>
      <c r="FY24" s="266">
        <v>2188.6999999999998</v>
      </c>
      <c r="FZ24" s="266">
        <v>2147.8693754000001</v>
      </c>
      <c r="GA24" s="266">
        <v>2085.0266210999998</v>
      </c>
    </row>
    <row r="25" spans="2:183" ht="24" x14ac:dyDescent="0.2">
      <c r="B25" s="44" t="s">
        <v>232</v>
      </c>
      <c r="C25" s="45" t="s">
        <v>233</v>
      </c>
      <c r="D25" s="51">
        <v>15326</v>
      </c>
      <c r="E25" s="51">
        <v>16317</v>
      </c>
      <c r="F25" s="51">
        <v>17361</v>
      </c>
      <c r="G25" s="51">
        <v>17698</v>
      </c>
      <c r="H25" s="51">
        <v>18098</v>
      </c>
      <c r="I25" s="51">
        <v>18343</v>
      </c>
      <c r="J25" s="51">
        <v>18469</v>
      </c>
      <c r="K25" s="51">
        <v>18665</v>
      </c>
      <c r="L25" s="51">
        <v>19200</v>
      </c>
      <c r="M25" s="51">
        <v>19729</v>
      </c>
      <c r="N25" s="51">
        <v>12894.51461278</v>
      </c>
      <c r="O25" s="51">
        <v>13729.835112460001</v>
      </c>
      <c r="P25" s="51">
        <v>15273</v>
      </c>
      <c r="Q25" s="51">
        <v>15608</v>
      </c>
      <c r="R25" s="51">
        <v>15901</v>
      </c>
      <c r="S25" s="51">
        <v>16142.96</v>
      </c>
      <c r="T25" s="51">
        <v>15933.17</v>
      </c>
      <c r="U25" s="51">
        <v>16008</v>
      </c>
      <c r="V25" s="51">
        <v>16520.417094</v>
      </c>
      <c r="W25" s="51">
        <v>16897.407286500002</v>
      </c>
      <c r="X25" s="51">
        <v>1275</v>
      </c>
      <c r="Y25" s="51">
        <v>1360</v>
      </c>
      <c r="Z25" s="51">
        <v>1625</v>
      </c>
      <c r="AA25" s="51">
        <v>1657</v>
      </c>
      <c r="AB25" s="51">
        <v>1594</v>
      </c>
      <c r="AC25" s="51">
        <v>1601</v>
      </c>
      <c r="AD25" s="51">
        <v>1598</v>
      </c>
      <c r="AE25" s="51">
        <v>1682</v>
      </c>
      <c r="AF25" s="51">
        <v>1673</v>
      </c>
      <c r="AG25" s="51">
        <v>1713</v>
      </c>
      <c r="AH25" s="51">
        <v>1082.8012269999999</v>
      </c>
      <c r="AI25" s="51">
        <v>1158.6051809999999</v>
      </c>
      <c r="AJ25" s="51">
        <v>1461</v>
      </c>
      <c r="AK25" s="51">
        <v>1489</v>
      </c>
      <c r="AL25" s="51">
        <v>1440</v>
      </c>
      <c r="AM25" s="51">
        <v>1466.01</v>
      </c>
      <c r="AN25" s="51">
        <v>1379.89</v>
      </c>
      <c r="AO25" s="51">
        <v>1464.33</v>
      </c>
      <c r="AP25" s="51">
        <v>1468.9096402</v>
      </c>
      <c r="AQ25" s="51">
        <v>1504.5516779</v>
      </c>
      <c r="AR25" s="51">
        <v>2889</v>
      </c>
      <c r="AS25" s="51">
        <v>2948</v>
      </c>
      <c r="AT25" s="51">
        <v>3145</v>
      </c>
      <c r="AU25" s="51">
        <v>3237</v>
      </c>
      <c r="AV25" s="51">
        <v>3292</v>
      </c>
      <c r="AW25" s="51">
        <v>3367</v>
      </c>
      <c r="AX25" s="51">
        <v>3515</v>
      </c>
      <c r="AY25" s="51">
        <v>3386</v>
      </c>
      <c r="AZ25" s="51">
        <v>3453</v>
      </c>
      <c r="BA25" s="51">
        <v>3518</v>
      </c>
      <c r="BB25" s="51">
        <v>2535.1916670000001</v>
      </c>
      <c r="BC25" s="51">
        <v>2583.889494</v>
      </c>
      <c r="BD25" s="51">
        <v>2877</v>
      </c>
      <c r="BE25" s="51">
        <v>2987</v>
      </c>
      <c r="BF25" s="51">
        <v>3001</v>
      </c>
      <c r="BG25" s="51">
        <v>3076</v>
      </c>
      <c r="BH25" s="51">
        <v>3174.5</v>
      </c>
      <c r="BI25" s="51">
        <v>3010.83</v>
      </c>
      <c r="BJ25" s="51">
        <v>3103.1140657000001</v>
      </c>
      <c r="BK25" s="51">
        <v>3104.3830262000001</v>
      </c>
      <c r="BL25" s="51">
        <v>1810</v>
      </c>
      <c r="BM25" s="51">
        <v>2059</v>
      </c>
      <c r="BN25" s="51">
        <v>1968</v>
      </c>
      <c r="BO25" s="51">
        <v>2074</v>
      </c>
      <c r="BP25" s="51">
        <v>2104</v>
      </c>
      <c r="BQ25" s="51">
        <v>2177</v>
      </c>
      <c r="BR25" s="51">
        <v>2197</v>
      </c>
      <c r="BS25" s="51">
        <v>2176</v>
      </c>
      <c r="BT25" s="51">
        <v>2200</v>
      </c>
      <c r="BU25" s="51">
        <v>2271</v>
      </c>
      <c r="BV25" s="51">
        <v>1472.4640059999999</v>
      </c>
      <c r="BW25" s="51">
        <v>1707.0399319999999</v>
      </c>
      <c r="BX25" s="51">
        <v>1671</v>
      </c>
      <c r="BY25" s="51">
        <v>1748</v>
      </c>
      <c r="BZ25" s="51">
        <v>1773</v>
      </c>
      <c r="CA25" s="51">
        <v>1825.46</v>
      </c>
      <c r="CB25" s="51">
        <v>1799.57</v>
      </c>
      <c r="CC25" s="51">
        <v>1769.74</v>
      </c>
      <c r="CD25" s="51">
        <v>1795.1441259000001</v>
      </c>
      <c r="CE25" s="51">
        <v>1862.0351330000001</v>
      </c>
      <c r="CF25" s="51">
        <v>804</v>
      </c>
      <c r="CG25" s="51">
        <v>934</v>
      </c>
      <c r="CH25" s="51">
        <v>936</v>
      </c>
      <c r="CI25" s="51">
        <v>865</v>
      </c>
      <c r="CJ25" s="51">
        <v>972</v>
      </c>
      <c r="CK25" s="51">
        <v>851</v>
      </c>
      <c r="CL25" s="51">
        <v>918</v>
      </c>
      <c r="CM25" s="51">
        <v>861</v>
      </c>
      <c r="CN25" s="51">
        <v>974</v>
      </c>
      <c r="CO25" s="51">
        <v>978</v>
      </c>
      <c r="CP25" s="51">
        <v>593.13067169999999</v>
      </c>
      <c r="CQ25" s="51">
        <v>694.04355369999996</v>
      </c>
      <c r="CR25" s="51">
        <v>738</v>
      </c>
      <c r="CS25" s="51">
        <v>713</v>
      </c>
      <c r="CT25" s="51">
        <v>810</v>
      </c>
      <c r="CU25" s="51">
        <v>691.49</v>
      </c>
      <c r="CV25" s="51">
        <v>738.76</v>
      </c>
      <c r="CW25" s="51">
        <v>687.77</v>
      </c>
      <c r="CX25" s="51">
        <v>789.73416259999999</v>
      </c>
      <c r="CY25" s="51">
        <v>801.64371489999996</v>
      </c>
      <c r="CZ25" s="51">
        <v>357</v>
      </c>
      <c r="DA25" s="51">
        <v>395</v>
      </c>
      <c r="DB25" s="51">
        <v>473</v>
      </c>
      <c r="DC25" s="51">
        <v>527</v>
      </c>
      <c r="DD25" s="51">
        <v>585</v>
      </c>
      <c r="DE25" s="51">
        <v>625</v>
      </c>
      <c r="DF25" s="51">
        <v>592</v>
      </c>
      <c r="DG25" s="51">
        <v>574</v>
      </c>
      <c r="DH25" s="51">
        <v>617</v>
      </c>
      <c r="DI25" s="51">
        <v>627</v>
      </c>
      <c r="DJ25" s="51">
        <v>292.79663570000002</v>
      </c>
      <c r="DK25" s="51">
        <v>319.82244229999998</v>
      </c>
      <c r="DL25" s="51">
        <v>403</v>
      </c>
      <c r="DM25" s="51">
        <v>442</v>
      </c>
      <c r="DN25" s="51">
        <v>484</v>
      </c>
      <c r="DO25" s="51">
        <v>528.28</v>
      </c>
      <c r="DP25" s="51">
        <v>502.36</v>
      </c>
      <c r="DQ25" s="51">
        <v>496.2</v>
      </c>
      <c r="DR25" s="51">
        <v>535.55228920000002</v>
      </c>
      <c r="DS25" s="51">
        <v>542.04905959999996</v>
      </c>
      <c r="DT25" s="51">
        <v>525</v>
      </c>
      <c r="DU25" s="51">
        <v>343</v>
      </c>
      <c r="DV25" s="51">
        <v>306</v>
      </c>
      <c r="DW25" s="51">
        <v>298</v>
      </c>
      <c r="DX25" s="51">
        <v>290</v>
      </c>
      <c r="DY25" s="51">
        <v>284</v>
      </c>
      <c r="DZ25" s="51">
        <v>279</v>
      </c>
      <c r="EA25" s="51">
        <v>319</v>
      </c>
      <c r="EB25" s="51">
        <v>354</v>
      </c>
      <c r="EC25" s="51">
        <v>352</v>
      </c>
      <c r="ED25" s="51">
        <v>509.76293279999999</v>
      </c>
      <c r="EE25" s="51">
        <v>327.02685539999999</v>
      </c>
      <c r="EF25" s="51">
        <v>289</v>
      </c>
      <c r="EG25" s="51">
        <v>285</v>
      </c>
      <c r="EH25" s="51">
        <v>283</v>
      </c>
      <c r="EI25" s="51">
        <v>279.26</v>
      </c>
      <c r="EJ25" s="51">
        <v>268.38</v>
      </c>
      <c r="EK25" s="51">
        <v>305.23</v>
      </c>
      <c r="EL25" s="51">
        <v>335.26089020000001</v>
      </c>
      <c r="EM25" s="51">
        <v>334.6106206</v>
      </c>
      <c r="EN25" s="51">
        <v>736</v>
      </c>
      <c r="EO25" s="51">
        <v>782</v>
      </c>
      <c r="EP25" s="51">
        <v>881</v>
      </c>
      <c r="EQ25" s="51">
        <v>865</v>
      </c>
      <c r="ER25" s="51">
        <v>883</v>
      </c>
      <c r="ES25" s="51">
        <v>929</v>
      </c>
      <c r="ET25" s="51">
        <v>918</v>
      </c>
      <c r="EU25" s="51">
        <v>920</v>
      </c>
      <c r="EV25" s="51">
        <v>926</v>
      </c>
      <c r="EW25" s="51">
        <v>967</v>
      </c>
      <c r="EX25" s="51">
        <v>663.19400610000002</v>
      </c>
      <c r="EY25" s="51">
        <v>697.1428214</v>
      </c>
      <c r="EZ25" s="51">
        <v>809</v>
      </c>
      <c r="FA25" s="51">
        <v>797</v>
      </c>
      <c r="FB25" s="51">
        <v>807</v>
      </c>
      <c r="FC25" s="51">
        <v>846.64</v>
      </c>
      <c r="FD25" s="51">
        <v>806.37</v>
      </c>
      <c r="FE25" s="51">
        <v>818.06</v>
      </c>
      <c r="FF25" s="51">
        <v>826.94702719999998</v>
      </c>
      <c r="FG25" s="51">
        <v>858.68719720000001</v>
      </c>
      <c r="FH25" s="51">
        <v>1452</v>
      </c>
      <c r="FI25" s="51">
        <v>1577</v>
      </c>
      <c r="FJ25" s="51">
        <v>1552</v>
      </c>
      <c r="FK25" s="51">
        <v>1606</v>
      </c>
      <c r="FL25" s="51">
        <v>1675</v>
      </c>
      <c r="FM25" s="51">
        <v>1671</v>
      </c>
      <c r="FN25" s="51">
        <v>1649</v>
      </c>
      <c r="FO25" s="51">
        <v>1660</v>
      </c>
      <c r="FP25" s="51">
        <v>1749</v>
      </c>
      <c r="FQ25" s="51">
        <v>1797</v>
      </c>
      <c r="FR25" s="51">
        <v>1278.337225</v>
      </c>
      <c r="FS25" s="51">
        <v>1391.6932429999999</v>
      </c>
      <c r="FT25" s="51">
        <v>1419</v>
      </c>
      <c r="FU25" s="51">
        <v>1449</v>
      </c>
      <c r="FV25" s="51">
        <v>1510</v>
      </c>
      <c r="FW25" s="51">
        <v>1520.24</v>
      </c>
      <c r="FX25" s="51">
        <v>1458.73</v>
      </c>
      <c r="FY25" s="286">
        <v>1472.92</v>
      </c>
      <c r="FZ25" s="286">
        <v>1535.229515</v>
      </c>
      <c r="GA25" s="286">
        <v>1586.6409682000001</v>
      </c>
    </row>
    <row r="26" spans="2:183" x14ac:dyDescent="0.2">
      <c r="B26" s="44" t="s">
        <v>234</v>
      </c>
      <c r="C26" s="45" t="s">
        <v>235</v>
      </c>
      <c r="D26" s="51">
        <v>105445</v>
      </c>
      <c r="E26" s="51">
        <v>108222</v>
      </c>
      <c r="F26" s="51">
        <v>111944</v>
      </c>
      <c r="G26" s="51">
        <v>113758</v>
      </c>
      <c r="H26" s="51">
        <v>114757</v>
      </c>
      <c r="I26" s="51">
        <v>114628</v>
      </c>
      <c r="J26" s="51">
        <v>113447</v>
      </c>
      <c r="K26" s="51">
        <v>112865</v>
      </c>
      <c r="L26" s="51">
        <v>113581</v>
      </c>
      <c r="M26" s="51">
        <v>113961</v>
      </c>
      <c r="N26" s="51">
        <v>100195.67894239999</v>
      </c>
      <c r="O26" s="51">
        <v>102621.43921040001</v>
      </c>
      <c r="P26" s="51">
        <v>105805</v>
      </c>
      <c r="Q26" s="51">
        <v>107191</v>
      </c>
      <c r="R26" s="51">
        <v>107351</v>
      </c>
      <c r="S26" s="51">
        <v>107603.73</v>
      </c>
      <c r="T26" s="51">
        <v>106020.57</v>
      </c>
      <c r="U26" s="51">
        <v>105159.3</v>
      </c>
      <c r="V26" s="51">
        <v>105602.8127832</v>
      </c>
      <c r="W26" s="51">
        <v>106633.011868</v>
      </c>
      <c r="X26" s="51">
        <v>8075</v>
      </c>
      <c r="Y26" s="51">
        <v>8046</v>
      </c>
      <c r="Z26" s="51">
        <v>7900</v>
      </c>
      <c r="AA26" s="51">
        <v>7740</v>
      </c>
      <c r="AB26" s="51">
        <v>8012</v>
      </c>
      <c r="AC26" s="51">
        <v>8201</v>
      </c>
      <c r="AD26" s="51">
        <v>8347</v>
      </c>
      <c r="AE26" s="51">
        <v>8151</v>
      </c>
      <c r="AF26" s="51">
        <v>8003</v>
      </c>
      <c r="AG26" s="51">
        <v>7780</v>
      </c>
      <c r="AH26" s="51">
        <v>7678.239673</v>
      </c>
      <c r="AI26" s="51">
        <v>7605.0707869999997</v>
      </c>
      <c r="AJ26" s="51">
        <v>7481</v>
      </c>
      <c r="AK26" s="51">
        <v>7252</v>
      </c>
      <c r="AL26" s="51">
        <v>7422</v>
      </c>
      <c r="AM26" s="51">
        <v>7617.91</v>
      </c>
      <c r="AN26" s="51">
        <v>7772.63</v>
      </c>
      <c r="AO26" s="51">
        <v>7583.28</v>
      </c>
      <c r="AP26" s="51">
        <v>7394.2060061000002</v>
      </c>
      <c r="AQ26" s="51">
        <v>7269.8159143000003</v>
      </c>
      <c r="AR26" s="51">
        <v>15846</v>
      </c>
      <c r="AS26" s="51">
        <v>16033</v>
      </c>
      <c r="AT26" s="51">
        <v>16444</v>
      </c>
      <c r="AU26" s="51">
        <v>16820</v>
      </c>
      <c r="AV26" s="51">
        <v>16865</v>
      </c>
      <c r="AW26" s="51">
        <v>17053</v>
      </c>
      <c r="AX26" s="51">
        <v>16638</v>
      </c>
      <c r="AY26" s="51">
        <v>16342</v>
      </c>
      <c r="AZ26" s="51">
        <v>16432</v>
      </c>
      <c r="BA26" s="51">
        <v>16542</v>
      </c>
      <c r="BB26" s="51">
        <v>15002.31625</v>
      </c>
      <c r="BC26" s="51">
        <v>15128.332850000001</v>
      </c>
      <c r="BD26" s="51">
        <v>15462</v>
      </c>
      <c r="BE26" s="51">
        <v>15855</v>
      </c>
      <c r="BF26" s="51">
        <v>15823</v>
      </c>
      <c r="BG26" s="51">
        <v>16041</v>
      </c>
      <c r="BH26" s="51">
        <v>15535.64</v>
      </c>
      <c r="BI26" s="51">
        <v>15204.54</v>
      </c>
      <c r="BJ26" s="51">
        <v>15331.278397800001</v>
      </c>
      <c r="BK26" s="51">
        <v>15460.599882500001</v>
      </c>
      <c r="BL26" s="51">
        <v>12670</v>
      </c>
      <c r="BM26" s="51">
        <v>12629</v>
      </c>
      <c r="BN26" s="51">
        <v>13240</v>
      </c>
      <c r="BO26" s="51">
        <v>13498</v>
      </c>
      <c r="BP26" s="51">
        <v>13567</v>
      </c>
      <c r="BQ26" s="51">
        <v>13576</v>
      </c>
      <c r="BR26" s="51">
        <v>13182</v>
      </c>
      <c r="BS26" s="51">
        <v>12959</v>
      </c>
      <c r="BT26" s="51">
        <v>13078</v>
      </c>
      <c r="BU26" s="51">
        <v>13151</v>
      </c>
      <c r="BV26" s="51">
        <v>11938.53578</v>
      </c>
      <c r="BW26" s="51">
        <v>11910.98978</v>
      </c>
      <c r="BX26" s="51">
        <v>12470</v>
      </c>
      <c r="BY26" s="51">
        <v>12635</v>
      </c>
      <c r="BZ26" s="51">
        <v>12643</v>
      </c>
      <c r="CA26" s="51">
        <v>12645.6</v>
      </c>
      <c r="CB26" s="51">
        <v>12204.63</v>
      </c>
      <c r="CC26" s="51">
        <v>11979.51</v>
      </c>
      <c r="CD26" s="51">
        <v>12015.477510999999</v>
      </c>
      <c r="CE26" s="51">
        <v>12127.6460766</v>
      </c>
      <c r="CF26" s="51">
        <v>5449</v>
      </c>
      <c r="CG26" s="51">
        <v>5751</v>
      </c>
      <c r="CH26" s="51">
        <v>6978</v>
      </c>
      <c r="CI26" s="51">
        <v>6384</v>
      </c>
      <c r="CJ26" s="51">
        <v>6485</v>
      </c>
      <c r="CK26" s="51">
        <v>6570</v>
      </c>
      <c r="CL26" s="51">
        <v>6609</v>
      </c>
      <c r="CM26" s="51">
        <v>6783</v>
      </c>
      <c r="CN26" s="51">
        <v>6902</v>
      </c>
      <c r="CO26" s="51">
        <v>6826</v>
      </c>
      <c r="CP26" s="51">
        <v>5114.3380719999996</v>
      </c>
      <c r="CQ26" s="51">
        <v>5379.1374889999997</v>
      </c>
      <c r="CR26" s="51">
        <v>6497</v>
      </c>
      <c r="CS26" s="51">
        <v>5970</v>
      </c>
      <c r="CT26" s="51">
        <v>6015</v>
      </c>
      <c r="CU26" s="51">
        <v>6145.42</v>
      </c>
      <c r="CV26" s="51">
        <v>6095.03</v>
      </c>
      <c r="CW26" s="51">
        <v>6244.13</v>
      </c>
      <c r="CX26" s="51">
        <v>6373.8674177000003</v>
      </c>
      <c r="CY26" s="51">
        <v>6345.6751201999996</v>
      </c>
      <c r="CZ26" s="51">
        <v>2550</v>
      </c>
      <c r="DA26" s="51">
        <v>2578</v>
      </c>
      <c r="DB26" s="51">
        <v>2772</v>
      </c>
      <c r="DC26" s="51">
        <v>2782</v>
      </c>
      <c r="DD26" s="51">
        <v>2743</v>
      </c>
      <c r="DE26" s="51">
        <v>2722</v>
      </c>
      <c r="DF26" s="51">
        <v>2825</v>
      </c>
      <c r="DG26" s="51">
        <v>2802</v>
      </c>
      <c r="DH26" s="51">
        <v>2749</v>
      </c>
      <c r="DI26" s="51">
        <v>2780</v>
      </c>
      <c r="DJ26" s="51">
        <v>2413.9209449999998</v>
      </c>
      <c r="DK26" s="51">
        <v>2409.6563900000001</v>
      </c>
      <c r="DL26" s="51">
        <v>2586</v>
      </c>
      <c r="DM26" s="51">
        <v>2575</v>
      </c>
      <c r="DN26" s="51">
        <v>2551</v>
      </c>
      <c r="DO26" s="51">
        <v>2533.88</v>
      </c>
      <c r="DP26" s="51">
        <v>2615.35</v>
      </c>
      <c r="DQ26" s="51">
        <v>2584.63</v>
      </c>
      <c r="DR26" s="51">
        <v>2521.8574152000001</v>
      </c>
      <c r="DS26" s="51">
        <v>2572.0999370999998</v>
      </c>
      <c r="DT26" s="51">
        <v>2115</v>
      </c>
      <c r="DU26" s="51">
        <v>1623</v>
      </c>
      <c r="DV26" s="51">
        <v>1645</v>
      </c>
      <c r="DW26" s="51">
        <v>1713</v>
      </c>
      <c r="DX26" s="51">
        <v>1669</v>
      </c>
      <c r="DY26" s="51">
        <v>1784</v>
      </c>
      <c r="DZ26" s="51">
        <v>1771</v>
      </c>
      <c r="EA26" s="51">
        <v>1725</v>
      </c>
      <c r="EB26" s="51">
        <v>1698</v>
      </c>
      <c r="EC26" s="51">
        <v>1718</v>
      </c>
      <c r="ED26" s="51">
        <v>2025.077702</v>
      </c>
      <c r="EE26" s="51">
        <v>1543.2503099999999</v>
      </c>
      <c r="EF26" s="51">
        <v>1571</v>
      </c>
      <c r="EG26" s="51">
        <v>1606</v>
      </c>
      <c r="EH26" s="51">
        <v>1552</v>
      </c>
      <c r="EI26" s="51">
        <v>1684.44</v>
      </c>
      <c r="EJ26" s="51">
        <v>1669.4</v>
      </c>
      <c r="EK26" s="51">
        <v>1632.98</v>
      </c>
      <c r="EL26" s="51">
        <v>1581.5016691999999</v>
      </c>
      <c r="EM26" s="51">
        <v>1597.9994526</v>
      </c>
      <c r="EN26" s="51">
        <v>3039</v>
      </c>
      <c r="EO26" s="51">
        <v>3692</v>
      </c>
      <c r="EP26" s="51">
        <v>3549</v>
      </c>
      <c r="EQ26" s="51">
        <v>3497</v>
      </c>
      <c r="ER26" s="51">
        <v>3834</v>
      </c>
      <c r="ES26" s="51">
        <v>3856</v>
      </c>
      <c r="ET26" s="51">
        <v>3612</v>
      </c>
      <c r="EU26" s="51">
        <v>3569</v>
      </c>
      <c r="EV26" s="51">
        <v>3685</v>
      </c>
      <c r="EW26" s="51">
        <v>3750</v>
      </c>
      <c r="EX26" s="51">
        <v>2887.724044</v>
      </c>
      <c r="EY26" s="51">
        <v>3516.2722589999998</v>
      </c>
      <c r="EZ26" s="51">
        <v>3401</v>
      </c>
      <c r="FA26" s="51">
        <v>3307</v>
      </c>
      <c r="FB26" s="51">
        <v>3568</v>
      </c>
      <c r="FC26" s="51">
        <v>3633.65</v>
      </c>
      <c r="FD26" s="51">
        <v>3411.57</v>
      </c>
      <c r="FE26" s="51">
        <v>3369.27</v>
      </c>
      <c r="FF26" s="51">
        <v>3442.0868089999999</v>
      </c>
      <c r="FG26" s="51">
        <v>3540.1734723999998</v>
      </c>
      <c r="FH26" s="51">
        <v>5780</v>
      </c>
      <c r="FI26" s="51">
        <v>6311</v>
      </c>
      <c r="FJ26" s="51">
        <v>6898</v>
      </c>
      <c r="FK26" s="51">
        <v>7453</v>
      </c>
      <c r="FL26" s="51">
        <v>7481</v>
      </c>
      <c r="FM26" s="51">
        <v>7362</v>
      </c>
      <c r="FN26" s="51">
        <v>7360</v>
      </c>
      <c r="FO26" s="51">
        <v>7632</v>
      </c>
      <c r="FP26" s="51">
        <v>7983</v>
      </c>
      <c r="FQ26" s="51">
        <v>8224</v>
      </c>
      <c r="FR26" s="51">
        <v>5511.0621460000002</v>
      </c>
      <c r="FS26" s="51">
        <v>5996.0600329999997</v>
      </c>
      <c r="FT26" s="51">
        <v>6551</v>
      </c>
      <c r="FU26" s="51">
        <v>7077</v>
      </c>
      <c r="FV26" s="51">
        <v>7078</v>
      </c>
      <c r="FW26" s="51">
        <v>6989.15</v>
      </c>
      <c r="FX26" s="51">
        <v>6953.49</v>
      </c>
      <c r="FY26" s="266">
        <v>7214.98</v>
      </c>
      <c r="FZ26" s="266">
        <v>7539.0362697999999</v>
      </c>
      <c r="GA26" s="266">
        <v>7805.0744109999996</v>
      </c>
    </row>
    <row r="27" spans="2:183" ht="24" x14ac:dyDescent="0.2">
      <c r="B27" s="44">
        <v>43</v>
      </c>
      <c r="C27" s="45" t="s">
        <v>236</v>
      </c>
      <c r="D27" s="51">
        <v>200289</v>
      </c>
      <c r="E27" s="51">
        <v>213777</v>
      </c>
      <c r="F27" s="51">
        <v>227181</v>
      </c>
      <c r="G27" s="51">
        <v>229767</v>
      </c>
      <c r="H27" s="51">
        <v>234545</v>
      </c>
      <c r="I27" s="51">
        <v>238909</v>
      </c>
      <c r="J27" s="51">
        <v>240248</v>
      </c>
      <c r="K27" s="51">
        <v>240639</v>
      </c>
      <c r="L27" s="51">
        <v>243515</v>
      </c>
      <c r="M27" s="51">
        <v>246438</v>
      </c>
      <c r="N27" s="51">
        <v>183911.82865800001</v>
      </c>
      <c r="O27" s="51">
        <v>196327.85510680004</v>
      </c>
      <c r="P27" s="51">
        <v>208633</v>
      </c>
      <c r="Q27" s="51">
        <v>210321</v>
      </c>
      <c r="R27" s="51">
        <v>213864</v>
      </c>
      <c r="S27" s="51">
        <v>218152.38</v>
      </c>
      <c r="T27" s="51">
        <v>218700.17</v>
      </c>
      <c r="U27" s="51">
        <v>218653.24</v>
      </c>
      <c r="V27" s="51">
        <v>220871.26479369999</v>
      </c>
      <c r="W27" s="51">
        <v>225203.22343020001</v>
      </c>
      <c r="X27" s="51">
        <v>14785</v>
      </c>
      <c r="Y27" s="51">
        <v>15618</v>
      </c>
      <c r="Z27" s="51">
        <v>16496</v>
      </c>
      <c r="AA27" s="51">
        <v>17002</v>
      </c>
      <c r="AB27" s="51">
        <v>17415</v>
      </c>
      <c r="AC27" s="51">
        <v>17656</v>
      </c>
      <c r="AD27" s="51">
        <v>17690</v>
      </c>
      <c r="AE27" s="51">
        <v>17971</v>
      </c>
      <c r="AF27" s="51">
        <v>18245</v>
      </c>
      <c r="AG27" s="51">
        <v>18168</v>
      </c>
      <c r="AH27" s="51">
        <v>13450.641530000001</v>
      </c>
      <c r="AI27" s="51">
        <v>14161.0718</v>
      </c>
      <c r="AJ27" s="51">
        <v>15028</v>
      </c>
      <c r="AK27" s="51">
        <v>15188</v>
      </c>
      <c r="AL27" s="51">
        <v>15556</v>
      </c>
      <c r="AM27" s="51">
        <v>15834.28</v>
      </c>
      <c r="AN27" s="51">
        <v>15949.27</v>
      </c>
      <c r="AO27" s="51">
        <v>16353.42</v>
      </c>
      <c r="AP27" s="51">
        <v>16379.8951867</v>
      </c>
      <c r="AQ27" s="51">
        <v>16455.744261</v>
      </c>
      <c r="AR27" s="51">
        <v>33100</v>
      </c>
      <c r="AS27" s="51">
        <v>34264</v>
      </c>
      <c r="AT27" s="51">
        <v>36838</v>
      </c>
      <c r="AU27" s="51">
        <v>36606</v>
      </c>
      <c r="AV27" s="51">
        <v>37953</v>
      </c>
      <c r="AW27" s="51">
        <v>38380</v>
      </c>
      <c r="AX27" s="51">
        <v>38275</v>
      </c>
      <c r="AY27" s="51">
        <v>37998</v>
      </c>
      <c r="AZ27" s="51">
        <v>38001</v>
      </c>
      <c r="BA27" s="51">
        <v>38893</v>
      </c>
      <c r="BB27" s="51">
        <v>30264.986990000001</v>
      </c>
      <c r="BC27" s="51">
        <v>31429.335999999999</v>
      </c>
      <c r="BD27" s="51">
        <v>33645</v>
      </c>
      <c r="BE27" s="51">
        <v>33468</v>
      </c>
      <c r="BF27" s="51">
        <v>34444</v>
      </c>
      <c r="BG27" s="51">
        <v>34977</v>
      </c>
      <c r="BH27" s="51">
        <v>34803.129999999997</v>
      </c>
      <c r="BI27" s="51">
        <v>34396.699999999997</v>
      </c>
      <c r="BJ27" s="51">
        <v>34513.7165656</v>
      </c>
      <c r="BK27" s="51">
        <v>35577.151151700004</v>
      </c>
      <c r="BL27" s="51">
        <v>25897</v>
      </c>
      <c r="BM27" s="51">
        <v>27353</v>
      </c>
      <c r="BN27" s="51">
        <v>27577</v>
      </c>
      <c r="BO27" s="51">
        <v>27347</v>
      </c>
      <c r="BP27" s="51">
        <v>27643</v>
      </c>
      <c r="BQ27" s="51">
        <v>28127</v>
      </c>
      <c r="BR27" s="51">
        <v>28590</v>
      </c>
      <c r="BS27" s="51">
        <v>28492</v>
      </c>
      <c r="BT27" s="51">
        <v>28701</v>
      </c>
      <c r="BU27" s="51">
        <v>28925</v>
      </c>
      <c r="BV27" s="51">
        <v>23488.64026</v>
      </c>
      <c r="BW27" s="51">
        <v>24744.286</v>
      </c>
      <c r="BX27" s="51">
        <v>25237</v>
      </c>
      <c r="BY27" s="51">
        <v>24782</v>
      </c>
      <c r="BZ27" s="51">
        <v>25153</v>
      </c>
      <c r="CA27" s="51">
        <v>25522.63</v>
      </c>
      <c r="CB27" s="51">
        <v>25738.23</v>
      </c>
      <c r="CC27" s="51">
        <v>25555.15</v>
      </c>
      <c r="CD27" s="51">
        <v>25722.713241599999</v>
      </c>
      <c r="CE27" s="51">
        <v>26049.902372699999</v>
      </c>
      <c r="CF27" s="51">
        <v>10177</v>
      </c>
      <c r="CG27" s="51">
        <v>10799</v>
      </c>
      <c r="CH27" s="51">
        <v>11655</v>
      </c>
      <c r="CI27" s="51">
        <v>11987</v>
      </c>
      <c r="CJ27" s="51">
        <v>12240</v>
      </c>
      <c r="CK27" s="51">
        <v>13013</v>
      </c>
      <c r="CL27" s="51">
        <v>13386</v>
      </c>
      <c r="CM27" s="51">
        <v>13430</v>
      </c>
      <c r="CN27" s="51">
        <v>13832</v>
      </c>
      <c r="CO27" s="51">
        <v>13974</v>
      </c>
      <c r="CP27" s="51">
        <v>9255.900243</v>
      </c>
      <c r="CQ27" s="51">
        <v>9783.8476989999999</v>
      </c>
      <c r="CR27" s="51">
        <v>10473</v>
      </c>
      <c r="CS27" s="51">
        <v>10831</v>
      </c>
      <c r="CT27" s="51">
        <v>11030</v>
      </c>
      <c r="CU27" s="51">
        <v>11839.95</v>
      </c>
      <c r="CV27" s="51">
        <v>11940.64</v>
      </c>
      <c r="CW27" s="51">
        <v>11936.71</v>
      </c>
      <c r="CX27" s="51">
        <v>12324.618739</v>
      </c>
      <c r="CY27" s="51">
        <v>12514.635419300001</v>
      </c>
      <c r="CZ27" s="51">
        <v>6079</v>
      </c>
      <c r="DA27" s="51">
        <v>6645</v>
      </c>
      <c r="DB27" s="51">
        <v>6404</v>
      </c>
      <c r="DC27" s="51">
        <v>6928</v>
      </c>
      <c r="DD27" s="51">
        <v>6726</v>
      </c>
      <c r="DE27" s="51">
        <v>6870</v>
      </c>
      <c r="DF27" s="51">
        <v>6895</v>
      </c>
      <c r="DG27" s="51">
        <v>6837</v>
      </c>
      <c r="DH27" s="51">
        <v>6877</v>
      </c>
      <c r="DI27" s="51">
        <v>6908</v>
      </c>
      <c r="DJ27" s="51">
        <v>5480.7219059999998</v>
      </c>
      <c r="DK27" s="51">
        <v>6026.8884239999998</v>
      </c>
      <c r="DL27" s="51">
        <v>5830</v>
      </c>
      <c r="DM27" s="51">
        <v>6285</v>
      </c>
      <c r="DN27" s="51">
        <v>6080</v>
      </c>
      <c r="DO27" s="51">
        <v>6222.42</v>
      </c>
      <c r="DP27" s="51">
        <v>6214.34</v>
      </c>
      <c r="DQ27" s="51">
        <v>6129.51</v>
      </c>
      <c r="DR27" s="51">
        <v>6135.8991802</v>
      </c>
      <c r="DS27" s="51">
        <v>6198.8897319999996</v>
      </c>
      <c r="DT27" s="51">
        <v>6131</v>
      </c>
      <c r="DU27" s="51">
        <v>6140</v>
      </c>
      <c r="DV27" s="51">
        <v>6133</v>
      </c>
      <c r="DW27" s="51">
        <v>6210</v>
      </c>
      <c r="DX27" s="51">
        <v>6177</v>
      </c>
      <c r="DY27" s="51">
        <v>6469</v>
      </c>
      <c r="DZ27" s="51">
        <v>6542</v>
      </c>
      <c r="EA27" s="51">
        <v>6507</v>
      </c>
      <c r="EB27" s="51">
        <v>6382</v>
      </c>
      <c r="EC27" s="51">
        <v>6116</v>
      </c>
      <c r="ED27" s="51">
        <v>5832.4892529999997</v>
      </c>
      <c r="EE27" s="51">
        <v>5821.0694789999998</v>
      </c>
      <c r="EF27" s="51">
        <v>5847</v>
      </c>
      <c r="EG27" s="51">
        <v>5836</v>
      </c>
      <c r="EH27" s="51">
        <v>5766</v>
      </c>
      <c r="EI27" s="51">
        <v>6054.58</v>
      </c>
      <c r="EJ27" s="51">
        <v>6155.47</v>
      </c>
      <c r="EK27" s="51">
        <v>6140.78</v>
      </c>
      <c r="EL27" s="51">
        <v>5956.0558895000004</v>
      </c>
      <c r="EM27" s="51">
        <v>5733.2417373999997</v>
      </c>
      <c r="EN27" s="51">
        <v>6674</v>
      </c>
      <c r="EO27" s="51">
        <v>7569</v>
      </c>
      <c r="EP27" s="51">
        <v>7509</v>
      </c>
      <c r="EQ27" s="51">
        <v>7578</v>
      </c>
      <c r="ER27" s="51">
        <v>7816</v>
      </c>
      <c r="ES27" s="51">
        <v>8149</v>
      </c>
      <c r="ET27" s="51">
        <v>8101</v>
      </c>
      <c r="EU27" s="51">
        <v>8287</v>
      </c>
      <c r="EV27" s="51">
        <v>8552</v>
      </c>
      <c r="EW27" s="51">
        <v>8751</v>
      </c>
      <c r="EX27" s="51">
        <v>6115.1983289999998</v>
      </c>
      <c r="EY27" s="51">
        <v>6936.5170630000002</v>
      </c>
      <c r="EZ27" s="51">
        <v>6951</v>
      </c>
      <c r="FA27" s="51">
        <v>6837</v>
      </c>
      <c r="FB27" s="51">
        <v>7016</v>
      </c>
      <c r="FC27" s="51">
        <v>7364.24</v>
      </c>
      <c r="FD27" s="51">
        <v>7377.8</v>
      </c>
      <c r="FE27" s="51">
        <v>7594.92</v>
      </c>
      <c r="FF27" s="51">
        <v>7717.0527779000004</v>
      </c>
      <c r="FG27" s="51">
        <v>7997.8720443000002</v>
      </c>
      <c r="FH27" s="51">
        <v>16584</v>
      </c>
      <c r="FI27" s="51">
        <v>17511</v>
      </c>
      <c r="FJ27" s="51">
        <v>20157</v>
      </c>
      <c r="FK27" s="51">
        <v>20361</v>
      </c>
      <c r="FL27" s="51">
        <v>20604</v>
      </c>
      <c r="FM27" s="51">
        <v>20856</v>
      </c>
      <c r="FN27" s="51">
        <v>20849</v>
      </c>
      <c r="FO27" s="51">
        <v>20535</v>
      </c>
      <c r="FP27" s="51">
        <v>21115</v>
      </c>
      <c r="FQ27" s="51">
        <v>21346</v>
      </c>
      <c r="FR27" s="51">
        <v>15441.83397</v>
      </c>
      <c r="FS27" s="51">
        <v>16281.09007</v>
      </c>
      <c r="FT27" s="51">
        <v>18756</v>
      </c>
      <c r="FU27" s="51">
        <v>18969</v>
      </c>
      <c r="FV27" s="51">
        <v>19033</v>
      </c>
      <c r="FW27" s="51">
        <v>19375.87</v>
      </c>
      <c r="FX27" s="51">
        <v>19348.36</v>
      </c>
      <c r="FY27" s="286">
        <v>18999.87</v>
      </c>
      <c r="FZ27" s="286">
        <v>19488.430649499998</v>
      </c>
      <c r="GA27" s="286">
        <v>19912.778847000001</v>
      </c>
    </row>
    <row r="28" spans="2:183" x14ac:dyDescent="0.2">
      <c r="B28" s="255" t="s">
        <v>237</v>
      </c>
      <c r="C28" s="254" t="s">
        <v>42</v>
      </c>
      <c r="D28" s="253">
        <v>3223202</v>
      </c>
      <c r="E28" s="253">
        <v>3482631</v>
      </c>
      <c r="F28" s="253">
        <v>3610385</v>
      </c>
      <c r="G28" s="253">
        <v>3659359</v>
      </c>
      <c r="H28" s="253">
        <v>3718907</v>
      </c>
      <c r="I28" s="253">
        <v>3780697</v>
      </c>
      <c r="J28" s="253">
        <v>3828033</v>
      </c>
      <c r="K28" s="253">
        <v>3881665</v>
      </c>
      <c r="L28" s="253">
        <v>3938561</v>
      </c>
      <c r="M28" s="253">
        <v>3996835</v>
      </c>
      <c r="N28" s="253">
        <v>2365592.4239079892</v>
      </c>
      <c r="O28" s="253">
        <v>2560977.7170160539</v>
      </c>
      <c r="P28" s="253">
        <v>2735079</v>
      </c>
      <c r="Q28" s="253">
        <v>2753719</v>
      </c>
      <c r="R28" s="253">
        <v>2818481</v>
      </c>
      <c r="S28" s="253">
        <v>2860802.68</v>
      </c>
      <c r="T28" s="253">
        <v>2872172.5999999992</v>
      </c>
      <c r="U28" s="253">
        <v>2912917.15</v>
      </c>
      <c r="V28" s="253">
        <v>2949431.2323514</v>
      </c>
      <c r="W28" s="253">
        <v>3007449.8337530009</v>
      </c>
      <c r="X28" s="253">
        <v>193623</v>
      </c>
      <c r="Y28" s="253">
        <v>212745</v>
      </c>
      <c r="Z28" s="253">
        <v>214541</v>
      </c>
      <c r="AA28" s="253">
        <v>216974</v>
      </c>
      <c r="AB28" s="253">
        <v>220574</v>
      </c>
      <c r="AC28" s="253">
        <v>224804</v>
      </c>
      <c r="AD28" s="253">
        <v>227424</v>
      </c>
      <c r="AE28" s="253">
        <v>232699</v>
      </c>
      <c r="AF28" s="253">
        <v>236916</v>
      </c>
      <c r="AG28" s="253">
        <v>239489</v>
      </c>
      <c r="AH28" s="253">
        <v>138810.12755146995</v>
      </c>
      <c r="AI28" s="253">
        <v>153360.94573672002</v>
      </c>
      <c r="AJ28" s="253">
        <v>157861</v>
      </c>
      <c r="AK28" s="253">
        <v>159280</v>
      </c>
      <c r="AL28" s="253">
        <v>162604</v>
      </c>
      <c r="AM28" s="253">
        <v>164599.76000000007</v>
      </c>
      <c r="AN28" s="253">
        <v>167180.39000000001</v>
      </c>
      <c r="AO28" s="253">
        <v>171299.45999999993</v>
      </c>
      <c r="AP28" s="253">
        <v>175056.06422100004</v>
      </c>
      <c r="AQ28" s="253">
        <v>175721.22859399999</v>
      </c>
      <c r="AR28" s="253">
        <v>698387</v>
      </c>
      <c r="AS28" s="253">
        <v>765228</v>
      </c>
      <c r="AT28" s="253">
        <v>802662</v>
      </c>
      <c r="AU28" s="253">
        <v>812527</v>
      </c>
      <c r="AV28" s="253">
        <v>824132</v>
      </c>
      <c r="AW28" s="253">
        <v>836458</v>
      </c>
      <c r="AX28" s="253">
        <v>851068</v>
      </c>
      <c r="AY28" s="253">
        <v>862692</v>
      </c>
      <c r="AZ28" s="253">
        <v>876583</v>
      </c>
      <c r="BA28" s="253">
        <v>892653</v>
      </c>
      <c r="BB28" s="253">
        <v>513501.99075300002</v>
      </c>
      <c r="BC28" s="253">
        <v>564757.21990899998</v>
      </c>
      <c r="BD28" s="253">
        <v>615224</v>
      </c>
      <c r="BE28" s="253">
        <v>619720</v>
      </c>
      <c r="BF28" s="253">
        <v>630519</v>
      </c>
      <c r="BG28" s="253">
        <v>641665</v>
      </c>
      <c r="BH28" s="253">
        <v>641746.80999999982</v>
      </c>
      <c r="BI28" s="253">
        <v>652366.83999999985</v>
      </c>
      <c r="BJ28" s="253">
        <v>662455.60483420012</v>
      </c>
      <c r="BK28" s="253">
        <v>674119.14488560008</v>
      </c>
      <c r="BL28" s="253">
        <v>427409</v>
      </c>
      <c r="BM28" s="253">
        <v>447373</v>
      </c>
      <c r="BN28" s="253">
        <v>447255</v>
      </c>
      <c r="BO28" s="253">
        <v>449425</v>
      </c>
      <c r="BP28" s="253">
        <v>454532</v>
      </c>
      <c r="BQ28" s="253">
        <v>457286</v>
      </c>
      <c r="BR28" s="253">
        <v>463002</v>
      </c>
      <c r="BS28" s="253">
        <v>470630</v>
      </c>
      <c r="BT28" s="253">
        <v>474262</v>
      </c>
      <c r="BU28" s="253">
        <v>478232</v>
      </c>
      <c r="BV28" s="253">
        <v>305940.56473759998</v>
      </c>
      <c r="BW28" s="253">
        <v>321006.47003209998</v>
      </c>
      <c r="BX28" s="253">
        <v>329870</v>
      </c>
      <c r="BY28" s="253">
        <v>329073</v>
      </c>
      <c r="BZ28" s="253">
        <v>337259</v>
      </c>
      <c r="CA28" s="253">
        <v>338121.62999999995</v>
      </c>
      <c r="CB28" s="253">
        <v>338907.56</v>
      </c>
      <c r="CC28" s="253">
        <v>342240.18</v>
      </c>
      <c r="CD28" s="253">
        <v>343934.44052170002</v>
      </c>
      <c r="CE28" s="253">
        <v>348256.74585100001</v>
      </c>
      <c r="CF28" s="253">
        <v>147424</v>
      </c>
      <c r="CG28" s="253">
        <v>157633</v>
      </c>
      <c r="CH28" s="253">
        <v>161688</v>
      </c>
      <c r="CI28" s="253">
        <v>165803</v>
      </c>
      <c r="CJ28" s="253">
        <v>168983</v>
      </c>
      <c r="CK28" s="253">
        <v>172843</v>
      </c>
      <c r="CL28" s="253">
        <v>175242</v>
      </c>
      <c r="CM28" s="253">
        <v>178498</v>
      </c>
      <c r="CN28" s="253">
        <v>180065</v>
      </c>
      <c r="CO28" s="253">
        <v>182809</v>
      </c>
      <c r="CP28" s="253">
        <v>102924.69877960002</v>
      </c>
      <c r="CQ28" s="253">
        <v>110447.03714280001</v>
      </c>
      <c r="CR28" s="253">
        <v>118129</v>
      </c>
      <c r="CS28" s="253">
        <v>119905</v>
      </c>
      <c r="CT28" s="253">
        <v>123626</v>
      </c>
      <c r="CU28" s="253">
        <v>125936.70999999999</v>
      </c>
      <c r="CV28" s="253">
        <v>124972.23999999996</v>
      </c>
      <c r="CW28" s="253">
        <v>127698.63000000002</v>
      </c>
      <c r="CX28" s="253">
        <v>127860.23193539999</v>
      </c>
      <c r="CY28" s="253">
        <v>130585.76816230001</v>
      </c>
      <c r="CZ28" s="253">
        <v>86575</v>
      </c>
      <c r="DA28" s="253">
        <v>92686</v>
      </c>
      <c r="DB28" s="253">
        <v>91448</v>
      </c>
      <c r="DC28" s="253">
        <v>92182</v>
      </c>
      <c r="DD28" s="253">
        <v>92974</v>
      </c>
      <c r="DE28" s="253">
        <v>94987</v>
      </c>
      <c r="DF28" s="253">
        <v>97246</v>
      </c>
      <c r="DG28" s="253">
        <v>99042</v>
      </c>
      <c r="DH28" s="253">
        <v>101441</v>
      </c>
      <c r="DI28" s="253">
        <v>102733</v>
      </c>
      <c r="DJ28" s="253">
        <v>60707.870495903</v>
      </c>
      <c r="DK28" s="253">
        <v>64856.582145774002</v>
      </c>
      <c r="DL28" s="253">
        <v>66678</v>
      </c>
      <c r="DM28" s="253">
        <v>66534</v>
      </c>
      <c r="DN28" s="253">
        <v>68324</v>
      </c>
      <c r="DO28" s="253">
        <v>69363.820000000007</v>
      </c>
      <c r="DP28" s="253">
        <v>71038.249999999985</v>
      </c>
      <c r="DQ28" s="253">
        <v>72105.570000000022</v>
      </c>
      <c r="DR28" s="253">
        <v>73915.289508700007</v>
      </c>
      <c r="DS28" s="253">
        <v>75051.067948500015</v>
      </c>
      <c r="DT28" s="253">
        <v>138515</v>
      </c>
      <c r="DU28" s="253">
        <v>143980</v>
      </c>
      <c r="DV28" s="253">
        <v>147644</v>
      </c>
      <c r="DW28" s="253">
        <v>149978</v>
      </c>
      <c r="DX28" s="253">
        <v>152771</v>
      </c>
      <c r="DY28" s="253">
        <v>155077</v>
      </c>
      <c r="DZ28" s="253">
        <v>153702</v>
      </c>
      <c r="EA28" s="253">
        <v>153651</v>
      </c>
      <c r="EB28" s="253">
        <v>154463</v>
      </c>
      <c r="EC28" s="253">
        <v>155188</v>
      </c>
      <c r="ED28" s="253">
        <v>103133.0375355</v>
      </c>
      <c r="EE28" s="253">
        <v>107149.18350209997</v>
      </c>
      <c r="EF28" s="253">
        <v>113469</v>
      </c>
      <c r="EG28" s="253">
        <v>114173</v>
      </c>
      <c r="EH28" s="253">
        <v>116914</v>
      </c>
      <c r="EI28" s="253">
        <v>117924.80000000002</v>
      </c>
      <c r="EJ28" s="253">
        <v>116516.99</v>
      </c>
      <c r="EK28" s="253">
        <v>116365.86</v>
      </c>
      <c r="EL28" s="253">
        <v>116858.51898939999</v>
      </c>
      <c r="EM28" s="253">
        <v>117455.71106079998</v>
      </c>
      <c r="EN28" s="253">
        <v>91534</v>
      </c>
      <c r="EO28" s="253">
        <v>98256</v>
      </c>
      <c r="EP28" s="253">
        <v>100735</v>
      </c>
      <c r="EQ28" s="253">
        <v>101114</v>
      </c>
      <c r="ER28" s="253">
        <v>102058</v>
      </c>
      <c r="ES28" s="253">
        <v>105142</v>
      </c>
      <c r="ET28" s="253">
        <v>106009</v>
      </c>
      <c r="EU28" s="253">
        <v>106456</v>
      </c>
      <c r="EV28" s="253">
        <v>106796</v>
      </c>
      <c r="EW28" s="253">
        <v>107713</v>
      </c>
      <c r="EX28" s="253">
        <v>66945.277105829984</v>
      </c>
      <c r="EY28" s="253">
        <v>72346.531612599996</v>
      </c>
      <c r="EZ28" s="253">
        <v>76436</v>
      </c>
      <c r="FA28" s="253">
        <v>75931</v>
      </c>
      <c r="FB28" s="253">
        <v>76992</v>
      </c>
      <c r="FC28" s="253">
        <v>78859.549999999974</v>
      </c>
      <c r="FD28" s="253">
        <v>79948.11</v>
      </c>
      <c r="FE28" s="253">
        <v>79872.879999999976</v>
      </c>
      <c r="FF28" s="253">
        <v>80215.658723200002</v>
      </c>
      <c r="FG28" s="253">
        <v>80489.575976500011</v>
      </c>
      <c r="FH28" s="253">
        <v>272238</v>
      </c>
      <c r="FI28" s="253">
        <v>298509</v>
      </c>
      <c r="FJ28" s="253">
        <v>324353</v>
      </c>
      <c r="FK28" s="253">
        <v>331838</v>
      </c>
      <c r="FL28" s="253">
        <v>338083</v>
      </c>
      <c r="FM28" s="253">
        <v>344365</v>
      </c>
      <c r="FN28" s="253">
        <v>348655</v>
      </c>
      <c r="FO28" s="253">
        <v>353356</v>
      </c>
      <c r="FP28" s="253">
        <v>360700</v>
      </c>
      <c r="FQ28" s="253">
        <v>365931</v>
      </c>
      <c r="FR28" s="253">
        <v>206817.38537029998</v>
      </c>
      <c r="FS28" s="253">
        <v>226481.07865859993</v>
      </c>
      <c r="FT28" s="253">
        <v>252067</v>
      </c>
      <c r="FU28" s="253">
        <v>256113</v>
      </c>
      <c r="FV28" s="253">
        <v>262201</v>
      </c>
      <c r="FW28" s="253">
        <v>267279.99999999994</v>
      </c>
      <c r="FX28" s="253">
        <v>271972.66000000003</v>
      </c>
      <c r="FY28" s="267">
        <v>276249.11000000004</v>
      </c>
      <c r="FZ28" s="267">
        <v>280826.95963479998</v>
      </c>
      <c r="GA28" s="267">
        <v>287493.97489749989</v>
      </c>
    </row>
    <row r="29" spans="2:183" ht="24" x14ac:dyDescent="0.2">
      <c r="B29" s="44">
        <v>45</v>
      </c>
      <c r="C29" s="45" t="s">
        <v>238</v>
      </c>
      <c r="D29" s="51">
        <v>86328</v>
      </c>
      <c r="E29" s="51">
        <v>88453</v>
      </c>
      <c r="F29" s="51">
        <v>86458</v>
      </c>
      <c r="G29" s="51">
        <v>86286</v>
      </c>
      <c r="H29" s="51">
        <v>86875</v>
      </c>
      <c r="I29" s="51">
        <v>86997</v>
      </c>
      <c r="J29" s="51">
        <v>87261</v>
      </c>
      <c r="K29" s="51">
        <v>87594</v>
      </c>
      <c r="L29" s="51">
        <v>88164</v>
      </c>
      <c r="M29" s="51">
        <v>88498</v>
      </c>
      <c r="N29" s="51">
        <v>77603.3129912</v>
      </c>
      <c r="O29" s="51">
        <v>79324.663546199998</v>
      </c>
      <c r="P29" s="51">
        <v>76938</v>
      </c>
      <c r="Q29" s="51">
        <v>76354</v>
      </c>
      <c r="R29" s="51">
        <v>76834</v>
      </c>
      <c r="S29" s="51">
        <v>77093.789999999994</v>
      </c>
      <c r="T29" s="51">
        <v>77472.210000000006</v>
      </c>
      <c r="U29" s="51">
        <v>77776.58</v>
      </c>
      <c r="V29" s="51">
        <v>77929.9084229</v>
      </c>
      <c r="W29" s="51">
        <v>78227.165936200006</v>
      </c>
      <c r="X29" s="51">
        <v>7273</v>
      </c>
      <c r="Y29" s="51">
        <v>7568</v>
      </c>
      <c r="Z29" s="51">
        <v>7364</v>
      </c>
      <c r="AA29" s="51">
        <v>7355</v>
      </c>
      <c r="AB29" s="51">
        <v>7399</v>
      </c>
      <c r="AC29" s="51">
        <v>7355</v>
      </c>
      <c r="AD29" s="51">
        <v>7448</v>
      </c>
      <c r="AE29" s="51">
        <v>7570</v>
      </c>
      <c r="AF29" s="51">
        <v>7795</v>
      </c>
      <c r="AG29" s="51">
        <v>7840</v>
      </c>
      <c r="AH29" s="51">
        <v>6498.8410379999996</v>
      </c>
      <c r="AI29" s="51">
        <v>6758.6872919999996</v>
      </c>
      <c r="AJ29" s="51">
        <v>6483</v>
      </c>
      <c r="AK29" s="51">
        <v>6505</v>
      </c>
      <c r="AL29" s="51">
        <v>6510</v>
      </c>
      <c r="AM29" s="51">
        <v>6482.3</v>
      </c>
      <c r="AN29" s="51">
        <v>6622.57</v>
      </c>
      <c r="AO29" s="51">
        <v>6720.72</v>
      </c>
      <c r="AP29" s="51">
        <v>6898.5482250000005</v>
      </c>
      <c r="AQ29" s="51">
        <v>6863.1266025000004</v>
      </c>
      <c r="AR29" s="51">
        <v>16772</v>
      </c>
      <c r="AS29" s="51">
        <v>16872</v>
      </c>
      <c r="AT29" s="51">
        <v>16601</v>
      </c>
      <c r="AU29" s="51">
        <v>16488</v>
      </c>
      <c r="AV29" s="51">
        <v>16652</v>
      </c>
      <c r="AW29" s="51">
        <v>16821</v>
      </c>
      <c r="AX29" s="51">
        <v>16729</v>
      </c>
      <c r="AY29" s="51">
        <v>16773</v>
      </c>
      <c r="AZ29" s="51">
        <v>16785</v>
      </c>
      <c r="BA29" s="51">
        <v>16740</v>
      </c>
      <c r="BB29" s="51">
        <v>15115.610570000001</v>
      </c>
      <c r="BC29" s="51">
        <v>15174.948539999999</v>
      </c>
      <c r="BD29" s="51">
        <v>14934</v>
      </c>
      <c r="BE29" s="51">
        <v>14797</v>
      </c>
      <c r="BF29" s="51">
        <v>14903</v>
      </c>
      <c r="BG29" s="51">
        <v>15115</v>
      </c>
      <c r="BH29" s="51">
        <v>14872.73</v>
      </c>
      <c r="BI29" s="51">
        <v>14981.64</v>
      </c>
      <c r="BJ29" s="51">
        <v>14940.5481707</v>
      </c>
      <c r="BK29" s="51">
        <v>14852.0832746</v>
      </c>
      <c r="BL29" s="51">
        <v>10541</v>
      </c>
      <c r="BM29" s="51">
        <v>10973</v>
      </c>
      <c r="BN29" s="51">
        <v>10239</v>
      </c>
      <c r="BO29" s="51">
        <v>9976</v>
      </c>
      <c r="BP29" s="51">
        <v>9927</v>
      </c>
      <c r="BQ29" s="51">
        <v>9913</v>
      </c>
      <c r="BR29" s="51">
        <v>10009</v>
      </c>
      <c r="BS29" s="51">
        <v>10228</v>
      </c>
      <c r="BT29" s="51">
        <v>10267</v>
      </c>
      <c r="BU29" s="51">
        <v>10353</v>
      </c>
      <c r="BV29" s="51">
        <v>9328.7579440000009</v>
      </c>
      <c r="BW29" s="51">
        <v>9693.3840820000005</v>
      </c>
      <c r="BX29" s="51">
        <v>8978</v>
      </c>
      <c r="BY29" s="51">
        <v>8591</v>
      </c>
      <c r="BZ29" s="51">
        <v>8540</v>
      </c>
      <c r="CA29" s="51">
        <v>8611.7800000000007</v>
      </c>
      <c r="CB29" s="51">
        <v>8669.2199999999993</v>
      </c>
      <c r="CC29" s="51">
        <v>8774.18</v>
      </c>
      <c r="CD29" s="51">
        <v>8745.0032257000003</v>
      </c>
      <c r="CE29" s="51">
        <v>8864.8869059000008</v>
      </c>
      <c r="CF29" s="51">
        <v>4721</v>
      </c>
      <c r="CG29" s="51">
        <v>4792</v>
      </c>
      <c r="CH29" s="51">
        <v>4804</v>
      </c>
      <c r="CI29" s="51">
        <v>4785</v>
      </c>
      <c r="CJ29" s="51">
        <v>4818</v>
      </c>
      <c r="CK29" s="51">
        <v>4747</v>
      </c>
      <c r="CL29" s="51">
        <v>4849</v>
      </c>
      <c r="CM29" s="51">
        <v>4855</v>
      </c>
      <c r="CN29" s="51">
        <v>4835</v>
      </c>
      <c r="CO29" s="51">
        <v>4888</v>
      </c>
      <c r="CP29" s="51">
        <v>4199.5465700000004</v>
      </c>
      <c r="CQ29" s="51">
        <v>4236.7418749999997</v>
      </c>
      <c r="CR29" s="51">
        <v>4230</v>
      </c>
      <c r="CS29" s="51">
        <v>4193</v>
      </c>
      <c r="CT29" s="51">
        <v>4210</v>
      </c>
      <c r="CU29" s="51">
        <v>4117.8500000000004</v>
      </c>
      <c r="CV29" s="51">
        <v>4240.8100000000004</v>
      </c>
      <c r="CW29" s="51">
        <v>4264.5200000000004</v>
      </c>
      <c r="CX29" s="51">
        <v>4238.9526109999997</v>
      </c>
      <c r="CY29" s="51">
        <v>4272.6754700000001</v>
      </c>
      <c r="CZ29" s="51">
        <v>2563</v>
      </c>
      <c r="DA29" s="51">
        <v>2619</v>
      </c>
      <c r="DB29" s="51">
        <v>2585</v>
      </c>
      <c r="DC29" s="51">
        <v>2588</v>
      </c>
      <c r="DD29" s="51">
        <v>2606</v>
      </c>
      <c r="DE29" s="51">
        <v>2507</v>
      </c>
      <c r="DF29" s="51">
        <v>2549</v>
      </c>
      <c r="DG29" s="51">
        <v>2467</v>
      </c>
      <c r="DH29" s="51">
        <v>2586</v>
      </c>
      <c r="DI29" s="51">
        <v>2509</v>
      </c>
      <c r="DJ29" s="51">
        <v>2282.916025</v>
      </c>
      <c r="DK29" s="51">
        <v>2329.1640389999998</v>
      </c>
      <c r="DL29" s="51">
        <v>2279</v>
      </c>
      <c r="DM29" s="51">
        <v>2238</v>
      </c>
      <c r="DN29" s="51">
        <v>2251</v>
      </c>
      <c r="DO29" s="51">
        <v>2186.61</v>
      </c>
      <c r="DP29" s="51">
        <v>2230.9699999999998</v>
      </c>
      <c r="DQ29" s="51">
        <v>2139.52</v>
      </c>
      <c r="DR29" s="51">
        <v>2219.5901656999999</v>
      </c>
      <c r="DS29" s="51">
        <v>2178.0818724000001</v>
      </c>
      <c r="DT29" s="51">
        <v>1276</v>
      </c>
      <c r="DU29" s="51">
        <v>1196</v>
      </c>
      <c r="DV29" s="51">
        <v>1193</v>
      </c>
      <c r="DW29" s="51">
        <v>1125</v>
      </c>
      <c r="DX29" s="51">
        <v>1012</v>
      </c>
      <c r="DY29" s="51">
        <v>970</v>
      </c>
      <c r="DZ29" s="51">
        <v>947</v>
      </c>
      <c r="EA29" s="51">
        <v>902</v>
      </c>
      <c r="EB29" s="51">
        <v>891</v>
      </c>
      <c r="EC29" s="51">
        <v>882</v>
      </c>
      <c r="ED29" s="51">
        <v>1168.9632409999999</v>
      </c>
      <c r="EE29" s="51">
        <v>1118.6258350000001</v>
      </c>
      <c r="EF29" s="51">
        <v>1101</v>
      </c>
      <c r="EG29" s="51">
        <v>1038</v>
      </c>
      <c r="EH29" s="51">
        <v>926</v>
      </c>
      <c r="EI29" s="51">
        <v>895.08</v>
      </c>
      <c r="EJ29" s="51">
        <v>880.27</v>
      </c>
      <c r="EK29" s="51">
        <v>825.07</v>
      </c>
      <c r="EL29" s="51">
        <v>817.45151209999995</v>
      </c>
      <c r="EM29" s="51">
        <v>802.46561469999995</v>
      </c>
      <c r="EN29" s="51">
        <v>2877</v>
      </c>
      <c r="EO29" s="51">
        <v>2877</v>
      </c>
      <c r="EP29" s="51">
        <v>2758</v>
      </c>
      <c r="EQ29" s="51">
        <v>2730</v>
      </c>
      <c r="ER29" s="51">
        <v>2821</v>
      </c>
      <c r="ES29" s="51">
        <v>2880</v>
      </c>
      <c r="ET29" s="51">
        <v>2884</v>
      </c>
      <c r="EU29" s="51">
        <v>2954</v>
      </c>
      <c r="EV29" s="51">
        <v>2934</v>
      </c>
      <c r="EW29" s="51">
        <v>3043</v>
      </c>
      <c r="EX29" s="51">
        <v>2595.5760359999999</v>
      </c>
      <c r="EY29" s="51">
        <v>2591.8016670000002</v>
      </c>
      <c r="EZ29" s="51">
        <v>2472</v>
      </c>
      <c r="FA29" s="51">
        <v>2430</v>
      </c>
      <c r="FB29" s="51">
        <v>2521</v>
      </c>
      <c r="FC29" s="51">
        <v>2587.6</v>
      </c>
      <c r="FD29" s="51">
        <v>2590.5300000000002</v>
      </c>
      <c r="FE29" s="51">
        <v>2640.47</v>
      </c>
      <c r="FF29" s="51">
        <v>2623.6952636999999</v>
      </c>
      <c r="FG29" s="51">
        <v>2710.8239256000002</v>
      </c>
      <c r="FH29" s="51">
        <v>7068</v>
      </c>
      <c r="FI29" s="51">
        <v>7414</v>
      </c>
      <c r="FJ29" s="51">
        <v>7389</v>
      </c>
      <c r="FK29" s="51">
        <v>7512</v>
      </c>
      <c r="FL29" s="51">
        <v>7567</v>
      </c>
      <c r="FM29" s="51">
        <v>7618</v>
      </c>
      <c r="FN29" s="51">
        <v>7664</v>
      </c>
      <c r="FO29" s="51">
        <v>7747</v>
      </c>
      <c r="FP29" s="51">
        <v>7639</v>
      </c>
      <c r="FQ29" s="51">
        <v>7813</v>
      </c>
      <c r="FR29" s="51">
        <v>6446.4334909999998</v>
      </c>
      <c r="FS29" s="51">
        <v>6754.636544</v>
      </c>
      <c r="FT29" s="51">
        <v>6691</v>
      </c>
      <c r="FU29" s="51">
        <v>6772</v>
      </c>
      <c r="FV29" s="51">
        <v>6793</v>
      </c>
      <c r="FW29" s="51">
        <v>6844.29</v>
      </c>
      <c r="FX29" s="51">
        <v>6989.8</v>
      </c>
      <c r="FY29" s="286">
        <v>7084.19</v>
      </c>
      <c r="FZ29" s="286">
        <v>6954.4259596000002</v>
      </c>
      <c r="GA29" s="286">
        <v>7146.1398824999997</v>
      </c>
    </row>
    <row r="30" spans="2:183" x14ac:dyDescent="0.2">
      <c r="B30" s="44">
        <v>46</v>
      </c>
      <c r="C30" s="45" t="s">
        <v>239</v>
      </c>
      <c r="D30" s="51">
        <v>203474</v>
      </c>
      <c r="E30" s="51">
        <v>217594</v>
      </c>
      <c r="F30" s="51">
        <v>230986</v>
      </c>
      <c r="G30" s="51">
        <v>230692</v>
      </c>
      <c r="H30" s="51">
        <v>230447</v>
      </c>
      <c r="I30" s="51">
        <v>231925</v>
      </c>
      <c r="J30" s="51">
        <v>228705</v>
      </c>
      <c r="K30" s="51">
        <v>228019</v>
      </c>
      <c r="L30" s="51">
        <v>226637</v>
      </c>
      <c r="M30" s="51">
        <v>225243</v>
      </c>
      <c r="N30" s="51">
        <v>175040.91976839997</v>
      </c>
      <c r="O30" s="51">
        <v>186986.52915840002</v>
      </c>
      <c r="P30" s="51">
        <v>202205</v>
      </c>
      <c r="Q30" s="51">
        <v>201411</v>
      </c>
      <c r="R30" s="51">
        <v>201470</v>
      </c>
      <c r="S30" s="51">
        <v>203242.17</v>
      </c>
      <c r="T30" s="51">
        <v>200539.14</v>
      </c>
      <c r="U30" s="51">
        <v>200520.3</v>
      </c>
      <c r="V30" s="51">
        <v>198799.67499999999</v>
      </c>
      <c r="W30" s="51">
        <v>198307.660042</v>
      </c>
      <c r="X30" s="51">
        <v>15514</v>
      </c>
      <c r="Y30" s="51">
        <v>16588</v>
      </c>
      <c r="Z30" s="51">
        <v>18079</v>
      </c>
      <c r="AA30" s="51">
        <v>17746</v>
      </c>
      <c r="AB30" s="51">
        <v>17851</v>
      </c>
      <c r="AC30" s="51">
        <v>17838</v>
      </c>
      <c r="AD30" s="51">
        <v>18043</v>
      </c>
      <c r="AE30" s="51">
        <v>18166</v>
      </c>
      <c r="AF30" s="51">
        <v>18337</v>
      </c>
      <c r="AG30" s="51">
        <v>18363</v>
      </c>
      <c r="AH30" s="51">
        <v>13268.86067</v>
      </c>
      <c r="AI30" s="51">
        <v>14150.55377</v>
      </c>
      <c r="AJ30" s="51">
        <v>15756</v>
      </c>
      <c r="AK30" s="51">
        <v>15469</v>
      </c>
      <c r="AL30" s="51">
        <v>15582</v>
      </c>
      <c r="AM30" s="51">
        <v>15598.17</v>
      </c>
      <c r="AN30" s="51">
        <v>15851.37</v>
      </c>
      <c r="AO30" s="51">
        <v>15936.14</v>
      </c>
      <c r="AP30" s="51">
        <v>16069.4298965</v>
      </c>
      <c r="AQ30" s="51">
        <v>16024.120019800001</v>
      </c>
      <c r="AR30" s="51">
        <v>49568</v>
      </c>
      <c r="AS30" s="51">
        <v>49971</v>
      </c>
      <c r="AT30" s="51">
        <v>53079</v>
      </c>
      <c r="AU30" s="51">
        <v>52104</v>
      </c>
      <c r="AV30" s="51">
        <v>51863</v>
      </c>
      <c r="AW30" s="51">
        <v>51403</v>
      </c>
      <c r="AX30" s="51">
        <v>50112</v>
      </c>
      <c r="AY30" s="51">
        <v>49118</v>
      </c>
      <c r="AZ30" s="51">
        <v>49102</v>
      </c>
      <c r="BA30" s="51">
        <v>48098</v>
      </c>
      <c r="BB30" s="51">
        <v>43369.639089999997</v>
      </c>
      <c r="BC30" s="51">
        <v>43557.371319999998</v>
      </c>
      <c r="BD30" s="51">
        <v>47200</v>
      </c>
      <c r="BE30" s="51">
        <v>46135</v>
      </c>
      <c r="BF30" s="51">
        <v>45859</v>
      </c>
      <c r="BG30" s="51">
        <v>45659</v>
      </c>
      <c r="BH30" s="51">
        <v>44059.57</v>
      </c>
      <c r="BI30" s="51">
        <v>43412.06</v>
      </c>
      <c r="BJ30" s="51">
        <v>43391.3533178</v>
      </c>
      <c r="BK30" s="51">
        <v>42476.312637000003</v>
      </c>
      <c r="BL30" s="51">
        <v>19102</v>
      </c>
      <c r="BM30" s="51">
        <v>20253</v>
      </c>
      <c r="BN30" s="51">
        <v>20104</v>
      </c>
      <c r="BO30" s="51">
        <v>20087</v>
      </c>
      <c r="BP30" s="51">
        <v>19578</v>
      </c>
      <c r="BQ30" s="51">
        <v>20166</v>
      </c>
      <c r="BR30" s="51">
        <v>19713</v>
      </c>
      <c r="BS30" s="51">
        <v>19374</v>
      </c>
      <c r="BT30" s="51">
        <v>18745</v>
      </c>
      <c r="BU30" s="51">
        <v>19083</v>
      </c>
      <c r="BV30" s="51">
        <v>16167.51196</v>
      </c>
      <c r="BW30" s="51">
        <v>17120.03571</v>
      </c>
      <c r="BX30" s="51">
        <v>17289</v>
      </c>
      <c r="BY30" s="51">
        <v>17057</v>
      </c>
      <c r="BZ30" s="51">
        <v>16549</v>
      </c>
      <c r="CA30" s="51">
        <v>17149.189999999999</v>
      </c>
      <c r="CB30" s="51">
        <v>16865.169999999998</v>
      </c>
      <c r="CC30" s="51">
        <v>16462.16</v>
      </c>
      <c r="CD30" s="51">
        <v>15898.490006</v>
      </c>
      <c r="CE30" s="51">
        <v>16296.648895599999</v>
      </c>
      <c r="CF30" s="51">
        <v>8520</v>
      </c>
      <c r="CG30" s="51">
        <v>9619</v>
      </c>
      <c r="CH30" s="51">
        <v>9907</v>
      </c>
      <c r="CI30" s="51">
        <v>10030</v>
      </c>
      <c r="CJ30" s="51">
        <v>10259</v>
      </c>
      <c r="CK30" s="51">
        <v>10700</v>
      </c>
      <c r="CL30" s="51">
        <v>10557</v>
      </c>
      <c r="CM30" s="51">
        <v>10763</v>
      </c>
      <c r="CN30" s="51">
        <v>10946</v>
      </c>
      <c r="CO30" s="51">
        <v>11103</v>
      </c>
      <c r="CP30" s="51">
        <v>7105.6622960000004</v>
      </c>
      <c r="CQ30" s="51">
        <v>8027.1578790000003</v>
      </c>
      <c r="CR30" s="51">
        <v>8393</v>
      </c>
      <c r="CS30" s="51">
        <v>8459</v>
      </c>
      <c r="CT30" s="51">
        <v>8661</v>
      </c>
      <c r="CU30" s="51">
        <v>8938.9599999999991</v>
      </c>
      <c r="CV30" s="51">
        <v>8935.5300000000007</v>
      </c>
      <c r="CW30" s="51">
        <v>9083.33</v>
      </c>
      <c r="CX30" s="51">
        <v>9133.8610810999999</v>
      </c>
      <c r="CY30" s="51">
        <v>9281.8499413000009</v>
      </c>
      <c r="CZ30" s="51">
        <v>5993</v>
      </c>
      <c r="DA30" s="51">
        <v>6083</v>
      </c>
      <c r="DB30" s="51">
        <v>5933</v>
      </c>
      <c r="DC30" s="51">
        <v>6058</v>
      </c>
      <c r="DD30" s="51">
        <v>6018</v>
      </c>
      <c r="DE30" s="51">
        <v>6102</v>
      </c>
      <c r="DF30" s="51">
        <v>6082</v>
      </c>
      <c r="DG30" s="51">
        <v>6159</v>
      </c>
      <c r="DH30" s="51">
        <v>6384</v>
      </c>
      <c r="DI30" s="51">
        <v>6353</v>
      </c>
      <c r="DJ30" s="51">
        <v>4983.3989689999999</v>
      </c>
      <c r="DK30" s="51">
        <v>5068.6490690000001</v>
      </c>
      <c r="DL30" s="51">
        <v>5008</v>
      </c>
      <c r="DM30" s="51">
        <v>5107</v>
      </c>
      <c r="DN30" s="51">
        <v>5122</v>
      </c>
      <c r="DO30" s="51">
        <v>5240.24</v>
      </c>
      <c r="DP30" s="51">
        <v>5230.8999999999996</v>
      </c>
      <c r="DQ30" s="51">
        <v>5299.27</v>
      </c>
      <c r="DR30" s="51">
        <v>5434.9403553000002</v>
      </c>
      <c r="DS30" s="51">
        <v>5475.4869582000001</v>
      </c>
      <c r="DT30" s="51">
        <v>4365</v>
      </c>
      <c r="DU30" s="51">
        <v>4343</v>
      </c>
      <c r="DV30" s="51">
        <v>4905</v>
      </c>
      <c r="DW30" s="51">
        <v>4778</v>
      </c>
      <c r="DX30" s="51">
        <v>4861</v>
      </c>
      <c r="DY30" s="51">
        <v>4977</v>
      </c>
      <c r="DZ30" s="51">
        <v>4900</v>
      </c>
      <c r="EA30" s="51">
        <v>4888</v>
      </c>
      <c r="EB30" s="51">
        <v>4842</v>
      </c>
      <c r="EC30" s="51">
        <v>4795</v>
      </c>
      <c r="ED30" s="51">
        <v>3711.3535299999999</v>
      </c>
      <c r="EE30" s="51">
        <v>3685.006398</v>
      </c>
      <c r="EF30" s="51">
        <v>4103</v>
      </c>
      <c r="EG30" s="51">
        <v>4189</v>
      </c>
      <c r="EH30" s="51">
        <v>4266</v>
      </c>
      <c r="EI30" s="51">
        <v>4381.1899999999996</v>
      </c>
      <c r="EJ30" s="51">
        <v>4346.6400000000003</v>
      </c>
      <c r="EK30" s="51">
        <v>4332.84</v>
      </c>
      <c r="EL30" s="51">
        <v>4333.5993673000003</v>
      </c>
      <c r="EM30" s="51">
        <v>4326.2780364999999</v>
      </c>
      <c r="EN30" s="51">
        <v>8661</v>
      </c>
      <c r="EO30" s="51">
        <v>10139</v>
      </c>
      <c r="EP30" s="51">
        <v>11065</v>
      </c>
      <c r="EQ30" s="51">
        <v>11019</v>
      </c>
      <c r="ER30" s="51">
        <v>10676</v>
      </c>
      <c r="ES30" s="51">
        <v>10717</v>
      </c>
      <c r="ET30" s="51">
        <v>10637</v>
      </c>
      <c r="EU30" s="51">
        <v>10076</v>
      </c>
      <c r="EV30" s="51">
        <v>9741</v>
      </c>
      <c r="EW30" s="51">
        <v>9661</v>
      </c>
      <c r="EX30" s="51">
        <v>7494.4322970000003</v>
      </c>
      <c r="EY30" s="51">
        <v>8850.037311</v>
      </c>
      <c r="EZ30" s="51">
        <v>9900</v>
      </c>
      <c r="FA30" s="51">
        <v>9839</v>
      </c>
      <c r="FB30" s="51">
        <v>9559</v>
      </c>
      <c r="FC30" s="51">
        <v>9520.6200000000008</v>
      </c>
      <c r="FD30" s="51">
        <v>9431.31</v>
      </c>
      <c r="FE30" s="51">
        <v>8915.19</v>
      </c>
      <c r="FF30" s="51">
        <v>8602.7174519</v>
      </c>
      <c r="FG30" s="51">
        <v>8496.2424200999994</v>
      </c>
      <c r="FH30" s="51">
        <v>15573</v>
      </c>
      <c r="FI30" s="51">
        <v>16837</v>
      </c>
      <c r="FJ30" s="51">
        <v>17556</v>
      </c>
      <c r="FK30" s="51">
        <v>17533</v>
      </c>
      <c r="FL30" s="51">
        <v>17543</v>
      </c>
      <c r="FM30" s="51">
        <v>17636</v>
      </c>
      <c r="FN30" s="51">
        <v>17350</v>
      </c>
      <c r="FO30" s="51">
        <v>17527</v>
      </c>
      <c r="FP30" s="51">
        <v>17423</v>
      </c>
      <c r="FQ30" s="51">
        <v>17539</v>
      </c>
      <c r="FR30" s="51">
        <v>13553.588809999999</v>
      </c>
      <c r="FS30" s="51">
        <v>14503.059719999999</v>
      </c>
      <c r="FT30" s="51">
        <v>15622</v>
      </c>
      <c r="FU30" s="51">
        <v>15631</v>
      </c>
      <c r="FV30" s="51">
        <v>15580</v>
      </c>
      <c r="FW30" s="51">
        <v>15724.25</v>
      </c>
      <c r="FX30" s="51">
        <v>15652.16</v>
      </c>
      <c r="FY30" s="266">
        <v>15939.01</v>
      </c>
      <c r="FZ30" s="266">
        <v>15813.7215402</v>
      </c>
      <c r="GA30" s="266">
        <v>16010.2852544</v>
      </c>
    </row>
    <row r="31" spans="2:183" x14ac:dyDescent="0.2">
      <c r="B31" s="44">
        <v>47</v>
      </c>
      <c r="C31" s="45" t="s">
        <v>240</v>
      </c>
      <c r="D31" s="51">
        <v>344552</v>
      </c>
      <c r="E31" s="51">
        <v>359105</v>
      </c>
      <c r="F31" s="51">
        <v>317393</v>
      </c>
      <c r="G31" s="51">
        <v>316988</v>
      </c>
      <c r="H31" s="51">
        <v>316766</v>
      </c>
      <c r="I31" s="51">
        <v>316240</v>
      </c>
      <c r="J31" s="51">
        <v>313210</v>
      </c>
      <c r="K31" s="51">
        <v>311042</v>
      </c>
      <c r="L31" s="51">
        <v>310573</v>
      </c>
      <c r="M31" s="51">
        <v>309068</v>
      </c>
      <c r="N31" s="51">
        <v>257510.22142810002</v>
      </c>
      <c r="O31" s="51">
        <v>268039.98440839996</v>
      </c>
      <c r="P31" s="51">
        <v>237706</v>
      </c>
      <c r="Q31" s="51">
        <v>235291</v>
      </c>
      <c r="R31" s="51">
        <v>236064</v>
      </c>
      <c r="S31" s="51">
        <v>235102.07</v>
      </c>
      <c r="T31" s="51">
        <v>233997.93</v>
      </c>
      <c r="U31" s="51">
        <v>232261.4</v>
      </c>
      <c r="V31" s="51">
        <v>231521.1927631</v>
      </c>
      <c r="W31" s="51">
        <v>230082.80588629999</v>
      </c>
      <c r="X31" s="51">
        <v>24284</v>
      </c>
      <c r="Y31" s="51">
        <v>25248</v>
      </c>
      <c r="Z31" s="51">
        <v>21864</v>
      </c>
      <c r="AA31" s="51">
        <v>21940</v>
      </c>
      <c r="AB31" s="51">
        <v>22205</v>
      </c>
      <c r="AC31" s="51">
        <v>22393</v>
      </c>
      <c r="AD31" s="51">
        <v>22222</v>
      </c>
      <c r="AE31" s="51">
        <v>22130</v>
      </c>
      <c r="AF31" s="51">
        <v>22051</v>
      </c>
      <c r="AG31" s="51">
        <v>21793</v>
      </c>
      <c r="AH31" s="51">
        <v>18016.786059999999</v>
      </c>
      <c r="AI31" s="51">
        <v>18718.100320000001</v>
      </c>
      <c r="AJ31" s="51">
        <v>16333</v>
      </c>
      <c r="AK31" s="51">
        <v>16372</v>
      </c>
      <c r="AL31" s="51">
        <v>16580</v>
      </c>
      <c r="AM31" s="51">
        <v>16515.59</v>
      </c>
      <c r="AN31" s="51">
        <v>16498.509999999998</v>
      </c>
      <c r="AO31" s="51">
        <v>16402.98</v>
      </c>
      <c r="AP31" s="51">
        <v>16402.964552900001</v>
      </c>
      <c r="AQ31" s="51">
        <v>15980.0290647</v>
      </c>
      <c r="AR31" s="51">
        <v>59249</v>
      </c>
      <c r="AS31" s="51">
        <v>63090</v>
      </c>
      <c r="AT31" s="51">
        <v>57181</v>
      </c>
      <c r="AU31" s="51">
        <v>57579</v>
      </c>
      <c r="AV31" s="51">
        <v>56952</v>
      </c>
      <c r="AW31" s="51">
        <v>58187</v>
      </c>
      <c r="AX31" s="51">
        <v>58167</v>
      </c>
      <c r="AY31" s="51">
        <v>57476</v>
      </c>
      <c r="AZ31" s="51">
        <v>56527</v>
      </c>
      <c r="BA31" s="51">
        <v>56401</v>
      </c>
      <c r="BB31" s="51">
        <v>44296.412909999999</v>
      </c>
      <c r="BC31" s="51">
        <v>47712.040119999998</v>
      </c>
      <c r="BD31" s="51">
        <v>44038</v>
      </c>
      <c r="BE31" s="51">
        <v>43845</v>
      </c>
      <c r="BF31" s="51">
        <v>43422</v>
      </c>
      <c r="BG31" s="51">
        <v>44410</v>
      </c>
      <c r="BH31" s="51">
        <v>44079.12</v>
      </c>
      <c r="BI31" s="51">
        <v>43723.93</v>
      </c>
      <c r="BJ31" s="51">
        <v>42979.343908199997</v>
      </c>
      <c r="BK31" s="51">
        <v>42719.315640399996</v>
      </c>
      <c r="BL31" s="51">
        <v>45865</v>
      </c>
      <c r="BM31" s="51">
        <v>46554</v>
      </c>
      <c r="BN31" s="51">
        <v>40363</v>
      </c>
      <c r="BO31" s="51">
        <v>39757</v>
      </c>
      <c r="BP31" s="51">
        <v>39991</v>
      </c>
      <c r="BQ31" s="51">
        <v>39150</v>
      </c>
      <c r="BR31" s="51">
        <v>39363</v>
      </c>
      <c r="BS31" s="51">
        <v>39393</v>
      </c>
      <c r="BT31" s="51">
        <v>40004</v>
      </c>
      <c r="BU31" s="51">
        <v>39785</v>
      </c>
      <c r="BV31" s="51">
        <v>32969.448230000002</v>
      </c>
      <c r="BW31" s="51">
        <v>33770.456359999996</v>
      </c>
      <c r="BX31" s="51">
        <v>29144</v>
      </c>
      <c r="BY31" s="51">
        <v>28406</v>
      </c>
      <c r="BZ31" s="51">
        <v>28802</v>
      </c>
      <c r="CA31" s="51">
        <v>28314.28</v>
      </c>
      <c r="CB31" s="51">
        <v>28664.83</v>
      </c>
      <c r="CC31" s="51">
        <v>28469.82</v>
      </c>
      <c r="CD31" s="51">
        <v>28906.054482</v>
      </c>
      <c r="CE31" s="51">
        <v>28614.3136968</v>
      </c>
      <c r="CF31" s="51">
        <v>17987</v>
      </c>
      <c r="CG31" s="51">
        <v>18428</v>
      </c>
      <c r="CH31" s="51">
        <v>15928</v>
      </c>
      <c r="CI31" s="51">
        <v>15686</v>
      </c>
      <c r="CJ31" s="51">
        <v>15814</v>
      </c>
      <c r="CK31" s="51">
        <v>15862</v>
      </c>
      <c r="CL31" s="51">
        <v>15809</v>
      </c>
      <c r="CM31" s="51">
        <v>15786</v>
      </c>
      <c r="CN31" s="51">
        <v>16019</v>
      </c>
      <c r="CO31" s="51">
        <v>15963</v>
      </c>
      <c r="CP31" s="51">
        <v>13294.40416</v>
      </c>
      <c r="CQ31" s="51">
        <v>13578.80565</v>
      </c>
      <c r="CR31" s="51">
        <v>11567</v>
      </c>
      <c r="CS31" s="51">
        <v>11262</v>
      </c>
      <c r="CT31" s="51">
        <v>11477</v>
      </c>
      <c r="CU31" s="51">
        <v>11469.78</v>
      </c>
      <c r="CV31" s="51">
        <v>11690.51</v>
      </c>
      <c r="CW31" s="51">
        <v>11689.08</v>
      </c>
      <c r="CX31" s="51">
        <v>11817.2355453</v>
      </c>
      <c r="CY31" s="51">
        <v>11624.3263097</v>
      </c>
      <c r="CZ31" s="51">
        <v>9587</v>
      </c>
      <c r="DA31" s="51">
        <v>9809</v>
      </c>
      <c r="DB31" s="51">
        <v>8038</v>
      </c>
      <c r="DC31" s="51">
        <v>8021</v>
      </c>
      <c r="DD31" s="51">
        <v>7979</v>
      </c>
      <c r="DE31" s="51">
        <v>8018</v>
      </c>
      <c r="DF31" s="51">
        <v>8036</v>
      </c>
      <c r="DG31" s="51">
        <v>7902</v>
      </c>
      <c r="DH31" s="51">
        <v>7872</v>
      </c>
      <c r="DI31" s="51">
        <v>7675</v>
      </c>
      <c r="DJ31" s="51">
        <v>7022.497566</v>
      </c>
      <c r="DK31" s="51">
        <v>7159.2785780000004</v>
      </c>
      <c r="DL31" s="51">
        <v>5761</v>
      </c>
      <c r="DM31" s="51">
        <v>5681</v>
      </c>
      <c r="DN31" s="51">
        <v>5694</v>
      </c>
      <c r="DO31" s="51">
        <v>5703.93</v>
      </c>
      <c r="DP31" s="51">
        <v>5706.43</v>
      </c>
      <c r="DQ31" s="51">
        <v>5638.52</v>
      </c>
      <c r="DR31" s="51">
        <v>5562.0061389000002</v>
      </c>
      <c r="DS31" s="51">
        <v>5501.420607</v>
      </c>
      <c r="DT31" s="51">
        <v>11311</v>
      </c>
      <c r="DU31" s="51">
        <v>11417</v>
      </c>
      <c r="DV31" s="51">
        <v>10556</v>
      </c>
      <c r="DW31" s="51">
        <v>10363</v>
      </c>
      <c r="DX31" s="51">
        <v>10152</v>
      </c>
      <c r="DY31" s="51">
        <v>9932</v>
      </c>
      <c r="DZ31" s="51">
        <v>9664</v>
      </c>
      <c r="EA31" s="51">
        <v>9379</v>
      </c>
      <c r="EB31" s="51">
        <v>9276</v>
      </c>
      <c r="EC31" s="51">
        <v>9029</v>
      </c>
      <c r="ED31" s="51">
        <v>8382.4565600000005</v>
      </c>
      <c r="EE31" s="51">
        <v>8518.8955370000003</v>
      </c>
      <c r="EF31" s="51">
        <v>7958</v>
      </c>
      <c r="EG31" s="51">
        <v>7742</v>
      </c>
      <c r="EH31" s="51">
        <v>7508</v>
      </c>
      <c r="EI31" s="51">
        <v>7286.75</v>
      </c>
      <c r="EJ31" s="51">
        <v>7196.41</v>
      </c>
      <c r="EK31" s="51">
        <v>6979.93</v>
      </c>
      <c r="EL31" s="51">
        <v>6858.1129308</v>
      </c>
      <c r="EM31" s="51">
        <v>6608.0140076999996</v>
      </c>
      <c r="EN31" s="51">
        <v>9749</v>
      </c>
      <c r="EO31" s="51">
        <v>9175</v>
      </c>
      <c r="EP31" s="51">
        <v>7935</v>
      </c>
      <c r="EQ31" s="51">
        <v>7789</v>
      </c>
      <c r="ER31" s="51">
        <v>7625</v>
      </c>
      <c r="ES31" s="51">
        <v>7851</v>
      </c>
      <c r="ET31" s="51">
        <v>7563</v>
      </c>
      <c r="EU31" s="51">
        <v>7517</v>
      </c>
      <c r="EV31" s="51">
        <v>7568</v>
      </c>
      <c r="EW31" s="51">
        <v>7452</v>
      </c>
      <c r="EX31" s="51">
        <v>7200.2128389999998</v>
      </c>
      <c r="EY31" s="51">
        <v>6840.9856550000004</v>
      </c>
      <c r="EZ31" s="51">
        <v>5990</v>
      </c>
      <c r="FA31" s="51">
        <v>5826</v>
      </c>
      <c r="FB31" s="51">
        <v>5677</v>
      </c>
      <c r="FC31" s="51">
        <v>5766.71</v>
      </c>
      <c r="FD31" s="51">
        <v>5692.24</v>
      </c>
      <c r="FE31" s="51">
        <v>5600.67</v>
      </c>
      <c r="FF31" s="51">
        <v>5676.8931185000001</v>
      </c>
      <c r="FG31" s="51">
        <v>5527.8281860999996</v>
      </c>
      <c r="FH31" s="51">
        <v>31951</v>
      </c>
      <c r="FI31" s="51">
        <v>34824</v>
      </c>
      <c r="FJ31" s="51">
        <v>30490</v>
      </c>
      <c r="FK31" s="51">
        <v>30644</v>
      </c>
      <c r="FL31" s="51">
        <v>30652</v>
      </c>
      <c r="FM31" s="51">
        <v>30220</v>
      </c>
      <c r="FN31" s="51">
        <v>29325</v>
      </c>
      <c r="FO31" s="51">
        <v>29129</v>
      </c>
      <c r="FP31" s="51">
        <v>29079</v>
      </c>
      <c r="FQ31" s="51">
        <v>28812</v>
      </c>
      <c r="FR31" s="51">
        <v>24663.67021</v>
      </c>
      <c r="FS31" s="51">
        <v>26447.84045</v>
      </c>
      <c r="FT31" s="51">
        <v>23241</v>
      </c>
      <c r="FU31" s="51">
        <v>23134</v>
      </c>
      <c r="FV31" s="51">
        <v>23124</v>
      </c>
      <c r="FW31" s="51">
        <v>22777.34</v>
      </c>
      <c r="FX31" s="51">
        <v>22425.91</v>
      </c>
      <c r="FY31" s="266">
        <v>22306.29</v>
      </c>
      <c r="FZ31" s="266">
        <v>22171.037916099998</v>
      </c>
      <c r="GA31" s="266">
        <v>22124.877663399999</v>
      </c>
    </row>
    <row r="32" spans="2:183" x14ac:dyDescent="0.2">
      <c r="B32" s="44">
        <v>49</v>
      </c>
      <c r="C32" s="45" t="s">
        <v>241</v>
      </c>
      <c r="D32" s="51">
        <v>100952</v>
      </c>
      <c r="E32" s="51">
        <v>107995</v>
      </c>
      <c r="F32" s="51">
        <v>115558</v>
      </c>
      <c r="G32" s="51">
        <v>117864</v>
      </c>
      <c r="H32" s="51">
        <v>118319</v>
      </c>
      <c r="I32" s="51">
        <v>119390</v>
      </c>
      <c r="J32" s="51">
        <v>120127</v>
      </c>
      <c r="K32" s="51">
        <v>120270</v>
      </c>
      <c r="L32" s="51">
        <v>122624</v>
      </c>
      <c r="M32" s="51">
        <v>124970</v>
      </c>
      <c r="N32" s="51">
        <v>84644.170487999989</v>
      </c>
      <c r="O32" s="51">
        <v>90797.968825399992</v>
      </c>
      <c r="P32" s="51">
        <v>99671</v>
      </c>
      <c r="Q32" s="51">
        <v>101087</v>
      </c>
      <c r="R32" s="51">
        <v>101726</v>
      </c>
      <c r="S32" s="51">
        <v>102763.18</v>
      </c>
      <c r="T32" s="51">
        <v>103508.62</v>
      </c>
      <c r="U32" s="51">
        <v>103718.9</v>
      </c>
      <c r="V32" s="51">
        <v>105694.5837306</v>
      </c>
      <c r="W32" s="51">
        <v>106847.4407437</v>
      </c>
      <c r="X32" s="51">
        <v>6478</v>
      </c>
      <c r="Y32" s="51">
        <v>7230</v>
      </c>
      <c r="Z32" s="51">
        <v>7140</v>
      </c>
      <c r="AA32" s="51">
        <v>6835</v>
      </c>
      <c r="AB32" s="51">
        <v>6768</v>
      </c>
      <c r="AC32" s="51">
        <v>6778</v>
      </c>
      <c r="AD32" s="51">
        <v>6778</v>
      </c>
      <c r="AE32" s="51">
        <v>7121</v>
      </c>
      <c r="AF32" s="51">
        <v>7727</v>
      </c>
      <c r="AG32" s="51">
        <v>7836</v>
      </c>
      <c r="AH32" s="51">
        <v>5382.4524789999996</v>
      </c>
      <c r="AI32" s="51">
        <v>6038.5543379999999</v>
      </c>
      <c r="AJ32" s="51">
        <v>6249</v>
      </c>
      <c r="AK32" s="51">
        <v>5935</v>
      </c>
      <c r="AL32" s="51">
        <v>5840</v>
      </c>
      <c r="AM32" s="51">
        <v>5824.03</v>
      </c>
      <c r="AN32" s="51">
        <v>5885.24</v>
      </c>
      <c r="AO32" s="51">
        <v>6192.67</v>
      </c>
      <c r="AP32" s="51">
        <v>6768.8178782000005</v>
      </c>
      <c r="AQ32" s="51">
        <v>6761.5312887999999</v>
      </c>
      <c r="AR32" s="51">
        <v>16826</v>
      </c>
      <c r="AS32" s="51">
        <v>17520</v>
      </c>
      <c r="AT32" s="51">
        <v>18499</v>
      </c>
      <c r="AU32" s="51">
        <v>18721</v>
      </c>
      <c r="AV32" s="51">
        <v>18773</v>
      </c>
      <c r="AW32" s="51">
        <v>18968</v>
      </c>
      <c r="AX32" s="51">
        <v>19129</v>
      </c>
      <c r="AY32" s="51">
        <v>19441</v>
      </c>
      <c r="AZ32" s="51">
        <v>19466</v>
      </c>
      <c r="BA32" s="51">
        <v>19705</v>
      </c>
      <c r="BB32" s="51">
        <v>14047.450430000001</v>
      </c>
      <c r="BC32" s="51">
        <v>14672.821830000001</v>
      </c>
      <c r="BD32" s="51">
        <v>15869</v>
      </c>
      <c r="BE32" s="51">
        <v>16065</v>
      </c>
      <c r="BF32" s="51">
        <v>16247</v>
      </c>
      <c r="BG32" s="51">
        <v>16243</v>
      </c>
      <c r="BH32" s="51">
        <v>16370.44</v>
      </c>
      <c r="BI32" s="51">
        <v>16783.11</v>
      </c>
      <c r="BJ32" s="51">
        <v>16904.849302300001</v>
      </c>
      <c r="BK32" s="51">
        <v>16767.995009800001</v>
      </c>
      <c r="BL32" s="51">
        <v>14598</v>
      </c>
      <c r="BM32" s="51">
        <v>15611</v>
      </c>
      <c r="BN32" s="51">
        <v>16548</v>
      </c>
      <c r="BO32" s="51">
        <v>17242</v>
      </c>
      <c r="BP32" s="51">
        <v>17258</v>
      </c>
      <c r="BQ32" s="51">
        <v>17665</v>
      </c>
      <c r="BR32" s="51">
        <v>17765</v>
      </c>
      <c r="BS32" s="51">
        <v>17384</v>
      </c>
      <c r="BT32" s="51">
        <v>17776</v>
      </c>
      <c r="BU32" s="51">
        <v>18289</v>
      </c>
      <c r="BV32" s="51">
        <v>12090.68701</v>
      </c>
      <c r="BW32" s="51">
        <v>12895.2649</v>
      </c>
      <c r="BX32" s="51">
        <v>14057</v>
      </c>
      <c r="BY32" s="51">
        <v>14492</v>
      </c>
      <c r="BZ32" s="51">
        <v>14647</v>
      </c>
      <c r="CA32" s="51">
        <v>15057.39</v>
      </c>
      <c r="CB32" s="51">
        <v>15186.78</v>
      </c>
      <c r="CC32" s="51">
        <v>14725.94</v>
      </c>
      <c r="CD32" s="51">
        <v>14928.372945499999</v>
      </c>
      <c r="CE32" s="51">
        <v>15399.346405599999</v>
      </c>
      <c r="CF32" s="51">
        <v>5367</v>
      </c>
      <c r="CG32" s="51">
        <v>5754</v>
      </c>
      <c r="CH32" s="51">
        <v>5464</v>
      </c>
      <c r="CI32" s="51">
        <v>5663</v>
      </c>
      <c r="CJ32" s="51">
        <v>5707</v>
      </c>
      <c r="CK32" s="51">
        <v>5629</v>
      </c>
      <c r="CL32" s="51">
        <v>5629</v>
      </c>
      <c r="CM32" s="51">
        <v>5524</v>
      </c>
      <c r="CN32" s="51">
        <v>5426</v>
      </c>
      <c r="CO32" s="51">
        <v>5407</v>
      </c>
      <c r="CP32" s="51">
        <v>4399.645861</v>
      </c>
      <c r="CQ32" s="51">
        <v>4676.7020689999999</v>
      </c>
      <c r="CR32" s="51">
        <v>4573</v>
      </c>
      <c r="CS32" s="51">
        <v>4729</v>
      </c>
      <c r="CT32" s="51">
        <v>4778</v>
      </c>
      <c r="CU32" s="51">
        <v>4750.63</v>
      </c>
      <c r="CV32" s="51">
        <v>4694.92</v>
      </c>
      <c r="CW32" s="51">
        <v>4661.1000000000004</v>
      </c>
      <c r="CX32" s="51">
        <v>4552.6073373999998</v>
      </c>
      <c r="CY32" s="51">
        <v>4507.9253897999997</v>
      </c>
      <c r="CZ32" s="51">
        <v>4476</v>
      </c>
      <c r="DA32" s="51">
        <v>4517</v>
      </c>
      <c r="DB32" s="51">
        <v>4889</v>
      </c>
      <c r="DC32" s="51">
        <v>4999</v>
      </c>
      <c r="DD32" s="51">
        <v>4937</v>
      </c>
      <c r="DE32" s="51">
        <v>5065</v>
      </c>
      <c r="DF32" s="51">
        <v>6076</v>
      </c>
      <c r="DG32" s="51">
        <v>6030</v>
      </c>
      <c r="DH32" s="51">
        <v>6169</v>
      </c>
      <c r="DI32" s="51">
        <v>6169</v>
      </c>
      <c r="DJ32" s="51">
        <v>3940.2437159999999</v>
      </c>
      <c r="DK32" s="51">
        <v>3951.9079240000001</v>
      </c>
      <c r="DL32" s="51">
        <v>4368</v>
      </c>
      <c r="DM32" s="51">
        <v>4456</v>
      </c>
      <c r="DN32" s="51">
        <v>4461</v>
      </c>
      <c r="DO32" s="51">
        <v>4548.1099999999997</v>
      </c>
      <c r="DP32" s="51">
        <v>5503.61</v>
      </c>
      <c r="DQ32" s="51">
        <v>5346.06</v>
      </c>
      <c r="DR32" s="51">
        <v>5439.7751449999996</v>
      </c>
      <c r="DS32" s="51">
        <v>5503.6126455000003</v>
      </c>
      <c r="DT32" s="51">
        <v>4665</v>
      </c>
      <c r="DU32" s="51">
        <v>4844</v>
      </c>
      <c r="DV32" s="51">
        <v>4738</v>
      </c>
      <c r="DW32" s="51">
        <v>4855</v>
      </c>
      <c r="DX32" s="51">
        <v>4882</v>
      </c>
      <c r="DY32" s="51">
        <v>4658</v>
      </c>
      <c r="DZ32" s="51">
        <v>4105</v>
      </c>
      <c r="EA32" s="51">
        <v>3974</v>
      </c>
      <c r="EB32" s="51">
        <v>4028</v>
      </c>
      <c r="EC32" s="51">
        <v>3944</v>
      </c>
      <c r="ED32" s="51">
        <v>4137.2602390000002</v>
      </c>
      <c r="EE32" s="51">
        <v>4268.3905020000002</v>
      </c>
      <c r="EF32" s="51">
        <v>4282</v>
      </c>
      <c r="EG32" s="51">
        <v>4345</v>
      </c>
      <c r="EH32" s="51">
        <v>4391</v>
      </c>
      <c r="EI32" s="51">
        <v>4143.16</v>
      </c>
      <c r="EJ32" s="51">
        <v>3638.99</v>
      </c>
      <c r="EK32" s="51">
        <v>3531.54</v>
      </c>
      <c r="EL32" s="51">
        <v>3522.7586544999999</v>
      </c>
      <c r="EM32" s="51">
        <v>3383.4115255000002</v>
      </c>
      <c r="EN32" s="51">
        <v>3667</v>
      </c>
      <c r="EO32" s="51">
        <v>3682</v>
      </c>
      <c r="EP32" s="51">
        <v>3938</v>
      </c>
      <c r="EQ32" s="51">
        <v>3919</v>
      </c>
      <c r="ER32" s="51">
        <v>3867</v>
      </c>
      <c r="ES32" s="51">
        <v>3883</v>
      </c>
      <c r="ET32" s="51">
        <v>3874</v>
      </c>
      <c r="EU32" s="51">
        <v>3853</v>
      </c>
      <c r="EV32" s="51">
        <v>3721</v>
      </c>
      <c r="EW32" s="51">
        <v>3723</v>
      </c>
      <c r="EX32" s="51">
        <v>2987.7892409999999</v>
      </c>
      <c r="EY32" s="51">
        <v>2992.1506549999999</v>
      </c>
      <c r="EZ32" s="51">
        <v>3397</v>
      </c>
      <c r="FA32" s="51">
        <v>3330</v>
      </c>
      <c r="FB32" s="51">
        <v>3272</v>
      </c>
      <c r="FC32" s="51">
        <v>3297.38</v>
      </c>
      <c r="FD32" s="51">
        <v>3328.89</v>
      </c>
      <c r="FE32" s="51">
        <v>3328.68</v>
      </c>
      <c r="FF32" s="51">
        <v>3211.6041528000001</v>
      </c>
      <c r="FG32" s="51">
        <v>3159.5981231000001</v>
      </c>
      <c r="FH32" s="51">
        <v>7697</v>
      </c>
      <c r="FI32" s="51">
        <v>8738</v>
      </c>
      <c r="FJ32" s="51">
        <v>10095</v>
      </c>
      <c r="FK32" s="51">
        <v>10315</v>
      </c>
      <c r="FL32" s="51">
        <v>10252</v>
      </c>
      <c r="FM32" s="51">
        <v>10584</v>
      </c>
      <c r="FN32" s="51">
        <v>10705</v>
      </c>
      <c r="FO32" s="51">
        <v>10864</v>
      </c>
      <c r="FP32" s="51">
        <v>10630</v>
      </c>
      <c r="FQ32" s="51">
        <v>10760</v>
      </c>
      <c r="FR32" s="51">
        <v>6628.4275189999998</v>
      </c>
      <c r="FS32" s="51">
        <v>7597.2347609999997</v>
      </c>
      <c r="FT32" s="51">
        <v>8996</v>
      </c>
      <c r="FU32" s="51">
        <v>9220</v>
      </c>
      <c r="FV32" s="51">
        <v>9125</v>
      </c>
      <c r="FW32" s="51">
        <v>9465.49</v>
      </c>
      <c r="FX32" s="51">
        <v>9537.0499999999993</v>
      </c>
      <c r="FY32" s="266">
        <v>9678.32</v>
      </c>
      <c r="FZ32" s="266">
        <v>9536.0955856</v>
      </c>
      <c r="GA32" s="266">
        <v>9573.0759211000004</v>
      </c>
    </row>
    <row r="33" spans="2:183" x14ac:dyDescent="0.2">
      <c r="B33" s="44" t="s">
        <v>242</v>
      </c>
      <c r="C33" s="45" t="s">
        <v>243</v>
      </c>
      <c r="D33" s="51">
        <v>11826</v>
      </c>
      <c r="E33" s="51">
        <v>13031</v>
      </c>
      <c r="F33" s="51">
        <v>14426</v>
      </c>
      <c r="G33" s="51">
        <v>15094</v>
      </c>
      <c r="H33" s="51">
        <v>15639</v>
      </c>
      <c r="I33" s="51">
        <v>14998</v>
      </c>
      <c r="J33" s="51">
        <v>15148</v>
      </c>
      <c r="K33" s="51">
        <v>16579</v>
      </c>
      <c r="L33" s="51">
        <v>16643</v>
      </c>
      <c r="M33" s="51">
        <v>17462</v>
      </c>
      <c r="N33" s="51">
        <v>9500.6331798589999</v>
      </c>
      <c r="O33" s="51">
        <v>11394.474717539</v>
      </c>
      <c r="P33" s="51">
        <v>12447</v>
      </c>
      <c r="Q33" s="51">
        <v>13099</v>
      </c>
      <c r="R33" s="51">
        <v>13435</v>
      </c>
      <c r="S33" s="51">
        <v>13051.07</v>
      </c>
      <c r="T33" s="51">
        <v>13286.63</v>
      </c>
      <c r="U33" s="51">
        <v>14427.11</v>
      </c>
      <c r="V33" s="51">
        <v>14464.5668062</v>
      </c>
      <c r="W33" s="51">
        <v>15143.978988499999</v>
      </c>
      <c r="X33" s="51">
        <v>80</v>
      </c>
      <c r="Y33" s="51">
        <v>83</v>
      </c>
      <c r="Z33" s="51">
        <v>64</v>
      </c>
      <c r="AA33" s="51">
        <v>59</v>
      </c>
      <c r="AB33" s="51">
        <v>52</v>
      </c>
      <c r="AC33" s="51">
        <v>59</v>
      </c>
      <c r="AD33" s="51">
        <v>64</v>
      </c>
      <c r="AE33" s="51">
        <v>506</v>
      </c>
      <c r="AF33" s="51">
        <v>548</v>
      </c>
      <c r="AG33" s="51">
        <v>617</v>
      </c>
      <c r="AH33" s="51">
        <v>37.782737769999997</v>
      </c>
      <c r="AI33" s="51">
        <v>40.31933162</v>
      </c>
      <c r="AJ33" s="51">
        <v>28</v>
      </c>
      <c r="AK33" s="51">
        <v>19</v>
      </c>
      <c r="AL33" s="51">
        <v>22</v>
      </c>
      <c r="AM33" s="51">
        <v>23.69</v>
      </c>
      <c r="AN33" s="51">
        <v>25.33</v>
      </c>
      <c r="AO33" s="51">
        <v>397.08</v>
      </c>
      <c r="AP33" s="51">
        <v>444.71204169999999</v>
      </c>
      <c r="AQ33" s="51">
        <v>510.55108439999998</v>
      </c>
      <c r="AR33" s="51">
        <v>5929</v>
      </c>
      <c r="AS33" s="51">
        <v>6810</v>
      </c>
      <c r="AT33" s="51">
        <v>7569</v>
      </c>
      <c r="AU33" s="51">
        <v>8198</v>
      </c>
      <c r="AV33" s="51">
        <v>8440</v>
      </c>
      <c r="AW33" s="51">
        <v>7522</v>
      </c>
      <c r="AX33" s="51">
        <v>7873</v>
      </c>
      <c r="AY33" s="51">
        <v>9126</v>
      </c>
      <c r="AZ33" s="51">
        <v>9169</v>
      </c>
      <c r="BA33" s="51">
        <v>9559</v>
      </c>
      <c r="BB33" s="51">
        <v>4710.5036449999998</v>
      </c>
      <c r="BC33" s="51">
        <v>5994.0109160000002</v>
      </c>
      <c r="BD33" s="51">
        <v>6548</v>
      </c>
      <c r="BE33" s="51">
        <v>7164</v>
      </c>
      <c r="BF33" s="51">
        <v>7384</v>
      </c>
      <c r="BG33" s="51">
        <v>6572</v>
      </c>
      <c r="BH33" s="51">
        <v>6933.69</v>
      </c>
      <c r="BI33" s="51">
        <v>7907.32</v>
      </c>
      <c r="BJ33" s="51">
        <v>7926.8236938999999</v>
      </c>
      <c r="BK33" s="51">
        <v>8210.0312558000005</v>
      </c>
      <c r="BL33" s="51">
        <v>339</v>
      </c>
      <c r="BM33" s="51">
        <v>383</v>
      </c>
      <c r="BN33" s="51">
        <v>437</v>
      </c>
      <c r="BO33" s="51">
        <v>511</v>
      </c>
      <c r="BP33" s="51">
        <v>530</v>
      </c>
      <c r="BQ33" s="51">
        <v>477</v>
      </c>
      <c r="BR33" s="51">
        <v>418</v>
      </c>
      <c r="BS33" s="51">
        <v>406</v>
      </c>
      <c r="BT33" s="51">
        <v>432</v>
      </c>
      <c r="BU33" s="51">
        <v>334</v>
      </c>
      <c r="BV33" s="51">
        <v>260.51677360000002</v>
      </c>
      <c r="BW33" s="51">
        <v>305.47886569999997</v>
      </c>
      <c r="BX33" s="51">
        <v>351</v>
      </c>
      <c r="BY33" s="51">
        <v>407</v>
      </c>
      <c r="BZ33" s="51">
        <v>410</v>
      </c>
      <c r="CA33" s="51">
        <v>370.41</v>
      </c>
      <c r="CB33" s="51">
        <v>329.14</v>
      </c>
      <c r="CC33" s="51">
        <v>293.86</v>
      </c>
      <c r="CD33" s="51">
        <v>300.34314180000001</v>
      </c>
      <c r="CE33" s="51">
        <v>215.83279469999999</v>
      </c>
      <c r="CF33" s="51">
        <v>215</v>
      </c>
      <c r="CG33" s="51">
        <v>251</v>
      </c>
      <c r="CH33" s="51">
        <v>243</v>
      </c>
      <c r="CI33" s="51">
        <v>236</v>
      </c>
      <c r="CJ33" s="51">
        <v>195</v>
      </c>
      <c r="CK33" s="51">
        <v>197</v>
      </c>
      <c r="CL33" s="51">
        <v>206</v>
      </c>
      <c r="CM33" s="51">
        <v>210</v>
      </c>
      <c r="CN33" s="51">
        <v>206</v>
      </c>
      <c r="CO33" s="51">
        <v>179</v>
      </c>
      <c r="CP33" s="51">
        <v>188.61175940000001</v>
      </c>
      <c r="CQ33" s="51">
        <v>220.81936920000001</v>
      </c>
      <c r="CR33" s="51">
        <v>217</v>
      </c>
      <c r="CS33" s="51">
        <v>192</v>
      </c>
      <c r="CT33" s="51">
        <v>149</v>
      </c>
      <c r="CU33" s="51">
        <v>150.96</v>
      </c>
      <c r="CV33" s="51">
        <v>176.36</v>
      </c>
      <c r="CW33" s="51">
        <v>181.61</v>
      </c>
      <c r="CX33" s="51">
        <v>176.25132809999999</v>
      </c>
      <c r="CY33" s="51">
        <v>152.9840198</v>
      </c>
      <c r="CZ33" s="51">
        <v>13</v>
      </c>
      <c r="DA33" s="51">
        <v>20</v>
      </c>
      <c r="DB33" s="51">
        <v>11</v>
      </c>
      <c r="DC33" s="51">
        <v>7</v>
      </c>
      <c r="DD33" s="51">
        <v>12</v>
      </c>
      <c r="DE33" s="51">
        <v>11</v>
      </c>
      <c r="DF33" s="51">
        <v>7</v>
      </c>
      <c r="DG33" s="51">
        <v>7</v>
      </c>
      <c r="DH33" s="51">
        <v>6</v>
      </c>
      <c r="DI33" s="51">
        <v>7</v>
      </c>
      <c r="DJ33" s="51">
        <v>4.8923017529999999</v>
      </c>
      <c r="DK33" s="51">
        <v>7.8953352839999997</v>
      </c>
      <c r="DL33" s="51">
        <v>6</v>
      </c>
      <c r="DM33" s="67">
        <v>3</v>
      </c>
      <c r="DN33" s="51">
        <v>6</v>
      </c>
      <c r="DO33" s="51">
        <v>4.09</v>
      </c>
      <c r="DP33" s="67" t="s">
        <v>547</v>
      </c>
      <c r="DQ33" s="67" t="s">
        <v>547</v>
      </c>
      <c r="DR33" s="67" t="s">
        <v>547</v>
      </c>
      <c r="DS33" s="51">
        <v>3.3151969000000001</v>
      </c>
      <c r="DT33" s="51">
        <v>2268</v>
      </c>
      <c r="DU33" s="51">
        <v>2122</v>
      </c>
      <c r="DV33" s="51">
        <v>2215</v>
      </c>
      <c r="DW33" s="51">
        <v>2094</v>
      </c>
      <c r="DX33" s="51">
        <v>2140</v>
      </c>
      <c r="DY33" s="51">
        <v>2284</v>
      </c>
      <c r="DZ33" s="51">
        <v>2207</v>
      </c>
      <c r="EA33" s="51">
        <v>2051</v>
      </c>
      <c r="EB33" s="51">
        <v>2117</v>
      </c>
      <c r="EC33" s="51">
        <v>2253</v>
      </c>
      <c r="ED33" s="51">
        <v>1885.8340209999999</v>
      </c>
      <c r="EE33" s="51">
        <v>1982.7821510000001</v>
      </c>
      <c r="EF33" s="51">
        <v>1943</v>
      </c>
      <c r="EG33" s="51">
        <v>1842</v>
      </c>
      <c r="EH33" s="51">
        <v>1760</v>
      </c>
      <c r="EI33" s="51">
        <v>2020.07</v>
      </c>
      <c r="EJ33" s="51">
        <v>1924.73</v>
      </c>
      <c r="EK33" s="51">
        <v>1842.66</v>
      </c>
      <c r="EL33" s="51">
        <v>1903.3774559000001</v>
      </c>
      <c r="EM33" s="51">
        <v>2029.9447651999999</v>
      </c>
      <c r="EN33" s="51">
        <v>69</v>
      </c>
      <c r="EO33" s="51">
        <v>87</v>
      </c>
      <c r="EP33" s="51">
        <v>169</v>
      </c>
      <c r="EQ33" s="51">
        <v>160</v>
      </c>
      <c r="ER33" s="51">
        <v>186</v>
      </c>
      <c r="ES33" s="51">
        <v>195</v>
      </c>
      <c r="ET33" s="51">
        <v>192</v>
      </c>
      <c r="EU33" s="51">
        <v>192</v>
      </c>
      <c r="EV33" s="51">
        <v>183</v>
      </c>
      <c r="EW33" s="51">
        <v>153</v>
      </c>
      <c r="EX33" s="51">
        <v>65.341775119999994</v>
      </c>
      <c r="EY33" s="51">
        <v>81.217493860000005</v>
      </c>
      <c r="EZ33" s="51">
        <v>163</v>
      </c>
      <c r="FA33" s="51">
        <v>156</v>
      </c>
      <c r="FB33" s="51">
        <v>179</v>
      </c>
      <c r="FC33" s="51">
        <v>189.44</v>
      </c>
      <c r="FD33" s="51">
        <v>184.11</v>
      </c>
      <c r="FE33" s="51">
        <v>182.07</v>
      </c>
      <c r="FF33" s="51">
        <v>177.21595429999999</v>
      </c>
      <c r="FG33" s="51">
        <v>149.57703330000001</v>
      </c>
      <c r="FH33" s="51">
        <v>266</v>
      </c>
      <c r="FI33" s="51">
        <v>314</v>
      </c>
      <c r="FJ33" s="51">
        <v>356</v>
      </c>
      <c r="FK33" s="51">
        <v>338</v>
      </c>
      <c r="FL33" s="51">
        <v>352</v>
      </c>
      <c r="FM33" s="51">
        <v>373</v>
      </c>
      <c r="FN33" s="51">
        <v>345</v>
      </c>
      <c r="FO33" s="51">
        <v>329</v>
      </c>
      <c r="FP33" s="51">
        <v>295</v>
      </c>
      <c r="FQ33" s="51">
        <v>316</v>
      </c>
      <c r="FR33" s="51">
        <v>229.01500329999999</v>
      </c>
      <c r="FS33" s="51">
        <v>275.30729760000003</v>
      </c>
      <c r="FT33" s="51">
        <v>297</v>
      </c>
      <c r="FU33" s="51">
        <v>291</v>
      </c>
      <c r="FV33" s="51">
        <v>299</v>
      </c>
      <c r="FW33" s="51">
        <v>334.34</v>
      </c>
      <c r="FX33" s="51">
        <v>316.72000000000003</v>
      </c>
      <c r="FY33" s="266">
        <v>304.16000000000003</v>
      </c>
      <c r="FZ33" s="266">
        <v>271.91339820000002</v>
      </c>
      <c r="GA33" s="266">
        <v>285.26919709999999</v>
      </c>
    </row>
    <row r="34" spans="2:183" x14ac:dyDescent="0.2">
      <c r="B34" s="44">
        <v>52</v>
      </c>
      <c r="C34" s="45" t="s">
        <v>244</v>
      </c>
      <c r="D34" s="51">
        <v>51275</v>
      </c>
      <c r="E34" s="51">
        <v>54340</v>
      </c>
      <c r="F34" s="51">
        <v>55986</v>
      </c>
      <c r="G34" s="51">
        <v>56284</v>
      </c>
      <c r="H34" s="51">
        <v>56105</v>
      </c>
      <c r="I34" s="51">
        <v>56361</v>
      </c>
      <c r="J34" s="51">
        <v>56575</v>
      </c>
      <c r="K34" s="51">
        <v>58910</v>
      </c>
      <c r="L34" s="51">
        <v>59415</v>
      </c>
      <c r="M34" s="51">
        <v>60356</v>
      </c>
      <c r="N34" s="51">
        <v>44076.226386809998</v>
      </c>
      <c r="O34" s="51">
        <v>46865.733288150994</v>
      </c>
      <c r="P34" s="51">
        <v>49005</v>
      </c>
      <c r="Q34" s="51">
        <v>49288</v>
      </c>
      <c r="R34" s="51">
        <v>49034</v>
      </c>
      <c r="S34" s="51">
        <v>48464.5</v>
      </c>
      <c r="T34" s="51">
        <v>48980.54</v>
      </c>
      <c r="U34" s="51">
        <v>51111.59</v>
      </c>
      <c r="V34" s="51">
        <v>52020.411129200002</v>
      </c>
      <c r="W34" s="51">
        <v>52734.432276300002</v>
      </c>
      <c r="X34" s="51">
        <v>4583</v>
      </c>
      <c r="Y34" s="51">
        <v>4912</v>
      </c>
      <c r="Z34" s="51">
        <v>5537</v>
      </c>
      <c r="AA34" s="51">
        <v>5520</v>
      </c>
      <c r="AB34" s="51">
        <v>5535</v>
      </c>
      <c r="AC34" s="51">
        <v>5644</v>
      </c>
      <c r="AD34" s="51">
        <v>5777</v>
      </c>
      <c r="AE34" s="51">
        <v>7432</v>
      </c>
      <c r="AF34" s="51">
        <v>8077</v>
      </c>
      <c r="AG34" s="51">
        <v>8046</v>
      </c>
      <c r="AH34" s="51">
        <v>3943.5472009999999</v>
      </c>
      <c r="AI34" s="51">
        <v>4298.3364490000004</v>
      </c>
      <c r="AJ34" s="51">
        <v>5047</v>
      </c>
      <c r="AK34" s="51">
        <v>5052</v>
      </c>
      <c r="AL34" s="51">
        <v>5016</v>
      </c>
      <c r="AM34" s="51">
        <v>5018.3999999999996</v>
      </c>
      <c r="AN34" s="51">
        <v>5127.9399999999996</v>
      </c>
      <c r="AO34" s="51">
        <v>6406.27</v>
      </c>
      <c r="AP34" s="51">
        <v>7141.8072425</v>
      </c>
      <c r="AQ34" s="51">
        <v>7131.8266310999998</v>
      </c>
      <c r="AR34" s="51">
        <v>12249</v>
      </c>
      <c r="AS34" s="51">
        <v>13571</v>
      </c>
      <c r="AT34" s="51">
        <v>13509</v>
      </c>
      <c r="AU34" s="51">
        <v>13761</v>
      </c>
      <c r="AV34" s="51">
        <v>13264</v>
      </c>
      <c r="AW34" s="51">
        <v>12874</v>
      </c>
      <c r="AX34" s="51">
        <v>12748</v>
      </c>
      <c r="AY34" s="51">
        <v>12668</v>
      </c>
      <c r="AZ34" s="51">
        <v>12871</v>
      </c>
      <c r="BA34" s="51">
        <v>13100</v>
      </c>
      <c r="BB34" s="51">
        <v>10235.287609999999</v>
      </c>
      <c r="BC34" s="51">
        <v>11228.899649999999</v>
      </c>
      <c r="BD34" s="51">
        <v>11507</v>
      </c>
      <c r="BE34" s="51">
        <v>11696</v>
      </c>
      <c r="BF34" s="51">
        <v>11270</v>
      </c>
      <c r="BG34" s="51">
        <v>10724</v>
      </c>
      <c r="BH34" s="51">
        <v>10667.66</v>
      </c>
      <c r="BI34" s="51">
        <v>10657.35</v>
      </c>
      <c r="BJ34" s="51">
        <v>10891.941958699999</v>
      </c>
      <c r="BK34" s="51">
        <v>11023.0314038</v>
      </c>
      <c r="BL34" s="51">
        <v>4813</v>
      </c>
      <c r="BM34" s="51">
        <v>4901</v>
      </c>
      <c r="BN34" s="51">
        <v>5519</v>
      </c>
      <c r="BO34" s="51">
        <v>5553</v>
      </c>
      <c r="BP34" s="51">
        <v>5440</v>
      </c>
      <c r="BQ34" s="51">
        <v>5403</v>
      </c>
      <c r="BR34" s="51">
        <v>5345</v>
      </c>
      <c r="BS34" s="51">
        <v>5379</v>
      </c>
      <c r="BT34" s="51">
        <v>5556</v>
      </c>
      <c r="BU34" s="51">
        <v>5444</v>
      </c>
      <c r="BV34" s="51">
        <v>4109.877082</v>
      </c>
      <c r="BW34" s="51">
        <v>4257.4726849999997</v>
      </c>
      <c r="BX34" s="51">
        <v>4820</v>
      </c>
      <c r="BY34" s="51">
        <v>4824</v>
      </c>
      <c r="BZ34" s="51">
        <v>4709</v>
      </c>
      <c r="CA34" s="51">
        <v>4585.71</v>
      </c>
      <c r="CB34" s="51">
        <v>4511.5600000000004</v>
      </c>
      <c r="CC34" s="51">
        <v>4618.1899999999996</v>
      </c>
      <c r="CD34" s="51">
        <v>4866.6048781</v>
      </c>
      <c r="CE34" s="51">
        <v>4793.9686522000002</v>
      </c>
      <c r="CF34" s="51">
        <v>2451</v>
      </c>
      <c r="CG34" s="51">
        <v>2307</v>
      </c>
      <c r="CH34" s="51">
        <v>2285</v>
      </c>
      <c r="CI34" s="51">
        <v>2460</v>
      </c>
      <c r="CJ34" s="51">
        <v>2548</v>
      </c>
      <c r="CK34" s="51">
        <v>2569</v>
      </c>
      <c r="CL34" s="51">
        <v>2513</v>
      </c>
      <c r="CM34" s="51">
        <v>2831</v>
      </c>
      <c r="CN34" s="51">
        <v>2732</v>
      </c>
      <c r="CO34" s="51">
        <v>2856</v>
      </c>
      <c r="CP34" s="51">
        <v>2201.4812910000001</v>
      </c>
      <c r="CQ34" s="51">
        <v>2083.9914570000001</v>
      </c>
      <c r="CR34" s="51">
        <v>2125</v>
      </c>
      <c r="CS34" s="51">
        <v>2267</v>
      </c>
      <c r="CT34" s="51">
        <v>2350</v>
      </c>
      <c r="CU34" s="51">
        <v>2308.9299999999998</v>
      </c>
      <c r="CV34" s="51">
        <v>2362.2600000000002</v>
      </c>
      <c r="CW34" s="51">
        <v>2636.83</v>
      </c>
      <c r="CX34" s="51">
        <v>2456.5653084999999</v>
      </c>
      <c r="CY34" s="51">
        <v>2563.2841239999998</v>
      </c>
      <c r="CZ34" s="51">
        <v>2922</v>
      </c>
      <c r="DA34" s="51">
        <v>3211</v>
      </c>
      <c r="DB34" s="51">
        <v>3830</v>
      </c>
      <c r="DC34" s="51">
        <v>3742</v>
      </c>
      <c r="DD34" s="51">
        <v>3899</v>
      </c>
      <c r="DE34" s="51">
        <v>4122</v>
      </c>
      <c r="DF34" s="51">
        <v>4144</v>
      </c>
      <c r="DG34" s="51">
        <v>4045</v>
      </c>
      <c r="DH34" s="51">
        <v>3945</v>
      </c>
      <c r="DI34" s="51">
        <v>4078</v>
      </c>
      <c r="DJ34" s="51">
        <v>2591.9944850000002</v>
      </c>
      <c r="DK34" s="51">
        <v>2864.7548729999999</v>
      </c>
      <c r="DL34" s="51">
        <v>3368</v>
      </c>
      <c r="DM34" s="51">
        <v>3300</v>
      </c>
      <c r="DN34" s="51">
        <v>3428</v>
      </c>
      <c r="DO34" s="51">
        <v>3589.79</v>
      </c>
      <c r="DP34" s="51">
        <v>3683.31</v>
      </c>
      <c r="DQ34" s="51">
        <v>3609.87</v>
      </c>
      <c r="DR34" s="51">
        <v>3524.6040073999998</v>
      </c>
      <c r="DS34" s="51">
        <v>3628.6108598999999</v>
      </c>
      <c r="DT34" s="51">
        <v>4107</v>
      </c>
      <c r="DU34" s="51">
        <v>4053</v>
      </c>
      <c r="DV34" s="51">
        <v>3897</v>
      </c>
      <c r="DW34" s="51">
        <v>3858</v>
      </c>
      <c r="DX34" s="51">
        <v>3716</v>
      </c>
      <c r="DY34" s="51">
        <v>3563</v>
      </c>
      <c r="DZ34" s="51">
        <v>3297</v>
      </c>
      <c r="EA34" s="51">
        <v>3014</v>
      </c>
      <c r="EB34" s="51">
        <v>2976</v>
      </c>
      <c r="EC34" s="51">
        <v>3181</v>
      </c>
      <c r="ED34" s="51">
        <v>3500.0960030000001</v>
      </c>
      <c r="EE34" s="51">
        <v>3491.8968679999998</v>
      </c>
      <c r="EF34" s="51">
        <v>3464</v>
      </c>
      <c r="EG34" s="51">
        <v>3409</v>
      </c>
      <c r="EH34" s="51">
        <v>3291</v>
      </c>
      <c r="EI34" s="51">
        <v>3114.68</v>
      </c>
      <c r="EJ34" s="51">
        <v>2867.2</v>
      </c>
      <c r="EK34" s="51">
        <v>2641.86</v>
      </c>
      <c r="EL34" s="51">
        <v>2637.4528541999998</v>
      </c>
      <c r="EM34" s="51">
        <v>2788.6673486999998</v>
      </c>
      <c r="EN34" s="51">
        <v>3372</v>
      </c>
      <c r="EO34" s="51">
        <v>3387</v>
      </c>
      <c r="EP34" s="51">
        <v>3358</v>
      </c>
      <c r="EQ34" s="51">
        <v>3062</v>
      </c>
      <c r="ER34" s="51">
        <v>3071</v>
      </c>
      <c r="ES34" s="51">
        <v>3253</v>
      </c>
      <c r="ET34" s="51">
        <v>3202</v>
      </c>
      <c r="EU34" s="51">
        <v>3225</v>
      </c>
      <c r="EV34" s="51">
        <v>2898</v>
      </c>
      <c r="EW34" s="51">
        <v>2820</v>
      </c>
      <c r="EX34" s="51">
        <v>3020.0364800000002</v>
      </c>
      <c r="EY34" s="51">
        <v>3111.23164</v>
      </c>
      <c r="EZ34" s="51">
        <v>3010</v>
      </c>
      <c r="FA34" s="51">
        <v>2794</v>
      </c>
      <c r="FB34" s="51">
        <v>2784</v>
      </c>
      <c r="FC34" s="51">
        <v>2923.87</v>
      </c>
      <c r="FD34" s="51">
        <v>2888.61</v>
      </c>
      <c r="FE34" s="51">
        <v>2914</v>
      </c>
      <c r="FF34" s="51">
        <v>2656.5568886000001</v>
      </c>
      <c r="FG34" s="51">
        <v>2573.6429420999998</v>
      </c>
      <c r="FH34" s="51">
        <v>1860</v>
      </c>
      <c r="FI34" s="51">
        <v>2596</v>
      </c>
      <c r="FJ34" s="51">
        <v>2126</v>
      </c>
      <c r="FK34" s="51">
        <v>2165</v>
      </c>
      <c r="FL34" s="51">
        <v>2029</v>
      </c>
      <c r="FM34" s="51">
        <v>2080</v>
      </c>
      <c r="FN34" s="51">
        <v>2134</v>
      </c>
      <c r="FO34" s="51">
        <v>2167</v>
      </c>
      <c r="FP34" s="51">
        <v>2144</v>
      </c>
      <c r="FQ34" s="51">
        <v>2354</v>
      </c>
      <c r="FR34" s="51">
        <v>1622.4364370000001</v>
      </c>
      <c r="FS34" s="51">
        <v>2342.0079300000002</v>
      </c>
      <c r="FT34" s="51">
        <v>1927</v>
      </c>
      <c r="FU34" s="51">
        <v>1950</v>
      </c>
      <c r="FV34" s="51">
        <v>1849</v>
      </c>
      <c r="FW34" s="51">
        <v>1824.79</v>
      </c>
      <c r="FX34" s="51">
        <v>1856.09</v>
      </c>
      <c r="FY34" s="266">
        <v>1905</v>
      </c>
      <c r="FZ34" s="266">
        <v>1958.3621109999999</v>
      </c>
      <c r="GA34" s="266">
        <v>2135.6248801000002</v>
      </c>
    </row>
    <row r="35" spans="2:183" x14ac:dyDescent="0.2">
      <c r="B35" s="44">
        <v>53</v>
      </c>
      <c r="C35" s="45" t="s">
        <v>245</v>
      </c>
      <c r="D35" s="51">
        <v>64358</v>
      </c>
      <c r="E35" s="51">
        <v>63459</v>
      </c>
      <c r="F35" s="51">
        <v>48610</v>
      </c>
      <c r="G35" s="51">
        <v>48584</v>
      </c>
      <c r="H35" s="51">
        <v>47956</v>
      </c>
      <c r="I35" s="51">
        <v>47168</v>
      </c>
      <c r="J35" s="51">
        <v>47514</v>
      </c>
      <c r="K35" s="51">
        <v>46631</v>
      </c>
      <c r="L35" s="51">
        <v>45080</v>
      </c>
      <c r="M35" s="51">
        <v>44796</v>
      </c>
      <c r="N35" s="51">
        <v>42358.678877069993</v>
      </c>
      <c r="O35" s="51">
        <v>40944.612234380002</v>
      </c>
      <c r="P35" s="51">
        <v>34946</v>
      </c>
      <c r="Q35" s="51">
        <v>34364</v>
      </c>
      <c r="R35" s="51">
        <v>33581</v>
      </c>
      <c r="S35" s="51">
        <v>32881.440000000002</v>
      </c>
      <c r="T35" s="51">
        <v>33296.33</v>
      </c>
      <c r="U35" s="51">
        <v>33599.06</v>
      </c>
      <c r="V35" s="51">
        <v>32061.166339399999</v>
      </c>
      <c r="W35" s="51">
        <v>31378.008607600001</v>
      </c>
      <c r="X35" s="51">
        <v>5239</v>
      </c>
      <c r="Y35" s="51">
        <v>6662</v>
      </c>
      <c r="Z35" s="51">
        <v>3813</v>
      </c>
      <c r="AA35" s="51">
        <v>3746</v>
      </c>
      <c r="AB35" s="51">
        <v>3631</v>
      </c>
      <c r="AC35" s="51">
        <v>3442</v>
      </c>
      <c r="AD35" s="51">
        <v>3444</v>
      </c>
      <c r="AE35" s="51">
        <v>3344</v>
      </c>
      <c r="AF35" s="51">
        <v>3019</v>
      </c>
      <c r="AG35" s="51">
        <v>2943</v>
      </c>
      <c r="AH35" s="51">
        <v>3022.0027679999998</v>
      </c>
      <c r="AI35" s="51">
        <v>3710.6333049999998</v>
      </c>
      <c r="AJ35" s="51">
        <v>2558</v>
      </c>
      <c r="AK35" s="51">
        <v>2505</v>
      </c>
      <c r="AL35" s="51">
        <v>2501</v>
      </c>
      <c r="AM35" s="51">
        <v>2320.3000000000002</v>
      </c>
      <c r="AN35" s="51">
        <v>2367.04</v>
      </c>
      <c r="AO35" s="51">
        <v>2367.38</v>
      </c>
      <c r="AP35" s="51">
        <v>2237.0141896999999</v>
      </c>
      <c r="AQ35" s="51">
        <v>2100.3712108</v>
      </c>
      <c r="AR35" s="51">
        <v>12864</v>
      </c>
      <c r="AS35" s="51">
        <v>11198</v>
      </c>
      <c r="AT35" s="51">
        <v>8504</v>
      </c>
      <c r="AU35" s="51">
        <v>8412</v>
      </c>
      <c r="AV35" s="51">
        <v>8190</v>
      </c>
      <c r="AW35" s="51">
        <v>7931</v>
      </c>
      <c r="AX35" s="51">
        <v>7893</v>
      </c>
      <c r="AY35" s="51">
        <v>7841</v>
      </c>
      <c r="AZ35" s="51">
        <v>7966</v>
      </c>
      <c r="BA35" s="51">
        <v>7950</v>
      </c>
      <c r="BB35" s="51">
        <v>8141.5116639999997</v>
      </c>
      <c r="BC35" s="51">
        <v>6934.7308720000001</v>
      </c>
      <c r="BD35" s="51">
        <v>5906</v>
      </c>
      <c r="BE35" s="51">
        <v>5756</v>
      </c>
      <c r="BF35" s="51">
        <v>5459</v>
      </c>
      <c r="BG35" s="51">
        <v>5275</v>
      </c>
      <c r="BH35" s="51">
        <v>5251.39</v>
      </c>
      <c r="BI35" s="51">
        <v>5376.7</v>
      </c>
      <c r="BJ35" s="51">
        <v>5032.5580792999999</v>
      </c>
      <c r="BK35" s="51">
        <v>4877.0865753999997</v>
      </c>
      <c r="BL35" s="51">
        <v>11097</v>
      </c>
      <c r="BM35" s="51">
        <v>10898</v>
      </c>
      <c r="BN35" s="51">
        <v>7579</v>
      </c>
      <c r="BO35" s="51">
        <v>7730</v>
      </c>
      <c r="BP35" s="51">
        <v>7603</v>
      </c>
      <c r="BQ35" s="51">
        <v>7310</v>
      </c>
      <c r="BR35" s="51">
        <v>7809</v>
      </c>
      <c r="BS35" s="51">
        <v>7430</v>
      </c>
      <c r="BT35" s="51">
        <v>7255</v>
      </c>
      <c r="BU35" s="51">
        <v>7676</v>
      </c>
      <c r="BV35" s="51">
        <v>7287.54925</v>
      </c>
      <c r="BW35" s="51">
        <v>7144.5424750000002</v>
      </c>
      <c r="BX35" s="51">
        <v>5483</v>
      </c>
      <c r="BY35" s="51">
        <v>5421</v>
      </c>
      <c r="BZ35" s="51">
        <v>5200</v>
      </c>
      <c r="CA35" s="51">
        <v>5079.9399999999996</v>
      </c>
      <c r="CB35" s="51">
        <v>5591.53</v>
      </c>
      <c r="CC35" s="51">
        <v>5496.94</v>
      </c>
      <c r="CD35" s="51">
        <v>5253.1948672999997</v>
      </c>
      <c r="CE35" s="51">
        <v>5683.0159966000001</v>
      </c>
      <c r="CF35" s="51">
        <v>3130</v>
      </c>
      <c r="CG35" s="51">
        <v>2971</v>
      </c>
      <c r="CH35" s="51">
        <v>2614</v>
      </c>
      <c r="CI35" s="51">
        <v>2640</v>
      </c>
      <c r="CJ35" s="51">
        <v>2630</v>
      </c>
      <c r="CK35" s="51">
        <v>2550</v>
      </c>
      <c r="CL35" s="51">
        <v>2528</v>
      </c>
      <c r="CM35" s="51">
        <v>2513</v>
      </c>
      <c r="CN35" s="51">
        <v>2611</v>
      </c>
      <c r="CO35" s="51">
        <v>2576</v>
      </c>
      <c r="CP35" s="51">
        <v>1919.9612959999999</v>
      </c>
      <c r="CQ35" s="51">
        <v>1763.5820960000001</v>
      </c>
      <c r="CR35" s="51">
        <v>1640</v>
      </c>
      <c r="CS35" s="51">
        <v>1601</v>
      </c>
      <c r="CT35" s="51">
        <v>1508</v>
      </c>
      <c r="CU35" s="51">
        <v>1449.39</v>
      </c>
      <c r="CV35" s="51">
        <v>1425.28</v>
      </c>
      <c r="CW35" s="51">
        <v>1431.95</v>
      </c>
      <c r="CX35" s="51">
        <v>1344.4234939999999</v>
      </c>
      <c r="CY35" s="51">
        <v>1278.9282837000001</v>
      </c>
      <c r="CZ35" s="51">
        <v>2091</v>
      </c>
      <c r="DA35" s="51">
        <v>2596</v>
      </c>
      <c r="DB35" s="51">
        <v>2764</v>
      </c>
      <c r="DC35" s="51">
        <v>2765</v>
      </c>
      <c r="DD35" s="51">
        <v>2709</v>
      </c>
      <c r="DE35" s="51">
        <v>2495</v>
      </c>
      <c r="DF35" s="51">
        <v>2513</v>
      </c>
      <c r="DG35" s="51">
        <v>2480</v>
      </c>
      <c r="DH35" s="51">
        <v>2328</v>
      </c>
      <c r="DI35" s="51">
        <v>2311</v>
      </c>
      <c r="DJ35" s="51">
        <v>1366.50649</v>
      </c>
      <c r="DK35" s="51">
        <v>1562.7074500000001</v>
      </c>
      <c r="DL35" s="51">
        <v>2114</v>
      </c>
      <c r="DM35" s="51">
        <v>2129</v>
      </c>
      <c r="DN35" s="51">
        <v>2105</v>
      </c>
      <c r="DO35" s="51">
        <v>1972.3</v>
      </c>
      <c r="DP35" s="51">
        <v>2037.25</v>
      </c>
      <c r="DQ35" s="51">
        <v>2093.92</v>
      </c>
      <c r="DR35" s="51">
        <v>2043.9650690000001</v>
      </c>
      <c r="DS35" s="51">
        <v>2005.9447636</v>
      </c>
      <c r="DT35" s="51">
        <v>3931</v>
      </c>
      <c r="DU35" s="51">
        <v>3582</v>
      </c>
      <c r="DV35" s="51">
        <v>2513</v>
      </c>
      <c r="DW35" s="51">
        <v>2644</v>
      </c>
      <c r="DX35" s="51">
        <v>2519</v>
      </c>
      <c r="DY35" s="51">
        <v>2425</v>
      </c>
      <c r="DZ35" s="51">
        <v>2177</v>
      </c>
      <c r="EA35" s="51">
        <v>2145</v>
      </c>
      <c r="EB35" s="51">
        <v>1858</v>
      </c>
      <c r="EC35" s="51">
        <v>1818</v>
      </c>
      <c r="ED35" s="51">
        <v>2425.4175180000002</v>
      </c>
      <c r="EE35" s="51">
        <v>2223.6226139999999</v>
      </c>
      <c r="EF35" s="51">
        <v>1614</v>
      </c>
      <c r="EG35" s="51">
        <v>1593</v>
      </c>
      <c r="EH35" s="51">
        <v>1475</v>
      </c>
      <c r="EI35" s="51">
        <v>1437.7</v>
      </c>
      <c r="EJ35" s="51">
        <v>1384.89</v>
      </c>
      <c r="EK35" s="51">
        <v>1404.39</v>
      </c>
      <c r="EL35" s="51">
        <v>1053.3786680000001</v>
      </c>
      <c r="EM35" s="51">
        <v>990.43129669999996</v>
      </c>
      <c r="EN35" s="51">
        <v>1522</v>
      </c>
      <c r="EO35" s="51">
        <v>1650</v>
      </c>
      <c r="EP35" s="51">
        <v>1387</v>
      </c>
      <c r="EQ35" s="51">
        <v>1314</v>
      </c>
      <c r="ER35" s="51">
        <v>1327</v>
      </c>
      <c r="ES35" s="51">
        <v>1322</v>
      </c>
      <c r="ET35" s="51">
        <v>1271</v>
      </c>
      <c r="EU35" s="51">
        <v>1211</v>
      </c>
      <c r="EV35" s="51">
        <v>1393</v>
      </c>
      <c r="EW35" s="51">
        <v>1312</v>
      </c>
      <c r="EX35" s="51">
        <v>1141.32258</v>
      </c>
      <c r="EY35" s="51">
        <v>1254.6773840000001</v>
      </c>
      <c r="EZ35" s="51">
        <v>1138</v>
      </c>
      <c r="FA35" s="51">
        <v>1089</v>
      </c>
      <c r="FB35" s="51">
        <v>1100</v>
      </c>
      <c r="FC35" s="51">
        <v>1101.43</v>
      </c>
      <c r="FD35" s="51">
        <v>1041</v>
      </c>
      <c r="FE35" s="51">
        <v>1031.0999999999999</v>
      </c>
      <c r="FF35" s="51">
        <v>1220.6068264</v>
      </c>
      <c r="FG35" s="51">
        <v>1161.7986378999999</v>
      </c>
      <c r="FH35" s="51">
        <v>4911</v>
      </c>
      <c r="FI35" s="51">
        <v>4358</v>
      </c>
      <c r="FJ35" s="51">
        <v>3799</v>
      </c>
      <c r="FK35" s="51">
        <v>3668</v>
      </c>
      <c r="FL35" s="51">
        <v>3535</v>
      </c>
      <c r="FM35" s="51">
        <v>3536</v>
      </c>
      <c r="FN35" s="51">
        <v>3530</v>
      </c>
      <c r="FO35" s="51">
        <v>3413</v>
      </c>
      <c r="FP35" s="51">
        <v>3149</v>
      </c>
      <c r="FQ35" s="51">
        <v>3051</v>
      </c>
      <c r="FR35" s="51">
        <v>3704.0056209999998</v>
      </c>
      <c r="FS35" s="51">
        <v>3228.8187720000001</v>
      </c>
      <c r="FT35" s="51">
        <v>3040</v>
      </c>
      <c r="FU35" s="51">
        <v>2967</v>
      </c>
      <c r="FV35" s="51">
        <v>2910</v>
      </c>
      <c r="FW35" s="51">
        <v>2908.42</v>
      </c>
      <c r="FX35" s="51">
        <v>2896.25</v>
      </c>
      <c r="FY35" s="266">
        <v>2888.91</v>
      </c>
      <c r="FZ35" s="266">
        <v>2740.4382741999998</v>
      </c>
      <c r="GA35" s="266">
        <v>2641.2400355999998</v>
      </c>
    </row>
    <row r="36" spans="2:183" x14ac:dyDescent="0.2">
      <c r="B36" s="44">
        <v>55</v>
      </c>
      <c r="C36" s="45" t="s">
        <v>246</v>
      </c>
      <c r="D36" s="51">
        <v>78365</v>
      </c>
      <c r="E36" s="51">
        <v>82713</v>
      </c>
      <c r="F36" s="51">
        <v>76772</v>
      </c>
      <c r="G36" s="51">
        <v>76582</v>
      </c>
      <c r="H36" s="51">
        <v>77582</v>
      </c>
      <c r="I36" s="51">
        <v>77656</v>
      </c>
      <c r="J36" s="51">
        <v>76864</v>
      </c>
      <c r="K36" s="51">
        <v>76792</v>
      </c>
      <c r="L36" s="51">
        <v>76459</v>
      </c>
      <c r="M36" s="51">
        <v>76499</v>
      </c>
      <c r="N36" s="51">
        <v>65139.208432399995</v>
      </c>
      <c r="O36" s="51">
        <v>68607.094125500007</v>
      </c>
      <c r="P36" s="51">
        <v>63765</v>
      </c>
      <c r="Q36" s="51">
        <v>63278</v>
      </c>
      <c r="R36" s="51">
        <v>64166</v>
      </c>
      <c r="S36" s="51">
        <v>64761.74</v>
      </c>
      <c r="T36" s="269">
        <v>62940.07</v>
      </c>
      <c r="U36" s="51">
        <v>62550.91</v>
      </c>
      <c r="V36" s="51">
        <v>61900.7263246</v>
      </c>
      <c r="W36" s="51">
        <v>62135.6498249</v>
      </c>
      <c r="X36" s="51">
        <v>2457</v>
      </c>
      <c r="Y36" s="51">
        <v>2672</v>
      </c>
      <c r="Z36" s="51">
        <v>2159</v>
      </c>
      <c r="AA36" s="51">
        <v>2210</v>
      </c>
      <c r="AB36" s="51">
        <v>2224</v>
      </c>
      <c r="AC36" s="51">
        <v>2261</v>
      </c>
      <c r="AD36" s="51">
        <v>2178</v>
      </c>
      <c r="AE36" s="51">
        <v>2227</v>
      </c>
      <c r="AF36" s="51">
        <v>2173</v>
      </c>
      <c r="AG36" s="51">
        <v>2173</v>
      </c>
      <c r="AH36" s="51">
        <v>1864.9540480000001</v>
      </c>
      <c r="AI36" s="51">
        <v>2007.5145199999999</v>
      </c>
      <c r="AJ36" s="51">
        <v>1595</v>
      </c>
      <c r="AK36" s="51">
        <v>1653</v>
      </c>
      <c r="AL36" s="51">
        <v>1678</v>
      </c>
      <c r="AM36" s="51">
        <v>1679.29</v>
      </c>
      <c r="AN36" s="51">
        <v>1629.5</v>
      </c>
      <c r="AO36" s="51">
        <v>1694.94</v>
      </c>
      <c r="AP36" s="51">
        <v>1627.9113603999999</v>
      </c>
      <c r="AQ36" s="51">
        <v>1621.8974567</v>
      </c>
      <c r="AR36" s="51">
        <v>7936</v>
      </c>
      <c r="AS36" s="51">
        <v>9066</v>
      </c>
      <c r="AT36" s="51">
        <v>8436</v>
      </c>
      <c r="AU36" s="51">
        <v>8321</v>
      </c>
      <c r="AV36" s="51">
        <v>8267</v>
      </c>
      <c r="AW36" s="51">
        <v>8152</v>
      </c>
      <c r="AX36" s="51">
        <v>8317</v>
      </c>
      <c r="AY36" s="51">
        <v>8136</v>
      </c>
      <c r="AZ36" s="51">
        <v>8407</v>
      </c>
      <c r="BA36" s="51">
        <v>8580</v>
      </c>
      <c r="BB36" s="51">
        <v>6434.6105639999996</v>
      </c>
      <c r="BC36" s="51">
        <v>7549.7855490000002</v>
      </c>
      <c r="BD36" s="51">
        <v>6973</v>
      </c>
      <c r="BE36" s="51">
        <v>6996</v>
      </c>
      <c r="BF36" s="51">
        <v>6908</v>
      </c>
      <c r="BG36" s="51">
        <v>6942</v>
      </c>
      <c r="BH36" s="51">
        <v>6968.04</v>
      </c>
      <c r="BI36" s="51">
        <v>6800.92</v>
      </c>
      <c r="BJ36" s="51">
        <v>6998.5636979999999</v>
      </c>
      <c r="BK36" s="51">
        <v>7091.2690507999996</v>
      </c>
      <c r="BL36" s="51">
        <v>12132</v>
      </c>
      <c r="BM36" s="51">
        <v>12445</v>
      </c>
      <c r="BN36" s="51">
        <v>10807</v>
      </c>
      <c r="BO36" s="51">
        <v>10811</v>
      </c>
      <c r="BP36" s="51">
        <v>11045</v>
      </c>
      <c r="BQ36" s="51">
        <v>10983</v>
      </c>
      <c r="BR36" s="51">
        <v>10971</v>
      </c>
      <c r="BS36" s="51">
        <v>11059</v>
      </c>
      <c r="BT36" s="51">
        <v>10956</v>
      </c>
      <c r="BU36" s="51">
        <v>11096</v>
      </c>
      <c r="BV36" s="51">
        <v>9821.3162909999992</v>
      </c>
      <c r="BW36" s="51">
        <v>10107.897290000001</v>
      </c>
      <c r="BX36" s="51">
        <v>8795</v>
      </c>
      <c r="BY36" s="51">
        <v>8725</v>
      </c>
      <c r="BZ36" s="51">
        <v>8933</v>
      </c>
      <c r="CA36" s="51">
        <v>8963.8799999999992</v>
      </c>
      <c r="CB36" s="51">
        <v>8655.7000000000007</v>
      </c>
      <c r="CC36" s="51">
        <v>8597.2800000000007</v>
      </c>
      <c r="CD36" s="51">
        <v>8479.2070349999995</v>
      </c>
      <c r="CE36" s="51">
        <v>8662.0108151999993</v>
      </c>
      <c r="CF36" s="51">
        <v>4155</v>
      </c>
      <c r="CG36" s="51">
        <v>4626</v>
      </c>
      <c r="CH36" s="51">
        <v>3735</v>
      </c>
      <c r="CI36" s="51">
        <v>3792</v>
      </c>
      <c r="CJ36" s="51">
        <v>3873</v>
      </c>
      <c r="CK36" s="51">
        <v>4000</v>
      </c>
      <c r="CL36" s="51">
        <v>4042</v>
      </c>
      <c r="CM36" s="51">
        <v>4033</v>
      </c>
      <c r="CN36" s="51">
        <v>3687</v>
      </c>
      <c r="CO36" s="51">
        <v>3865</v>
      </c>
      <c r="CP36" s="51">
        <v>3290.2164520000001</v>
      </c>
      <c r="CQ36" s="51">
        <v>3692.1265400000002</v>
      </c>
      <c r="CR36" s="51">
        <v>2927</v>
      </c>
      <c r="CS36" s="51">
        <v>2988</v>
      </c>
      <c r="CT36" s="51">
        <v>3012</v>
      </c>
      <c r="CU36" s="51">
        <v>3167.38</v>
      </c>
      <c r="CV36" s="51">
        <v>3096.5</v>
      </c>
      <c r="CW36" s="51">
        <v>3100.28</v>
      </c>
      <c r="CX36" s="51">
        <v>2811.6944781000002</v>
      </c>
      <c r="CY36" s="51">
        <v>2941.6447684</v>
      </c>
      <c r="CZ36" s="51">
        <v>1223</v>
      </c>
      <c r="DA36" s="51">
        <v>1332</v>
      </c>
      <c r="DB36" s="51">
        <v>1085</v>
      </c>
      <c r="DC36" s="51">
        <v>1064</v>
      </c>
      <c r="DD36" s="51">
        <v>1074</v>
      </c>
      <c r="DE36" s="51">
        <v>1174</v>
      </c>
      <c r="DF36" s="51">
        <v>1239</v>
      </c>
      <c r="DG36" s="51">
        <v>1255</v>
      </c>
      <c r="DH36" s="51">
        <v>1263</v>
      </c>
      <c r="DI36" s="51">
        <v>1185</v>
      </c>
      <c r="DJ36" s="51">
        <v>924.54142820000004</v>
      </c>
      <c r="DK36" s="51">
        <v>1017.162552</v>
      </c>
      <c r="DL36" s="51">
        <v>856</v>
      </c>
      <c r="DM36" s="51">
        <v>814</v>
      </c>
      <c r="DN36" s="51">
        <v>839</v>
      </c>
      <c r="DO36" s="51">
        <v>914.16</v>
      </c>
      <c r="DP36" s="51">
        <v>934.39</v>
      </c>
      <c r="DQ36" s="51">
        <v>930.46</v>
      </c>
      <c r="DR36" s="51">
        <v>923.96639279999999</v>
      </c>
      <c r="DS36" s="51">
        <v>875.0027695</v>
      </c>
      <c r="DT36" s="51">
        <v>1687</v>
      </c>
      <c r="DU36" s="51">
        <v>1848</v>
      </c>
      <c r="DV36" s="51">
        <v>1885</v>
      </c>
      <c r="DW36" s="51">
        <v>1806</v>
      </c>
      <c r="DX36" s="51">
        <v>1825</v>
      </c>
      <c r="DY36" s="51">
        <v>1990</v>
      </c>
      <c r="DZ36" s="51">
        <v>1824</v>
      </c>
      <c r="EA36" s="51">
        <v>1837</v>
      </c>
      <c r="EB36" s="51">
        <v>1820</v>
      </c>
      <c r="EC36" s="51">
        <v>1870</v>
      </c>
      <c r="ED36" s="51">
        <v>1342.083713</v>
      </c>
      <c r="EE36" s="51">
        <v>1515.1220960000001</v>
      </c>
      <c r="EF36" s="51">
        <v>1526</v>
      </c>
      <c r="EG36" s="51">
        <v>1455</v>
      </c>
      <c r="EH36" s="51">
        <v>1484</v>
      </c>
      <c r="EI36" s="51">
        <v>1613.45</v>
      </c>
      <c r="EJ36" s="51">
        <v>1477.11</v>
      </c>
      <c r="EK36" s="51">
        <v>1471.38</v>
      </c>
      <c r="EL36" s="51">
        <v>1506.2882956000001</v>
      </c>
      <c r="EM36" s="51">
        <v>1509.1942269000001</v>
      </c>
      <c r="EN36" s="51">
        <v>803</v>
      </c>
      <c r="EO36" s="51">
        <v>901</v>
      </c>
      <c r="EP36" s="51">
        <v>790</v>
      </c>
      <c r="EQ36" s="51">
        <v>800</v>
      </c>
      <c r="ER36" s="51">
        <v>810</v>
      </c>
      <c r="ES36" s="51">
        <v>821</v>
      </c>
      <c r="ET36" s="51">
        <v>840</v>
      </c>
      <c r="EU36" s="51">
        <v>812</v>
      </c>
      <c r="EV36" s="51">
        <v>763</v>
      </c>
      <c r="EW36" s="51">
        <v>706</v>
      </c>
      <c r="EX36" s="51">
        <v>623.18035399999997</v>
      </c>
      <c r="EY36" s="51">
        <v>714.42589520000001</v>
      </c>
      <c r="EZ36" s="51">
        <v>614</v>
      </c>
      <c r="FA36" s="51">
        <v>613</v>
      </c>
      <c r="FB36" s="51">
        <v>617</v>
      </c>
      <c r="FC36" s="51">
        <v>635.11</v>
      </c>
      <c r="FD36" s="51">
        <v>646.4</v>
      </c>
      <c r="FE36" s="51">
        <v>609.29999999999995</v>
      </c>
      <c r="FF36" s="51">
        <v>568.71654090000004</v>
      </c>
      <c r="FG36" s="51">
        <v>528.87706690000005</v>
      </c>
      <c r="FH36" s="51">
        <v>5648</v>
      </c>
      <c r="FI36" s="51">
        <v>5717</v>
      </c>
      <c r="FJ36" s="51">
        <v>5969</v>
      </c>
      <c r="FK36" s="51">
        <v>6087</v>
      </c>
      <c r="FL36" s="51">
        <v>5845</v>
      </c>
      <c r="FM36" s="51">
        <v>5882</v>
      </c>
      <c r="FN36" s="51">
        <v>5745</v>
      </c>
      <c r="FO36" s="51">
        <v>5835</v>
      </c>
      <c r="FP36" s="51">
        <v>5864</v>
      </c>
      <c r="FQ36" s="51">
        <v>5657</v>
      </c>
      <c r="FR36" s="51">
        <v>5041.2132529999999</v>
      </c>
      <c r="FS36" s="51">
        <v>4979.9792859999998</v>
      </c>
      <c r="FT36" s="51">
        <v>5161</v>
      </c>
      <c r="FU36" s="51">
        <v>5094</v>
      </c>
      <c r="FV36" s="51">
        <v>4954</v>
      </c>
      <c r="FW36" s="51">
        <v>5037.7</v>
      </c>
      <c r="FX36" s="51">
        <v>4896.92</v>
      </c>
      <c r="FY36" s="266">
        <v>4924.01</v>
      </c>
      <c r="FZ36" s="266">
        <v>4924.3702965000002</v>
      </c>
      <c r="GA36" s="266">
        <v>4839.1947588000003</v>
      </c>
    </row>
    <row r="37" spans="2:183" x14ac:dyDescent="0.2">
      <c r="B37" s="44">
        <v>56</v>
      </c>
      <c r="C37" s="45" t="s">
        <v>247</v>
      </c>
      <c r="D37" s="51">
        <v>168686</v>
      </c>
      <c r="E37" s="51">
        <v>177274</v>
      </c>
      <c r="F37" s="51">
        <v>170279</v>
      </c>
      <c r="G37" s="51">
        <v>170969</v>
      </c>
      <c r="H37" s="51">
        <v>172035</v>
      </c>
      <c r="I37" s="51">
        <v>174674</v>
      </c>
      <c r="J37" s="51">
        <v>175221</v>
      </c>
      <c r="K37" s="51">
        <v>177045</v>
      </c>
      <c r="L37" s="51">
        <v>177935</v>
      </c>
      <c r="M37" s="51">
        <v>181596</v>
      </c>
      <c r="N37" s="51">
        <v>118246.37772339999</v>
      </c>
      <c r="O37" s="51">
        <v>123465.94833639999</v>
      </c>
      <c r="P37" s="51">
        <v>122590</v>
      </c>
      <c r="Q37" s="51">
        <v>122061</v>
      </c>
      <c r="R37" s="51">
        <v>123921</v>
      </c>
      <c r="S37" s="51">
        <v>125975.25</v>
      </c>
      <c r="T37" s="51">
        <v>123621.36</v>
      </c>
      <c r="U37" s="51">
        <v>125194.07</v>
      </c>
      <c r="V37" s="51">
        <v>124983.9607373</v>
      </c>
      <c r="W37" s="51">
        <v>129003.9455567</v>
      </c>
      <c r="X37" s="51">
        <v>9531</v>
      </c>
      <c r="Y37" s="51">
        <v>9780</v>
      </c>
      <c r="Z37" s="51">
        <v>8817</v>
      </c>
      <c r="AA37" s="51">
        <v>8628</v>
      </c>
      <c r="AB37" s="51">
        <v>8470</v>
      </c>
      <c r="AC37" s="51">
        <v>8628</v>
      </c>
      <c r="AD37" s="51">
        <v>8686</v>
      </c>
      <c r="AE37" s="51">
        <v>8702</v>
      </c>
      <c r="AF37" s="51">
        <v>8550</v>
      </c>
      <c r="AG37" s="51">
        <v>8613</v>
      </c>
      <c r="AH37" s="51">
        <v>6364.0130559999998</v>
      </c>
      <c r="AI37" s="51">
        <v>6426.0077739999997</v>
      </c>
      <c r="AJ37" s="51">
        <v>5938</v>
      </c>
      <c r="AK37" s="51">
        <v>5723</v>
      </c>
      <c r="AL37" s="51">
        <v>5773</v>
      </c>
      <c r="AM37" s="51">
        <v>5759.78</v>
      </c>
      <c r="AN37" s="51">
        <v>5882.26</v>
      </c>
      <c r="AO37" s="51">
        <v>5874.54</v>
      </c>
      <c r="AP37" s="51">
        <v>5843.0814326</v>
      </c>
      <c r="AQ37" s="51">
        <v>5885.2818364000004</v>
      </c>
      <c r="AR37" s="51">
        <v>35320</v>
      </c>
      <c r="AS37" s="51">
        <v>38594</v>
      </c>
      <c r="AT37" s="51">
        <v>37250</v>
      </c>
      <c r="AU37" s="51">
        <v>37361</v>
      </c>
      <c r="AV37" s="51">
        <v>37535</v>
      </c>
      <c r="AW37" s="51">
        <v>38539</v>
      </c>
      <c r="AX37" s="51">
        <v>38157</v>
      </c>
      <c r="AY37" s="51">
        <v>39408</v>
      </c>
      <c r="AZ37" s="51">
        <v>39706</v>
      </c>
      <c r="BA37" s="51">
        <v>40025</v>
      </c>
      <c r="BB37" s="51">
        <v>24426.121179999998</v>
      </c>
      <c r="BC37" s="51">
        <v>26635.99179</v>
      </c>
      <c r="BD37" s="51">
        <v>26650</v>
      </c>
      <c r="BE37" s="51">
        <v>26638</v>
      </c>
      <c r="BF37" s="51">
        <v>26875</v>
      </c>
      <c r="BG37" s="51">
        <v>27773</v>
      </c>
      <c r="BH37" s="51">
        <v>27114.2</v>
      </c>
      <c r="BI37" s="51">
        <v>28141.49</v>
      </c>
      <c r="BJ37" s="51">
        <v>28121.083175</v>
      </c>
      <c r="BK37" s="51">
        <v>28553.565504999999</v>
      </c>
      <c r="BL37" s="51">
        <v>22064</v>
      </c>
      <c r="BM37" s="51">
        <v>22188</v>
      </c>
      <c r="BN37" s="51">
        <v>20748</v>
      </c>
      <c r="BO37" s="51">
        <v>20693</v>
      </c>
      <c r="BP37" s="51">
        <v>20721</v>
      </c>
      <c r="BQ37" s="51">
        <v>20696</v>
      </c>
      <c r="BR37" s="51">
        <v>20850</v>
      </c>
      <c r="BS37" s="51">
        <v>20669</v>
      </c>
      <c r="BT37" s="51">
        <v>20831</v>
      </c>
      <c r="BU37" s="51">
        <v>20834</v>
      </c>
      <c r="BV37" s="51">
        <v>14233.626200000001</v>
      </c>
      <c r="BW37" s="51">
        <v>14395.43972</v>
      </c>
      <c r="BX37" s="51">
        <v>14130</v>
      </c>
      <c r="BY37" s="51">
        <v>13880</v>
      </c>
      <c r="BZ37" s="51">
        <v>14323</v>
      </c>
      <c r="CA37" s="51">
        <v>14311.84</v>
      </c>
      <c r="CB37" s="51">
        <v>13647.41</v>
      </c>
      <c r="CC37" s="51">
        <v>13498.78</v>
      </c>
      <c r="CD37" s="51">
        <v>13570.3565115</v>
      </c>
      <c r="CE37" s="51">
        <v>13707.203357</v>
      </c>
      <c r="CF37" s="51">
        <v>6975</v>
      </c>
      <c r="CG37" s="51">
        <v>7558</v>
      </c>
      <c r="CH37" s="51">
        <v>7477</v>
      </c>
      <c r="CI37" s="51">
        <v>7349</v>
      </c>
      <c r="CJ37" s="51">
        <v>7335</v>
      </c>
      <c r="CK37" s="51">
        <v>7396</v>
      </c>
      <c r="CL37" s="51">
        <v>7545</v>
      </c>
      <c r="CM37" s="51">
        <v>7616</v>
      </c>
      <c r="CN37" s="51">
        <v>7606</v>
      </c>
      <c r="CO37" s="51">
        <v>7874</v>
      </c>
      <c r="CP37" s="51">
        <v>4496.0397089999997</v>
      </c>
      <c r="CQ37" s="51">
        <v>4822.2245739999998</v>
      </c>
      <c r="CR37" s="51">
        <v>4883</v>
      </c>
      <c r="CS37" s="51">
        <v>4806</v>
      </c>
      <c r="CT37" s="51">
        <v>4865</v>
      </c>
      <c r="CU37" s="51">
        <v>4928.53</v>
      </c>
      <c r="CV37" s="51">
        <v>4845.03</v>
      </c>
      <c r="CW37" s="51">
        <v>4944.1000000000004</v>
      </c>
      <c r="CX37" s="51">
        <v>4960.1980955999998</v>
      </c>
      <c r="CY37" s="51">
        <v>5124.8639176999995</v>
      </c>
      <c r="CZ37" s="51">
        <v>4718</v>
      </c>
      <c r="DA37" s="51">
        <v>4921</v>
      </c>
      <c r="DB37" s="51">
        <v>4043</v>
      </c>
      <c r="DC37" s="51">
        <v>4252</v>
      </c>
      <c r="DD37" s="51">
        <v>4161</v>
      </c>
      <c r="DE37" s="51">
        <v>4232</v>
      </c>
      <c r="DF37" s="51">
        <v>4214</v>
      </c>
      <c r="DG37" s="51">
        <v>4314</v>
      </c>
      <c r="DH37" s="51">
        <v>4273</v>
      </c>
      <c r="DI37" s="51">
        <v>4457</v>
      </c>
      <c r="DJ37" s="51">
        <v>3007.8989809999998</v>
      </c>
      <c r="DK37" s="51">
        <v>3236.381347</v>
      </c>
      <c r="DL37" s="51">
        <v>2785</v>
      </c>
      <c r="DM37" s="51">
        <v>2856</v>
      </c>
      <c r="DN37" s="51">
        <v>2867</v>
      </c>
      <c r="DO37" s="51">
        <v>2924.25</v>
      </c>
      <c r="DP37" s="51">
        <v>2814.01</v>
      </c>
      <c r="DQ37" s="51">
        <v>2777.51</v>
      </c>
      <c r="DR37" s="51">
        <v>2725.1542227999998</v>
      </c>
      <c r="DS37" s="51">
        <v>2857.4002335999999</v>
      </c>
      <c r="DT37" s="51">
        <v>7152</v>
      </c>
      <c r="DU37" s="51">
        <v>7322</v>
      </c>
      <c r="DV37" s="51">
        <v>7313</v>
      </c>
      <c r="DW37" s="51">
        <v>7722</v>
      </c>
      <c r="DX37" s="51">
        <v>8288</v>
      </c>
      <c r="DY37" s="51">
        <v>8514</v>
      </c>
      <c r="DZ37" s="51">
        <v>8794</v>
      </c>
      <c r="EA37" s="51">
        <v>8504</v>
      </c>
      <c r="EB37" s="51">
        <v>8612</v>
      </c>
      <c r="EC37" s="51">
        <v>8726</v>
      </c>
      <c r="ED37" s="51">
        <v>4854.5910169999997</v>
      </c>
      <c r="EE37" s="51">
        <v>4822.87219</v>
      </c>
      <c r="EF37" s="51">
        <v>5060</v>
      </c>
      <c r="EG37" s="51">
        <v>5239</v>
      </c>
      <c r="EH37" s="51">
        <v>5680</v>
      </c>
      <c r="EI37" s="51">
        <v>5713.23</v>
      </c>
      <c r="EJ37" s="51">
        <v>5911.2</v>
      </c>
      <c r="EK37" s="51">
        <v>5718.71</v>
      </c>
      <c r="EL37" s="51">
        <v>5746.9325447000001</v>
      </c>
      <c r="EM37" s="51">
        <v>5884.6281183999999</v>
      </c>
      <c r="EN37" s="51">
        <v>3709</v>
      </c>
      <c r="EO37" s="51">
        <v>3767</v>
      </c>
      <c r="EP37" s="51">
        <v>3130</v>
      </c>
      <c r="EQ37" s="51">
        <v>3065</v>
      </c>
      <c r="ER37" s="51">
        <v>3104</v>
      </c>
      <c r="ES37" s="51">
        <v>3206</v>
      </c>
      <c r="ET37" s="51">
        <v>3127</v>
      </c>
      <c r="EU37" s="51">
        <v>3225</v>
      </c>
      <c r="EV37" s="51">
        <v>3233</v>
      </c>
      <c r="EW37" s="51">
        <v>3299</v>
      </c>
      <c r="EX37" s="51">
        <v>2511.3860989999998</v>
      </c>
      <c r="EY37" s="51">
        <v>2524.965044</v>
      </c>
      <c r="EZ37" s="51">
        <v>2174</v>
      </c>
      <c r="FA37" s="51">
        <v>2094</v>
      </c>
      <c r="FB37" s="51">
        <v>2124</v>
      </c>
      <c r="FC37" s="51">
        <v>2175.87</v>
      </c>
      <c r="FD37" s="51">
        <v>2138.39</v>
      </c>
      <c r="FE37" s="51">
        <v>2198.09</v>
      </c>
      <c r="FF37" s="51">
        <v>2155.5265465000002</v>
      </c>
      <c r="FG37" s="51">
        <v>2202.2991195</v>
      </c>
      <c r="FH37" s="51">
        <v>12966</v>
      </c>
      <c r="FI37" s="51">
        <v>14139</v>
      </c>
      <c r="FJ37" s="51">
        <v>14079</v>
      </c>
      <c r="FK37" s="51">
        <v>14116</v>
      </c>
      <c r="FL37" s="51">
        <v>14309</v>
      </c>
      <c r="FM37" s="51">
        <v>14874</v>
      </c>
      <c r="FN37" s="51">
        <v>14954</v>
      </c>
      <c r="FO37" s="51">
        <v>14985</v>
      </c>
      <c r="FP37" s="51">
        <v>15096</v>
      </c>
      <c r="FQ37" s="51">
        <v>15509</v>
      </c>
      <c r="FR37" s="51">
        <v>9784.5926810000001</v>
      </c>
      <c r="FS37" s="51">
        <v>10549.68967</v>
      </c>
      <c r="FT37" s="51">
        <v>10619</v>
      </c>
      <c r="FU37" s="51">
        <v>10543</v>
      </c>
      <c r="FV37" s="51">
        <v>10719</v>
      </c>
      <c r="FW37" s="51">
        <v>11164.7</v>
      </c>
      <c r="FX37" s="51">
        <v>11167.49</v>
      </c>
      <c r="FY37" s="266">
        <v>11345.25</v>
      </c>
      <c r="FZ37" s="266">
        <v>11276.869136699999</v>
      </c>
      <c r="GA37" s="266">
        <v>11692.577375499999</v>
      </c>
    </row>
    <row r="38" spans="2:183" x14ac:dyDescent="0.2">
      <c r="B38" s="44" t="s">
        <v>248</v>
      </c>
      <c r="C38" s="45" t="s">
        <v>249</v>
      </c>
      <c r="D38" s="51">
        <v>37743</v>
      </c>
      <c r="E38" s="51">
        <v>38839</v>
      </c>
      <c r="F38" s="51">
        <v>41444</v>
      </c>
      <c r="G38" s="51">
        <v>40932</v>
      </c>
      <c r="H38" s="51">
        <v>40490</v>
      </c>
      <c r="I38" s="51">
        <v>40122</v>
      </c>
      <c r="J38" s="51">
        <v>39395</v>
      </c>
      <c r="K38" s="51">
        <v>38612</v>
      </c>
      <c r="L38" s="51">
        <v>38044</v>
      </c>
      <c r="M38" s="51">
        <v>38134</v>
      </c>
      <c r="N38" s="51">
        <v>26239.844818969999</v>
      </c>
      <c r="O38" s="51">
        <v>27119.072011429998</v>
      </c>
      <c r="P38" s="51">
        <v>29680</v>
      </c>
      <c r="Q38" s="51">
        <v>29055</v>
      </c>
      <c r="R38" s="51">
        <v>28916</v>
      </c>
      <c r="S38" s="51">
        <v>28445.5</v>
      </c>
      <c r="T38" s="51">
        <v>28244.78</v>
      </c>
      <c r="U38" s="51">
        <v>27661.72</v>
      </c>
      <c r="V38" s="51">
        <v>27427.525636999999</v>
      </c>
      <c r="W38" s="51">
        <v>27420.142412199999</v>
      </c>
      <c r="X38" s="51">
        <v>1715</v>
      </c>
      <c r="Y38" s="51">
        <v>1781</v>
      </c>
      <c r="Z38" s="51">
        <v>1809</v>
      </c>
      <c r="AA38" s="51">
        <v>1719</v>
      </c>
      <c r="AB38" s="51">
        <v>1735</v>
      </c>
      <c r="AC38" s="51">
        <v>1722</v>
      </c>
      <c r="AD38" s="51">
        <v>1723</v>
      </c>
      <c r="AE38" s="51">
        <v>1617</v>
      </c>
      <c r="AF38" s="51">
        <v>1628</v>
      </c>
      <c r="AG38" s="51">
        <v>1559</v>
      </c>
      <c r="AH38" s="51">
        <v>1098.4275170000001</v>
      </c>
      <c r="AI38" s="51">
        <v>1174.4277930000001</v>
      </c>
      <c r="AJ38" s="51">
        <v>1164</v>
      </c>
      <c r="AK38" s="51">
        <v>1079</v>
      </c>
      <c r="AL38" s="51">
        <v>1124</v>
      </c>
      <c r="AM38" s="51">
        <v>1151.19</v>
      </c>
      <c r="AN38" s="51">
        <v>1166.8499999999999</v>
      </c>
      <c r="AO38" s="51">
        <v>1117.47</v>
      </c>
      <c r="AP38" s="51">
        <v>1095.1092274</v>
      </c>
      <c r="AQ38" s="51">
        <v>1010.1941636</v>
      </c>
      <c r="AR38" s="51">
        <v>12143</v>
      </c>
      <c r="AS38" s="51">
        <v>12733</v>
      </c>
      <c r="AT38" s="51">
        <v>14756</v>
      </c>
      <c r="AU38" s="51">
        <v>14495</v>
      </c>
      <c r="AV38" s="51">
        <v>14784</v>
      </c>
      <c r="AW38" s="51">
        <v>14980</v>
      </c>
      <c r="AX38" s="51">
        <v>14678</v>
      </c>
      <c r="AY38" s="51">
        <v>14470</v>
      </c>
      <c r="AZ38" s="51">
        <v>14437</v>
      </c>
      <c r="BA38" s="51">
        <v>14950</v>
      </c>
      <c r="BB38" s="51">
        <v>8671.6636109999999</v>
      </c>
      <c r="BC38" s="51">
        <v>9035.0745299999999</v>
      </c>
      <c r="BD38" s="51">
        <v>10754</v>
      </c>
      <c r="BE38" s="51">
        <v>10493</v>
      </c>
      <c r="BF38" s="51">
        <v>10761</v>
      </c>
      <c r="BG38" s="51">
        <v>10864</v>
      </c>
      <c r="BH38" s="51">
        <v>10756.77</v>
      </c>
      <c r="BI38" s="51">
        <v>10422.49</v>
      </c>
      <c r="BJ38" s="51">
        <v>10697.1123957</v>
      </c>
      <c r="BK38" s="51">
        <v>10934.644760200001</v>
      </c>
      <c r="BL38" s="51">
        <v>4161</v>
      </c>
      <c r="BM38" s="51">
        <v>3833</v>
      </c>
      <c r="BN38" s="51">
        <v>3828</v>
      </c>
      <c r="BO38" s="51">
        <v>3642</v>
      </c>
      <c r="BP38" s="51">
        <v>3614</v>
      </c>
      <c r="BQ38" s="51">
        <v>3691</v>
      </c>
      <c r="BR38" s="51">
        <v>3634</v>
      </c>
      <c r="BS38" s="51">
        <v>3650</v>
      </c>
      <c r="BT38" s="51">
        <v>3467</v>
      </c>
      <c r="BU38" s="51">
        <v>3362</v>
      </c>
      <c r="BV38" s="51">
        <v>2623.4200820000001</v>
      </c>
      <c r="BW38" s="51">
        <v>2441.2390479999999</v>
      </c>
      <c r="BX38" s="51">
        <v>2549</v>
      </c>
      <c r="BY38" s="51">
        <v>2389</v>
      </c>
      <c r="BZ38" s="51">
        <v>2419</v>
      </c>
      <c r="CA38" s="51">
        <v>2428.81</v>
      </c>
      <c r="CB38" s="51">
        <v>2378.2199999999998</v>
      </c>
      <c r="CC38" s="51">
        <v>2407.7800000000002</v>
      </c>
      <c r="CD38" s="51">
        <v>2264.0605028</v>
      </c>
      <c r="CE38" s="51">
        <v>2219.2196420999999</v>
      </c>
      <c r="CF38" s="51">
        <v>1383</v>
      </c>
      <c r="CG38" s="51">
        <v>1294</v>
      </c>
      <c r="CH38" s="51">
        <v>1148</v>
      </c>
      <c r="CI38" s="51">
        <v>1106</v>
      </c>
      <c r="CJ38" s="51">
        <v>987</v>
      </c>
      <c r="CK38" s="51">
        <v>1010</v>
      </c>
      <c r="CL38" s="51">
        <v>1058</v>
      </c>
      <c r="CM38" s="51">
        <v>1046</v>
      </c>
      <c r="CN38" s="51">
        <v>997</v>
      </c>
      <c r="CO38" s="51">
        <v>1008</v>
      </c>
      <c r="CP38" s="51">
        <v>888.717896</v>
      </c>
      <c r="CQ38" s="51">
        <v>872.08809480000002</v>
      </c>
      <c r="CR38" s="51">
        <v>794</v>
      </c>
      <c r="CS38" s="51">
        <v>760</v>
      </c>
      <c r="CT38" s="51">
        <v>673</v>
      </c>
      <c r="CU38" s="51">
        <v>690.25</v>
      </c>
      <c r="CV38" s="51">
        <v>718.31</v>
      </c>
      <c r="CW38" s="51">
        <v>719.57</v>
      </c>
      <c r="CX38" s="51">
        <v>680.53824970000005</v>
      </c>
      <c r="CY38" s="51">
        <v>669.28951819999997</v>
      </c>
      <c r="CZ38" s="51">
        <v>699</v>
      </c>
      <c r="DA38" s="51">
        <v>773</v>
      </c>
      <c r="DB38" s="51">
        <v>651</v>
      </c>
      <c r="DC38" s="51">
        <v>735</v>
      </c>
      <c r="DD38" s="51">
        <v>649</v>
      </c>
      <c r="DE38" s="51">
        <v>600</v>
      </c>
      <c r="DF38" s="51">
        <v>550</v>
      </c>
      <c r="DG38" s="51">
        <v>552</v>
      </c>
      <c r="DH38" s="51">
        <v>522</v>
      </c>
      <c r="DI38" s="51">
        <v>491</v>
      </c>
      <c r="DJ38" s="51">
        <v>481.7349122</v>
      </c>
      <c r="DK38" s="51">
        <v>496.81518740000001</v>
      </c>
      <c r="DL38" s="51">
        <v>447</v>
      </c>
      <c r="DM38" s="51">
        <v>499</v>
      </c>
      <c r="DN38" s="51">
        <v>439</v>
      </c>
      <c r="DO38" s="51">
        <v>391.17</v>
      </c>
      <c r="DP38" s="51">
        <v>375.19</v>
      </c>
      <c r="DQ38" s="51">
        <v>374.05</v>
      </c>
      <c r="DR38" s="51">
        <v>356.7702716</v>
      </c>
      <c r="DS38" s="51">
        <v>323.63998720000001</v>
      </c>
      <c r="DT38" s="51">
        <v>2085</v>
      </c>
      <c r="DU38" s="51">
        <v>2235</v>
      </c>
      <c r="DV38" s="51">
        <v>1954</v>
      </c>
      <c r="DW38" s="51">
        <v>1972</v>
      </c>
      <c r="DX38" s="51">
        <v>1776</v>
      </c>
      <c r="DY38" s="51">
        <v>1768</v>
      </c>
      <c r="DZ38" s="51">
        <v>1757</v>
      </c>
      <c r="EA38" s="51">
        <v>1671</v>
      </c>
      <c r="EB38" s="51">
        <v>1561</v>
      </c>
      <c r="EC38" s="51">
        <v>1580</v>
      </c>
      <c r="ED38" s="51">
        <v>1427.2619400000001</v>
      </c>
      <c r="EE38" s="51">
        <v>1478.585787</v>
      </c>
      <c r="EF38" s="51">
        <v>1380</v>
      </c>
      <c r="EG38" s="51">
        <v>1371</v>
      </c>
      <c r="EH38" s="51">
        <v>1221</v>
      </c>
      <c r="EI38" s="51">
        <v>1192.3</v>
      </c>
      <c r="EJ38" s="51">
        <v>1234.77</v>
      </c>
      <c r="EK38" s="51">
        <v>1176.92</v>
      </c>
      <c r="EL38" s="51">
        <v>1100.1185125</v>
      </c>
      <c r="EM38" s="51">
        <v>1081.1539786999999</v>
      </c>
      <c r="EN38" s="51">
        <v>427</v>
      </c>
      <c r="EO38" s="51">
        <v>357</v>
      </c>
      <c r="EP38" s="51">
        <v>334</v>
      </c>
      <c r="EQ38" s="51">
        <v>298</v>
      </c>
      <c r="ER38" s="51">
        <v>251</v>
      </c>
      <c r="ES38" s="51">
        <v>234</v>
      </c>
      <c r="ET38" s="51">
        <v>222</v>
      </c>
      <c r="EU38" s="51">
        <v>259</v>
      </c>
      <c r="EV38" s="51">
        <v>258</v>
      </c>
      <c r="EW38" s="51">
        <v>259</v>
      </c>
      <c r="EX38" s="51">
        <v>279.22284309999998</v>
      </c>
      <c r="EY38" s="51">
        <v>227.82439049999999</v>
      </c>
      <c r="EZ38" s="51">
        <v>210</v>
      </c>
      <c r="FA38" s="51">
        <v>196</v>
      </c>
      <c r="FB38" s="51">
        <v>162</v>
      </c>
      <c r="FC38" s="51">
        <v>143.01</v>
      </c>
      <c r="FD38" s="51">
        <v>150.59</v>
      </c>
      <c r="FE38" s="51">
        <v>181.44</v>
      </c>
      <c r="FF38" s="51">
        <v>174.2655651</v>
      </c>
      <c r="FG38" s="51">
        <v>162.92416549999999</v>
      </c>
      <c r="FH38" s="51">
        <v>3402</v>
      </c>
      <c r="FI38" s="51">
        <v>3495</v>
      </c>
      <c r="FJ38" s="51">
        <v>3609</v>
      </c>
      <c r="FK38" s="51">
        <v>3698</v>
      </c>
      <c r="FL38" s="51">
        <v>3627</v>
      </c>
      <c r="FM38" s="51">
        <v>3597</v>
      </c>
      <c r="FN38" s="51">
        <v>3621</v>
      </c>
      <c r="FO38" s="51">
        <v>3546</v>
      </c>
      <c r="FP38" s="51">
        <v>3440</v>
      </c>
      <c r="FQ38" s="51">
        <v>3376</v>
      </c>
      <c r="FR38" s="51">
        <v>2444.7657909999998</v>
      </c>
      <c r="FS38" s="51">
        <v>2531.1594850000001</v>
      </c>
      <c r="FT38" s="51">
        <v>2646</v>
      </c>
      <c r="FU38" s="51">
        <v>2671</v>
      </c>
      <c r="FV38" s="51">
        <v>2641</v>
      </c>
      <c r="FW38" s="51">
        <v>2605.15</v>
      </c>
      <c r="FX38" s="51">
        <v>2676.35</v>
      </c>
      <c r="FY38" s="266">
        <v>2637.4</v>
      </c>
      <c r="FZ38" s="266">
        <v>2490.4610782999998</v>
      </c>
      <c r="GA38" s="266">
        <v>2510.7671089999999</v>
      </c>
    </row>
    <row r="39" spans="2:183" x14ac:dyDescent="0.2">
      <c r="B39" s="44">
        <v>61</v>
      </c>
      <c r="C39" s="45" t="s">
        <v>250</v>
      </c>
      <c r="D39" s="51">
        <v>24461</v>
      </c>
      <c r="E39" s="51">
        <v>22507</v>
      </c>
      <c r="F39" s="51">
        <v>25082</v>
      </c>
      <c r="G39" s="51">
        <v>25002</v>
      </c>
      <c r="H39" s="51">
        <v>24942</v>
      </c>
      <c r="I39" s="51">
        <v>26241</v>
      </c>
      <c r="J39" s="51">
        <v>28307</v>
      </c>
      <c r="K39" s="51">
        <v>27951</v>
      </c>
      <c r="L39" s="51">
        <v>27394</v>
      </c>
      <c r="M39" s="51">
        <v>27036</v>
      </c>
      <c r="N39" s="51">
        <v>22437.832298050002</v>
      </c>
      <c r="O39" s="51">
        <v>20882.980607238998</v>
      </c>
      <c r="P39" s="51">
        <v>23479</v>
      </c>
      <c r="Q39" s="51">
        <v>23302</v>
      </c>
      <c r="R39" s="51">
        <v>23328</v>
      </c>
      <c r="S39" s="51">
        <v>24588.05</v>
      </c>
      <c r="T39" s="51">
        <v>26642.14</v>
      </c>
      <c r="U39" s="51">
        <v>26294.15</v>
      </c>
      <c r="V39" s="51">
        <v>25518.0471263</v>
      </c>
      <c r="W39" s="51">
        <v>25323.380295300001</v>
      </c>
      <c r="X39" s="51">
        <v>351</v>
      </c>
      <c r="Y39" s="51">
        <v>302</v>
      </c>
      <c r="Z39" s="51">
        <v>493</v>
      </c>
      <c r="AA39" s="51">
        <v>510</v>
      </c>
      <c r="AB39" s="51">
        <v>417</v>
      </c>
      <c r="AC39" s="51">
        <v>521</v>
      </c>
      <c r="AD39" s="51">
        <v>452</v>
      </c>
      <c r="AE39" s="51">
        <v>478</v>
      </c>
      <c r="AF39" s="51">
        <v>609</v>
      </c>
      <c r="AG39" s="51">
        <v>673</v>
      </c>
      <c r="AH39" s="51">
        <v>316.72777969999999</v>
      </c>
      <c r="AI39" s="51">
        <v>237.55690910000001</v>
      </c>
      <c r="AJ39" s="51">
        <v>442</v>
      </c>
      <c r="AK39" s="51">
        <v>456</v>
      </c>
      <c r="AL39" s="51">
        <v>374</v>
      </c>
      <c r="AM39" s="51">
        <v>444.78</v>
      </c>
      <c r="AN39" s="51">
        <v>402.05</v>
      </c>
      <c r="AO39" s="51">
        <v>423.94</v>
      </c>
      <c r="AP39" s="51">
        <v>491.71796110000002</v>
      </c>
      <c r="AQ39" s="51">
        <v>615.99502180000002</v>
      </c>
      <c r="AR39" s="51">
        <v>6503</v>
      </c>
      <c r="AS39" s="51">
        <v>6460</v>
      </c>
      <c r="AT39" s="51">
        <v>7953</v>
      </c>
      <c r="AU39" s="51">
        <v>8093</v>
      </c>
      <c r="AV39" s="51">
        <v>7985</v>
      </c>
      <c r="AW39" s="51">
        <v>8868</v>
      </c>
      <c r="AX39" s="51">
        <v>9512</v>
      </c>
      <c r="AY39" s="51">
        <v>8918</v>
      </c>
      <c r="AZ39" s="51">
        <v>8730</v>
      </c>
      <c r="BA39" s="51">
        <v>8619</v>
      </c>
      <c r="BB39" s="51">
        <v>6086.4772590000002</v>
      </c>
      <c r="BC39" s="51">
        <v>6104.375164</v>
      </c>
      <c r="BD39" s="51">
        <v>7572</v>
      </c>
      <c r="BE39" s="51">
        <v>7622</v>
      </c>
      <c r="BF39" s="51">
        <v>7588</v>
      </c>
      <c r="BG39" s="51">
        <v>8479</v>
      </c>
      <c r="BH39" s="51">
        <v>9106.83</v>
      </c>
      <c r="BI39" s="51">
        <v>8537.4699999999993</v>
      </c>
      <c r="BJ39" s="51">
        <v>8310.0261857999994</v>
      </c>
      <c r="BK39" s="51">
        <v>8177.7856674000004</v>
      </c>
      <c r="BL39" s="51">
        <v>8418</v>
      </c>
      <c r="BM39" s="51">
        <v>7532</v>
      </c>
      <c r="BN39" s="51">
        <v>6380</v>
      </c>
      <c r="BO39" s="51">
        <v>6407</v>
      </c>
      <c r="BP39" s="51">
        <v>6376</v>
      </c>
      <c r="BQ39" s="51">
        <v>6694</v>
      </c>
      <c r="BR39" s="51">
        <v>7276</v>
      </c>
      <c r="BS39" s="51">
        <v>7195</v>
      </c>
      <c r="BT39" s="51">
        <v>6920</v>
      </c>
      <c r="BU39" s="51">
        <v>6621</v>
      </c>
      <c r="BV39" s="51">
        <v>7715.9653109999999</v>
      </c>
      <c r="BW39" s="51">
        <v>7028.287945</v>
      </c>
      <c r="BX39" s="51">
        <v>6014</v>
      </c>
      <c r="BY39" s="51">
        <v>6031</v>
      </c>
      <c r="BZ39" s="51">
        <v>5983</v>
      </c>
      <c r="CA39" s="51">
        <v>6267.46</v>
      </c>
      <c r="CB39" s="51">
        <v>6847.72</v>
      </c>
      <c r="CC39" s="51">
        <v>6744.44</v>
      </c>
      <c r="CD39" s="51">
        <v>6456.0878233000003</v>
      </c>
      <c r="CE39" s="51">
        <v>6178.7091336000003</v>
      </c>
      <c r="CF39" s="51">
        <v>766</v>
      </c>
      <c r="CG39" s="51">
        <v>760</v>
      </c>
      <c r="CH39" s="51">
        <v>797</v>
      </c>
      <c r="CI39" s="51">
        <v>780</v>
      </c>
      <c r="CJ39" s="51">
        <v>654</v>
      </c>
      <c r="CK39" s="51">
        <v>752</v>
      </c>
      <c r="CL39" s="51">
        <v>846</v>
      </c>
      <c r="CM39" s="51">
        <v>733</v>
      </c>
      <c r="CN39" s="51">
        <v>659</v>
      </c>
      <c r="CO39" s="51">
        <v>678</v>
      </c>
      <c r="CP39" s="51">
        <v>700.99014850000003</v>
      </c>
      <c r="CQ39" s="51">
        <v>673.96222350000005</v>
      </c>
      <c r="CR39" s="51">
        <v>717</v>
      </c>
      <c r="CS39" s="51">
        <v>703</v>
      </c>
      <c r="CT39" s="51">
        <v>609</v>
      </c>
      <c r="CU39" s="51">
        <v>704.93</v>
      </c>
      <c r="CV39" s="51">
        <v>799.56</v>
      </c>
      <c r="CW39" s="51">
        <v>695.52</v>
      </c>
      <c r="CX39" s="51">
        <v>629.25904869999999</v>
      </c>
      <c r="CY39" s="51">
        <v>647.92999899999995</v>
      </c>
      <c r="CZ39" s="51">
        <v>962</v>
      </c>
      <c r="DA39" s="51">
        <v>910</v>
      </c>
      <c r="DB39" s="51">
        <v>905</v>
      </c>
      <c r="DC39" s="51">
        <v>863</v>
      </c>
      <c r="DD39" s="51">
        <v>908</v>
      </c>
      <c r="DE39" s="51">
        <v>871</v>
      </c>
      <c r="DF39" s="51">
        <v>977</v>
      </c>
      <c r="DG39" s="51">
        <v>1225</v>
      </c>
      <c r="DH39" s="51">
        <v>1171</v>
      </c>
      <c r="DI39" s="51">
        <v>1288</v>
      </c>
      <c r="DJ39" s="51">
        <v>804.84071630000005</v>
      </c>
      <c r="DK39" s="51">
        <v>790.22379709999996</v>
      </c>
      <c r="DL39" s="51">
        <v>797</v>
      </c>
      <c r="DM39" s="51">
        <v>764</v>
      </c>
      <c r="DN39" s="51">
        <v>807</v>
      </c>
      <c r="DO39" s="51">
        <v>767.79</v>
      </c>
      <c r="DP39" s="51">
        <v>869.49</v>
      </c>
      <c r="DQ39" s="51">
        <v>1107.22</v>
      </c>
      <c r="DR39" s="51">
        <v>1055.9618656</v>
      </c>
      <c r="DS39" s="51">
        <v>1161.7447837</v>
      </c>
      <c r="DT39" s="51">
        <v>501</v>
      </c>
      <c r="DU39" s="51">
        <v>464</v>
      </c>
      <c r="DV39" s="51">
        <v>635</v>
      </c>
      <c r="DW39" s="51">
        <v>630</v>
      </c>
      <c r="DX39" s="51">
        <v>630</v>
      </c>
      <c r="DY39" s="51">
        <v>604</v>
      </c>
      <c r="DZ39" s="51">
        <v>663</v>
      </c>
      <c r="EA39" s="51">
        <v>644</v>
      </c>
      <c r="EB39" s="51">
        <v>580</v>
      </c>
      <c r="EC39" s="51">
        <v>549</v>
      </c>
      <c r="ED39" s="51">
        <v>478.17046690000001</v>
      </c>
      <c r="EE39" s="51">
        <v>445.15263909999999</v>
      </c>
      <c r="EF39" s="51">
        <v>607</v>
      </c>
      <c r="EG39" s="51">
        <v>600</v>
      </c>
      <c r="EH39" s="51">
        <v>603</v>
      </c>
      <c r="EI39" s="51">
        <v>569.36</v>
      </c>
      <c r="EJ39" s="51">
        <v>635.45000000000005</v>
      </c>
      <c r="EK39" s="51">
        <v>614.75</v>
      </c>
      <c r="EL39" s="51">
        <v>529.37315980000005</v>
      </c>
      <c r="EM39" s="51">
        <v>517.98108079999997</v>
      </c>
      <c r="EN39" s="51">
        <v>106</v>
      </c>
      <c r="EO39" s="51">
        <v>85</v>
      </c>
      <c r="EP39" s="51">
        <v>120</v>
      </c>
      <c r="EQ39" s="51">
        <v>147</v>
      </c>
      <c r="ER39" s="51">
        <v>151</v>
      </c>
      <c r="ES39" s="51">
        <v>172</v>
      </c>
      <c r="ET39" s="51">
        <v>181</v>
      </c>
      <c r="EU39" s="51">
        <v>268</v>
      </c>
      <c r="EV39" s="51">
        <v>229</v>
      </c>
      <c r="EW39" s="51">
        <v>172</v>
      </c>
      <c r="EX39" s="51">
        <v>92.921258409999993</v>
      </c>
      <c r="EY39" s="51">
        <v>72.264105439999994</v>
      </c>
      <c r="EZ39" s="51">
        <v>99</v>
      </c>
      <c r="FA39" s="51">
        <v>119</v>
      </c>
      <c r="FB39" s="51">
        <v>128</v>
      </c>
      <c r="FC39" s="51">
        <v>142.01</v>
      </c>
      <c r="FD39" s="51">
        <v>150.72999999999999</v>
      </c>
      <c r="FE39" s="51">
        <v>229.37</v>
      </c>
      <c r="FF39" s="51">
        <v>193.37825230000001</v>
      </c>
      <c r="FG39" s="51">
        <v>148.2656767</v>
      </c>
      <c r="FH39" s="51">
        <v>2395</v>
      </c>
      <c r="FI39" s="51">
        <v>1661</v>
      </c>
      <c r="FJ39" s="51">
        <v>2355</v>
      </c>
      <c r="FK39" s="51">
        <v>2279</v>
      </c>
      <c r="FL39" s="51">
        <v>2255</v>
      </c>
      <c r="FM39" s="51">
        <v>2300</v>
      </c>
      <c r="FN39" s="51">
        <v>2433</v>
      </c>
      <c r="FO39" s="51">
        <v>2567</v>
      </c>
      <c r="FP39" s="51">
        <v>2804</v>
      </c>
      <c r="FQ39" s="51">
        <v>2825</v>
      </c>
      <c r="FR39" s="51">
        <v>2226.5087199999998</v>
      </c>
      <c r="FS39" s="51">
        <v>1537.6708880000001</v>
      </c>
      <c r="FT39" s="51">
        <v>2215</v>
      </c>
      <c r="FU39" s="51">
        <v>2140</v>
      </c>
      <c r="FV39" s="51">
        <v>2108</v>
      </c>
      <c r="FW39" s="51">
        <v>2164.15</v>
      </c>
      <c r="FX39" s="51">
        <v>2297.88</v>
      </c>
      <c r="FY39" s="266">
        <v>2421.8200000000002</v>
      </c>
      <c r="FZ39" s="266">
        <v>2566.6975105000001</v>
      </c>
      <c r="GA39" s="266">
        <v>2677.7492566999999</v>
      </c>
    </row>
    <row r="40" spans="2:183" x14ac:dyDescent="0.2">
      <c r="B40" s="44" t="s">
        <v>251</v>
      </c>
      <c r="C40" s="45" t="s">
        <v>252</v>
      </c>
      <c r="D40" s="51">
        <v>68100</v>
      </c>
      <c r="E40" s="51">
        <v>77313</v>
      </c>
      <c r="F40" s="51">
        <v>91020</v>
      </c>
      <c r="G40" s="51">
        <v>93041</v>
      </c>
      <c r="H40" s="51">
        <v>95559</v>
      </c>
      <c r="I40" s="51">
        <v>99352</v>
      </c>
      <c r="J40" s="51">
        <v>98930</v>
      </c>
      <c r="K40" s="51">
        <v>102380</v>
      </c>
      <c r="L40" s="51">
        <v>107236</v>
      </c>
      <c r="M40" s="51">
        <v>113292</v>
      </c>
      <c r="N40" s="51">
        <v>57995.906946840012</v>
      </c>
      <c r="O40" s="51">
        <v>66160.196349870006</v>
      </c>
      <c r="P40" s="51">
        <v>78908</v>
      </c>
      <c r="Q40" s="51">
        <v>80505</v>
      </c>
      <c r="R40" s="51">
        <v>82855</v>
      </c>
      <c r="S40" s="51">
        <v>85946.2</v>
      </c>
      <c r="T40" s="51">
        <v>85600.02</v>
      </c>
      <c r="U40" s="51">
        <v>89151.360000000001</v>
      </c>
      <c r="V40" s="51">
        <v>93185.140522100002</v>
      </c>
      <c r="W40" s="51">
        <v>99112.357550500004</v>
      </c>
      <c r="X40" s="51">
        <v>4013</v>
      </c>
      <c r="Y40" s="51">
        <v>4700</v>
      </c>
      <c r="Z40" s="51">
        <v>5483</v>
      </c>
      <c r="AA40" s="51">
        <v>5253</v>
      </c>
      <c r="AB40" s="51">
        <v>5365</v>
      </c>
      <c r="AC40" s="51">
        <v>5501</v>
      </c>
      <c r="AD40" s="51">
        <v>5534</v>
      </c>
      <c r="AE40" s="51">
        <v>5213</v>
      </c>
      <c r="AF40" s="51">
        <v>5355</v>
      </c>
      <c r="AG40" s="51">
        <v>5450</v>
      </c>
      <c r="AH40" s="51">
        <v>3351.4202140000002</v>
      </c>
      <c r="AI40" s="51">
        <v>3936.2246279999999</v>
      </c>
      <c r="AJ40" s="51">
        <v>4564</v>
      </c>
      <c r="AK40" s="51">
        <v>4478</v>
      </c>
      <c r="AL40" s="51">
        <v>4600</v>
      </c>
      <c r="AM40" s="51">
        <v>4691.08</v>
      </c>
      <c r="AN40" s="51">
        <v>4727.26</v>
      </c>
      <c r="AO40" s="51">
        <v>4459.5600000000004</v>
      </c>
      <c r="AP40" s="51">
        <v>4547.5609795999999</v>
      </c>
      <c r="AQ40" s="51">
        <v>4612.8829280999998</v>
      </c>
      <c r="AR40" s="51">
        <v>20556</v>
      </c>
      <c r="AS40" s="51">
        <v>24090</v>
      </c>
      <c r="AT40" s="51">
        <v>30334</v>
      </c>
      <c r="AU40" s="51">
        <v>30080</v>
      </c>
      <c r="AV40" s="51">
        <v>31326</v>
      </c>
      <c r="AW40" s="51">
        <v>32884</v>
      </c>
      <c r="AX40" s="51">
        <v>33456</v>
      </c>
      <c r="AY40" s="51">
        <v>35275</v>
      </c>
      <c r="AZ40" s="51">
        <v>37290</v>
      </c>
      <c r="BA40" s="51">
        <v>40518</v>
      </c>
      <c r="BB40" s="51">
        <v>17700.780009999999</v>
      </c>
      <c r="BC40" s="51">
        <v>20911.35959</v>
      </c>
      <c r="BD40" s="51">
        <v>26840</v>
      </c>
      <c r="BE40" s="51">
        <v>26576</v>
      </c>
      <c r="BF40" s="51">
        <v>27734</v>
      </c>
      <c r="BG40" s="51">
        <v>29153</v>
      </c>
      <c r="BH40" s="51">
        <v>29481.79</v>
      </c>
      <c r="BI40" s="51">
        <v>31316.28</v>
      </c>
      <c r="BJ40" s="51">
        <v>33102.156767</v>
      </c>
      <c r="BK40" s="51">
        <v>36113.194380499997</v>
      </c>
      <c r="BL40" s="51">
        <v>9513</v>
      </c>
      <c r="BM40" s="51">
        <v>9388</v>
      </c>
      <c r="BN40" s="51">
        <v>11135</v>
      </c>
      <c r="BO40" s="51">
        <v>11501</v>
      </c>
      <c r="BP40" s="51">
        <v>11751</v>
      </c>
      <c r="BQ40" s="51">
        <v>11887</v>
      </c>
      <c r="BR40" s="51">
        <v>10067</v>
      </c>
      <c r="BS40" s="51">
        <v>11077</v>
      </c>
      <c r="BT40" s="51">
        <v>10916</v>
      </c>
      <c r="BU40" s="51">
        <v>11060</v>
      </c>
      <c r="BV40" s="51">
        <v>8025.349929</v>
      </c>
      <c r="BW40" s="51">
        <v>7832.6537150000004</v>
      </c>
      <c r="BX40" s="51">
        <v>9581</v>
      </c>
      <c r="BY40" s="51">
        <v>9903</v>
      </c>
      <c r="BZ40" s="51">
        <v>10181</v>
      </c>
      <c r="CA40" s="51">
        <v>10203.73</v>
      </c>
      <c r="CB40" s="51">
        <v>8493.7099999999991</v>
      </c>
      <c r="CC40" s="51">
        <v>9395.0499999999993</v>
      </c>
      <c r="CD40" s="51">
        <v>9201.4249301</v>
      </c>
      <c r="CE40" s="51">
        <v>9361.0423038999998</v>
      </c>
      <c r="CF40" s="51">
        <v>2592</v>
      </c>
      <c r="CG40" s="51">
        <v>2850</v>
      </c>
      <c r="CH40" s="51">
        <v>3620</v>
      </c>
      <c r="CI40" s="51">
        <v>3769</v>
      </c>
      <c r="CJ40" s="51">
        <v>3886</v>
      </c>
      <c r="CK40" s="51">
        <v>3824</v>
      </c>
      <c r="CL40" s="51">
        <v>3789</v>
      </c>
      <c r="CM40" s="51">
        <v>3972</v>
      </c>
      <c r="CN40" s="51">
        <v>4282</v>
      </c>
      <c r="CO40" s="51">
        <v>4354</v>
      </c>
      <c r="CP40" s="51">
        <v>2217.1835329999999</v>
      </c>
      <c r="CQ40" s="51">
        <v>2425.2055799999998</v>
      </c>
      <c r="CR40" s="51">
        <v>3131</v>
      </c>
      <c r="CS40" s="51">
        <v>3243</v>
      </c>
      <c r="CT40" s="51">
        <v>3327</v>
      </c>
      <c r="CU40" s="51">
        <v>3272.78</v>
      </c>
      <c r="CV40" s="51">
        <v>3205.48</v>
      </c>
      <c r="CW40" s="51">
        <v>3387.75</v>
      </c>
      <c r="CX40" s="51">
        <v>3674.6046047999998</v>
      </c>
      <c r="CY40" s="51">
        <v>3732.5122062</v>
      </c>
      <c r="CZ40" s="51">
        <v>1430</v>
      </c>
      <c r="DA40" s="51">
        <v>1404</v>
      </c>
      <c r="DB40" s="51">
        <v>1634</v>
      </c>
      <c r="DC40" s="51">
        <v>1705</v>
      </c>
      <c r="DD40" s="51">
        <v>1544</v>
      </c>
      <c r="DE40" s="51">
        <v>1561</v>
      </c>
      <c r="DF40" s="51">
        <v>1699</v>
      </c>
      <c r="DG40" s="51">
        <v>1843</v>
      </c>
      <c r="DH40" s="51">
        <v>1965</v>
      </c>
      <c r="DI40" s="51">
        <v>1963</v>
      </c>
      <c r="DJ40" s="51">
        <v>1208.161617</v>
      </c>
      <c r="DK40" s="51">
        <v>1161.8905460000001</v>
      </c>
      <c r="DL40" s="51">
        <v>1379</v>
      </c>
      <c r="DM40" s="51">
        <v>1430</v>
      </c>
      <c r="DN40" s="51">
        <v>1272</v>
      </c>
      <c r="DO40" s="51">
        <v>1265.3</v>
      </c>
      <c r="DP40" s="51">
        <v>1376.87</v>
      </c>
      <c r="DQ40" s="51">
        <v>1483.44</v>
      </c>
      <c r="DR40" s="51">
        <v>1617.9426312000001</v>
      </c>
      <c r="DS40" s="51">
        <v>1654.2569576999999</v>
      </c>
      <c r="DT40" s="51">
        <v>2477</v>
      </c>
      <c r="DU40" s="51">
        <v>2640</v>
      </c>
      <c r="DV40" s="51">
        <v>2381</v>
      </c>
      <c r="DW40" s="51">
        <v>2944</v>
      </c>
      <c r="DX40" s="51">
        <v>3040</v>
      </c>
      <c r="DY40" s="51">
        <v>2889</v>
      </c>
      <c r="DZ40" s="51">
        <v>2566</v>
      </c>
      <c r="EA40" s="51">
        <v>2483</v>
      </c>
      <c r="EB40" s="51">
        <v>2613</v>
      </c>
      <c r="EC40" s="51">
        <v>2703</v>
      </c>
      <c r="ED40" s="51">
        <v>2138.2117920000001</v>
      </c>
      <c r="EE40" s="51">
        <v>2288.689969</v>
      </c>
      <c r="EF40" s="51">
        <v>2035</v>
      </c>
      <c r="EG40" s="51">
        <v>2517</v>
      </c>
      <c r="EH40" s="51">
        <v>2613</v>
      </c>
      <c r="EI40" s="51">
        <v>2465.4499999999998</v>
      </c>
      <c r="EJ40" s="51">
        <v>2226.65</v>
      </c>
      <c r="EK40" s="51">
        <v>2160.5</v>
      </c>
      <c r="EL40" s="51">
        <v>2264.3940268000001</v>
      </c>
      <c r="EM40" s="51">
        <v>2311.6120912000001</v>
      </c>
      <c r="EN40" s="51">
        <v>2100</v>
      </c>
      <c r="EO40" s="51">
        <v>2060</v>
      </c>
      <c r="EP40" s="51">
        <v>2173</v>
      </c>
      <c r="EQ40" s="51">
        <v>2161</v>
      </c>
      <c r="ER40" s="51">
        <v>2089</v>
      </c>
      <c r="ES40" s="51">
        <v>2341</v>
      </c>
      <c r="ET40" s="51">
        <v>2384</v>
      </c>
      <c r="EU40" s="51">
        <v>2362</v>
      </c>
      <c r="EV40" s="51">
        <v>2424</v>
      </c>
      <c r="EW40" s="51">
        <v>2460</v>
      </c>
      <c r="EX40" s="51">
        <v>1759.310115</v>
      </c>
      <c r="EY40" s="51">
        <v>1703.5216250000001</v>
      </c>
      <c r="EZ40" s="51">
        <v>1826</v>
      </c>
      <c r="FA40" s="51">
        <v>1807</v>
      </c>
      <c r="FB40" s="51">
        <v>1759</v>
      </c>
      <c r="FC40" s="51">
        <v>1951.39</v>
      </c>
      <c r="FD40" s="51">
        <v>2030.1</v>
      </c>
      <c r="FE40" s="51">
        <v>1993.12</v>
      </c>
      <c r="FF40" s="51">
        <v>2059.4814504999999</v>
      </c>
      <c r="FG40" s="51">
        <v>2073.8733504000002</v>
      </c>
      <c r="FH40" s="51">
        <v>5137</v>
      </c>
      <c r="FI40" s="51">
        <v>6159</v>
      </c>
      <c r="FJ40" s="51">
        <v>7878</v>
      </c>
      <c r="FK40" s="51">
        <v>8177</v>
      </c>
      <c r="FL40" s="51">
        <v>8360</v>
      </c>
      <c r="FM40" s="51">
        <v>8579</v>
      </c>
      <c r="FN40" s="51">
        <v>8638</v>
      </c>
      <c r="FO40" s="51">
        <v>8202</v>
      </c>
      <c r="FP40" s="51">
        <v>8500</v>
      </c>
      <c r="FQ40" s="51">
        <v>9592</v>
      </c>
      <c r="FR40" s="51">
        <v>4512.1074699999999</v>
      </c>
      <c r="FS40" s="51">
        <v>5440.6879859999999</v>
      </c>
      <c r="FT40" s="51">
        <v>7068</v>
      </c>
      <c r="FU40" s="51">
        <v>7281</v>
      </c>
      <c r="FV40" s="51">
        <v>7412</v>
      </c>
      <c r="FW40" s="51">
        <v>7629.33</v>
      </c>
      <c r="FX40" s="51">
        <v>7824</v>
      </c>
      <c r="FY40" s="266">
        <v>7424.52</v>
      </c>
      <c r="FZ40" s="266">
        <v>7632.3268269</v>
      </c>
      <c r="GA40" s="266">
        <v>8708.5587199000001</v>
      </c>
    </row>
    <row r="41" spans="2:183" x14ac:dyDescent="0.2">
      <c r="B41" s="44">
        <v>64</v>
      </c>
      <c r="C41" s="45" t="s">
        <v>253</v>
      </c>
      <c r="D41" s="51">
        <v>126878</v>
      </c>
      <c r="E41" s="51">
        <v>141658</v>
      </c>
      <c r="F41" s="51">
        <v>143148</v>
      </c>
      <c r="G41" s="51">
        <v>139411</v>
      </c>
      <c r="H41" s="51">
        <v>136526</v>
      </c>
      <c r="I41" s="51">
        <v>134243</v>
      </c>
      <c r="J41" s="51">
        <v>133536</v>
      </c>
      <c r="K41" s="51">
        <v>132934</v>
      </c>
      <c r="L41" s="51">
        <v>123494</v>
      </c>
      <c r="M41" s="51">
        <v>122320</v>
      </c>
      <c r="N41" s="51">
        <v>111431.3403482</v>
      </c>
      <c r="O41" s="51">
        <v>124466.56001999999</v>
      </c>
      <c r="P41" s="51">
        <v>125868</v>
      </c>
      <c r="Q41" s="51">
        <v>122317</v>
      </c>
      <c r="R41" s="51">
        <v>119943</v>
      </c>
      <c r="S41" s="51">
        <v>118748.73</v>
      </c>
      <c r="T41" s="51">
        <v>118964.98</v>
      </c>
      <c r="U41" s="51">
        <v>118347.12</v>
      </c>
      <c r="V41" s="51">
        <v>109255.0729019</v>
      </c>
      <c r="W41" s="51">
        <v>108303.1942004</v>
      </c>
      <c r="X41" s="51">
        <v>4020</v>
      </c>
      <c r="Y41" s="51">
        <v>4015</v>
      </c>
      <c r="Z41" s="51">
        <v>4462</v>
      </c>
      <c r="AA41" s="51">
        <v>4370</v>
      </c>
      <c r="AB41" s="51">
        <v>4208</v>
      </c>
      <c r="AC41" s="51">
        <v>4241</v>
      </c>
      <c r="AD41" s="51">
        <v>4205</v>
      </c>
      <c r="AE41" s="51">
        <v>4227</v>
      </c>
      <c r="AF41" s="51">
        <v>4292</v>
      </c>
      <c r="AG41" s="51">
        <v>4361</v>
      </c>
      <c r="AH41" s="51">
        <v>3347.1953520000002</v>
      </c>
      <c r="AI41" s="51">
        <v>3289.5331729999998</v>
      </c>
      <c r="AJ41" s="51">
        <v>3664</v>
      </c>
      <c r="AK41" s="51">
        <v>3583</v>
      </c>
      <c r="AL41" s="51">
        <v>3462</v>
      </c>
      <c r="AM41" s="51">
        <v>3503.04</v>
      </c>
      <c r="AN41" s="51">
        <v>3552.9</v>
      </c>
      <c r="AO41" s="51">
        <v>3544.49</v>
      </c>
      <c r="AP41" s="51">
        <v>3615.9479059</v>
      </c>
      <c r="AQ41" s="51">
        <v>3679.4205092000002</v>
      </c>
      <c r="AR41" s="51">
        <v>48375</v>
      </c>
      <c r="AS41" s="51">
        <v>55637</v>
      </c>
      <c r="AT41" s="51">
        <v>56466</v>
      </c>
      <c r="AU41" s="51">
        <v>54114</v>
      </c>
      <c r="AV41" s="51">
        <v>52280</v>
      </c>
      <c r="AW41" s="51">
        <v>51753</v>
      </c>
      <c r="AX41" s="51">
        <v>51103</v>
      </c>
      <c r="AY41" s="51">
        <v>51536</v>
      </c>
      <c r="AZ41" s="51">
        <v>43695</v>
      </c>
      <c r="BA41" s="51">
        <v>43085</v>
      </c>
      <c r="BB41" s="51">
        <v>43791.806810000002</v>
      </c>
      <c r="BC41" s="51">
        <v>50405.053899999999</v>
      </c>
      <c r="BD41" s="51">
        <v>51314</v>
      </c>
      <c r="BE41" s="51">
        <v>49236</v>
      </c>
      <c r="BF41" s="51">
        <v>47555</v>
      </c>
      <c r="BG41" s="51">
        <v>47699</v>
      </c>
      <c r="BH41" s="51">
        <v>47059.62</v>
      </c>
      <c r="BI41" s="51">
        <v>47428.09</v>
      </c>
      <c r="BJ41" s="51">
        <v>39870.403918800002</v>
      </c>
      <c r="BK41" s="51">
        <v>39197.148391800001</v>
      </c>
      <c r="BL41" s="51">
        <v>8887</v>
      </c>
      <c r="BM41" s="51">
        <v>9585</v>
      </c>
      <c r="BN41" s="51">
        <v>9844</v>
      </c>
      <c r="BO41" s="51">
        <v>9973</v>
      </c>
      <c r="BP41" s="51">
        <v>9678</v>
      </c>
      <c r="BQ41" s="51">
        <v>9200</v>
      </c>
      <c r="BR41" s="51">
        <v>9358</v>
      </c>
      <c r="BS41" s="51">
        <v>9011</v>
      </c>
      <c r="BT41" s="51">
        <v>8725</v>
      </c>
      <c r="BU41" s="51">
        <v>8721</v>
      </c>
      <c r="BV41" s="51">
        <v>7368.8828489999996</v>
      </c>
      <c r="BW41" s="51">
        <v>7961.2376869999998</v>
      </c>
      <c r="BX41" s="51">
        <v>8125</v>
      </c>
      <c r="BY41" s="51">
        <v>8207</v>
      </c>
      <c r="BZ41" s="51">
        <v>7984</v>
      </c>
      <c r="CA41" s="51">
        <v>7624.96</v>
      </c>
      <c r="CB41" s="51">
        <v>7829.55</v>
      </c>
      <c r="CC41" s="51">
        <v>7616.17</v>
      </c>
      <c r="CD41" s="51">
        <v>7404.0529802999999</v>
      </c>
      <c r="CE41" s="51">
        <v>7390.2765476000004</v>
      </c>
      <c r="CF41" s="51">
        <v>3048</v>
      </c>
      <c r="CG41" s="51">
        <v>3113</v>
      </c>
      <c r="CH41" s="51">
        <v>3033</v>
      </c>
      <c r="CI41" s="51">
        <v>2960</v>
      </c>
      <c r="CJ41" s="51">
        <v>2933</v>
      </c>
      <c r="CK41" s="51">
        <v>2917</v>
      </c>
      <c r="CL41" s="51">
        <v>2906</v>
      </c>
      <c r="CM41" s="51">
        <v>2970</v>
      </c>
      <c r="CN41" s="51">
        <v>2913</v>
      </c>
      <c r="CO41" s="51">
        <v>2992</v>
      </c>
      <c r="CP41" s="51">
        <v>2585.6939160000002</v>
      </c>
      <c r="CQ41" s="51">
        <v>2626.5170389999998</v>
      </c>
      <c r="CR41" s="51">
        <v>2524</v>
      </c>
      <c r="CS41" s="51">
        <v>2454</v>
      </c>
      <c r="CT41" s="51">
        <v>2457</v>
      </c>
      <c r="CU41" s="51">
        <v>2413.9899999999998</v>
      </c>
      <c r="CV41" s="51">
        <v>2454.02</v>
      </c>
      <c r="CW41" s="51">
        <v>2481.4899999999998</v>
      </c>
      <c r="CX41" s="51">
        <v>2409.1500288000002</v>
      </c>
      <c r="CY41" s="51">
        <v>2488.7263035999999</v>
      </c>
      <c r="CZ41" s="51">
        <v>1902</v>
      </c>
      <c r="DA41" s="51">
        <v>2292</v>
      </c>
      <c r="DB41" s="51">
        <v>1995</v>
      </c>
      <c r="DC41" s="51">
        <v>1981</v>
      </c>
      <c r="DD41" s="51">
        <v>1917</v>
      </c>
      <c r="DE41" s="51">
        <v>1872</v>
      </c>
      <c r="DF41" s="51">
        <v>1886</v>
      </c>
      <c r="DG41" s="51">
        <v>1874</v>
      </c>
      <c r="DH41" s="51">
        <v>1916</v>
      </c>
      <c r="DI41" s="51">
        <v>1669</v>
      </c>
      <c r="DJ41" s="51">
        <v>1555.553713</v>
      </c>
      <c r="DK41" s="51">
        <v>1878.795826</v>
      </c>
      <c r="DL41" s="51">
        <v>1566</v>
      </c>
      <c r="DM41" s="51">
        <v>1547</v>
      </c>
      <c r="DN41" s="51">
        <v>1513</v>
      </c>
      <c r="DO41" s="51">
        <v>1512.23</v>
      </c>
      <c r="DP41" s="51">
        <v>1522.64</v>
      </c>
      <c r="DQ41" s="51">
        <v>1506.72</v>
      </c>
      <c r="DR41" s="51">
        <v>1543.2763227</v>
      </c>
      <c r="DS41" s="51">
        <v>1333.5802424000001</v>
      </c>
      <c r="DT41" s="51">
        <v>5700</v>
      </c>
      <c r="DU41" s="51">
        <v>6399</v>
      </c>
      <c r="DV41" s="51">
        <v>5736</v>
      </c>
      <c r="DW41" s="51">
        <v>5675</v>
      </c>
      <c r="DX41" s="51">
        <v>5501</v>
      </c>
      <c r="DY41" s="51">
        <v>5407</v>
      </c>
      <c r="DZ41" s="51">
        <v>5139</v>
      </c>
      <c r="EA41" s="51">
        <v>4849</v>
      </c>
      <c r="EB41" s="51">
        <v>4329</v>
      </c>
      <c r="EC41" s="51">
        <v>4290</v>
      </c>
      <c r="ED41" s="51">
        <v>5103.4592650000004</v>
      </c>
      <c r="EE41" s="51">
        <v>5729.7607319999997</v>
      </c>
      <c r="EF41" s="51">
        <v>5126</v>
      </c>
      <c r="EG41" s="51">
        <v>5029</v>
      </c>
      <c r="EH41" s="51">
        <v>4872</v>
      </c>
      <c r="EI41" s="51">
        <v>4830.62</v>
      </c>
      <c r="EJ41" s="51">
        <v>4636.07</v>
      </c>
      <c r="EK41" s="51">
        <v>4376.3500000000004</v>
      </c>
      <c r="EL41" s="51">
        <v>3875.2834223999998</v>
      </c>
      <c r="EM41" s="51">
        <v>3853.3814376999999</v>
      </c>
      <c r="EN41" s="51">
        <v>1340</v>
      </c>
      <c r="EO41" s="51">
        <v>1471</v>
      </c>
      <c r="EP41" s="51">
        <v>1762</v>
      </c>
      <c r="EQ41" s="51">
        <v>1750</v>
      </c>
      <c r="ER41" s="51">
        <v>1791</v>
      </c>
      <c r="ES41" s="51">
        <v>1756</v>
      </c>
      <c r="ET41" s="51">
        <v>1763</v>
      </c>
      <c r="EU41" s="51">
        <v>1863</v>
      </c>
      <c r="EV41" s="51">
        <v>1837</v>
      </c>
      <c r="EW41" s="51">
        <v>1784</v>
      </c>
      <c r="EX41" s="51">
        <v>1135.482197</v>
      </c>
      <c r="EY41" s="51">
        <v>1256.814282</v>
      </c>
      <c r="EZ41" s="51">
        <v>1427</v>
      </c>
      <c r="FA41" s="51">
        <v>1401</v>
      </c>
      <c r="FB41" s="51">
        <v>1441</v>
      </c>
      <c r="FC41" s="51">
        <v>1402.13</v>
      </c>
      <c r="FD41" s="51">
        <v>1472.35</v>
      </c>
      <c r="FE41" s="51">
        <v>1541.7</v>
      </c>
      <c r="FF41" s="51">
        <v>1520.5473179999999</v>
      </c>
      <c r="FG41" s="51">
        <v>1462.5537583</v>
      </c>
      <c r="FH41" s="51">
        <v>6184</v>
      </c>
      <c r="FI41" s="51">
        <v>6656</v>
      </c>
      <c r="FJ41" s="51">
        <v>7060</v>
      </c>
      <c r="FK41" s="51">
        <v>7279</v>
      </c>
      <c r="FL41" s="51">
        <v>7285</v>
      </c>
      <c r="FM41" s="51">
        <v>6680</v>
      </c>
      <c r="FN41" s="51">
        <v>6786</v>
      </c>
      <c r="FO41" s="51">
        <v>6617</v>
      </c>
      <c r="FP41" s="51">
        <v>6516</v>
      </c>
      <c r="FQ41" s="51">
        <v>6261</v>
      </c>
      <c r="FR41" s="51">
        <v>5517.2742440000002</v>
      </c>
      <c r="FS41" s="51">
        <v>5949.5917220000001</v>
      </c>
      <c r="FT41" s="51">
        <v>6343</v>
      </c>
      <c r="FU41" s="51">
        <v>6533</v>
      </c>
      <c r="FV41" s="51">
        <v>6531</v>
      </c>
      <c r="FW41" s="51">
        <v>6001.72</v>
      </c>
      <c r="FX41" s="51">
        <v>6127.56</v>
      </c>
      <c r="FY41" s="266">
        <v>5920.51</v>
      </c>
      <c r="FZ41" s="266">
        <v>5861.5607974000004</v>
      </c>
      <c r="GA41" s="266">
        <v>5585.3802374999996</v>
      </c>
    </row>
    <row r="42" spans="2:183" ht="24" x14ac:dyDescent="0.2">
      <c r="B42" s="44">
        <v>65</v>
      </c>
      <c r="C42" s="45" t="s">
        <v>254</v>
      </c>
      <c r="D42" s="51">
        <v>60930</v>
      </c>
      <c r="E42" s="51">
        <v>58968</v>
      </c>
      <c r="F42" s="51">
        <v>52137</v>
      </c>
      <c r="G42" s="51">
        <v>52481</v>
      </c>
      <c r="H42" s="51">
        <v>53707</v>
      </c>
      <c r="I42" s="51">
        <v>53713</v>
      </c>
      <c r="J42" s="51">
        <v>54203</v>
      </c>
      <c r="K42" s="51">
        <v>53061</v>
      </c>
      <c r="L42" s="51">
        <v>53379</v>
      </c>
      <c r="M42" s="51">
        <v>50345</v>
      </c>
      <c r="N42" s="51">
        <v>52565.170419819995</v>
      </c>
      <c r="O42" s="51">
        <v>50408.518999189997</v>
      </c>
      <c r="P42" s="51">
        <v>43944</v>
      </c>
      <c r="Q42" s="51">
        <v>44383</v>
      </c>
      <c r="R42" s="51">
        <v>45314</v>
      </c>
      <c r="S42" s="51">
        <v>45515.59</v>
      </c>
      <c r="T42" s="51">
        <v>46098.49</v>
      </c>
      <c r="U42" s="51">
        <v>44857.59</v>
      </c>
      <c r="V42" s="51">
        <v>45022.835619500001</v>
      </c>
      <c r="W42" s="51">
        <v>42546.965960000001</v>
      </c>
      <c r="X42" s="51">
        <v>1761</v>
      </c>
      <c r="Y42" s="51">
        <v>1920</v>
      </c>
      <c r="Z42" s="51">
        <v>1228</v>
      </c>
      <c r="AA42" s="51">
        <v>1315</v>
      </c>
      <c r="AB42" s="51">
        <v>1384</v>
      </c>
      <c r="AC42" s="51">
        <v>1354</v>
      </c>
      <c r="AD42" s="51">
        <v>1358</v>
      </c>
      <c r="AE42" s="51">
        <v>1402</v>
      </c>
      <c r="AF42" s="51">
        <v>1411</v>
      </c>
      <c r="AG42" s="51">
        <v>1381</v>
      </c>
      <c r="AH42" s="51">
        <v>1491.8602060000001</v>
      </c>
      <c r="AI42" s="51">
        <v>1582.0186570000001</v>
      </c>
      <c r="AJ42" s="51">
        <v>934</v>
      </c>
      <c r="AK42" s="51">
        <v>1011</v>
      </c>
      <c r="AL42" s="51">
        <v>1064</v>
      </c>
      <c r="AM42" s="51">
        <v>1051.3800000000001</v>
      </c>
      <c r="AN42" s="51">
        <v>1105.32</v>
      </c>
      <c r="AO42" s="51">
        <v>1108.73</v>
      </c>
      <c r="AP42" s="51">
        <v>1110.2463835000001</v>
      </c>
      <c r="AQ42" s="51">
        <v>1068.8605895000001</v>
      </c>
      <c r="AR42" s="51">
        <v>22540</v>
      </c>
      <c r="AS42" s="51">
        <v>22381</v>
      </c>
      <c r="AT42" s="51">
        <v>20653</v>
      </c>
      <c r="AU42" s="51">
        <v>20945</v>
      </c>
      <c r="AV42" s="51">
        <v>22092</v>
      </c>
      <c r="AW42" s="51">
        <v>22280</v>
      </c>
      <c r="AX42" s="51">
        <v>22606</v>
      </c>
      <c r="AY42" s="51">
        <v>21052</v>
      </c>
      <c r="AZ42" s="51">
        <v>21205</v>
      </c>
      <c r="BA42" s="51">
        <v>21062</v>
      </c>
      <c r="BB42" s="51">
        <v>19953.966680000001</v>
      </c>
      <c r="BC42" s="51">
        <v>19655.01197</v>
      </c>
      <c r="BD42" s="51">
        <v>18077</v>
      </c>
      <c r="BE42" s="51">
        <v>18381</v>
      </c>
      <c r="BF42" s="51">
        <v>19290</v>
      </c>
      <c r="BG42" s="51">
        <v>19577</v>
      </c>
      <c r="BH42" s="51">
        <v>19770.3</v>
      </c>
      <c r="BI42" s="51">
        <v>18374.939999999999</v>
      </c>
      <c r="BJ42" s="51">
        <v>18433.045600000001</v>
      </c>
      <c r="BK42" s="51">
        <v>18447.132868000001</v>
      </c>
      <c r="BL42" s="51">
        <v>6715</v>
      </c>
      <c r="BM42" s="51">
        <v>6139</v>
      </c>
      <c r="BN42" s="51">
        <v>5332</v>
      </c>
      <c r="BO42" s="51">
        <v>5313</v>
      </c>
      <c r="BP42" s="51">
        <v>5413</v>
      </c>
      <c r="BQ42" s="51">
        <v>5275</v>
      </c>
      <c r="BR42" s="51">
        <v>5374</v>
      </c>
      <c r="BS42" s="51">
        <v>5578</v>
      </c>
      <c r="BT42" s="51">
        <v>5633</v>
      </c>
      <c r="BU42" s="51">
        <v>5707</v>
      </c>
      <c r="BV42" s="51">
        <v>5463.1919159999998</v>
      </c>
      <c r="BW42" s="51">
        <v>5013.2760399999997</v>
      </c>
      <c r="BX42" s="51">
        <v>4370</v>
      </c>
      <c r="BY42" s="51">
        <v>4382</v>
      </c>
      <c r="BZ42" s="51">
        <v>4400</v>
      </c>
      <c r="CA42" s="51">
        <v>4317.8500000000004</v>
      </c>
      <c r="CB42" s="51">
        <v>4438.47</v>
      </c>
      <c r="CC42" s="51">
        <v>4582.82</v>
      </c>
      <c r="CD42" s="51">
        <v>4626.4853089999997</v>
      </c>
      <c r="CE42" s="51">
        <v>4671.6469109</v>
      </c>
      <c r="CF42" s="51">
        <v>4861</v>
      </c>
      <c r="CG42" s="51">
        <v>4802</v>
      </c>
      <c r="CH42" s="51">
        <v>4467</v>
      </c>
      <c r="CI42" s="51">
        <v>4673</v>
      </c>
      <c r="CJ42" s="51">
        <v>4810</v>
      </c>
      <c r="CK42" s="51">
        <v>4810</v>
      </c>
      <c r="CL42" s="51">
        <v>4802</v>
      </c>
      <c r="CM42" s="51">
        <v>4764</v>
      </c>
      <c r="CN42" s="51">
        <v>4715</v>
      </c>
      <c r="CO42" s="51">
        <v>4516</v>
      </c>
      <c r="CP42" s="51">
        <v>3977.9294380000001</v>
      </c>
      <c r="CQ42" s="51">
        <v>3836.5947489999999</v>
      </c>
      <c r="CR42" s="51">
        <v>3623</v>
      </c>
      <c r="CS42" s="51">
        <v>3789</v>
      </c>
      <c r="CT42" s="51">
        <v>3907</v>
      </c>
      <c r="CU42" s="51">
        <v>3893.45</v>
      </c>
      <c r="CV42" s="51">
        <v>3938.91</v>
      </c>
      <c r="CW42" s="51">
        <v>3896.83</v>
      </c>
      <c r="CX42" s="51">
        <v>3869.8467675000002</v>
      </c>
      <c r="CY42" s="51">
        <v>3684.8935326999999</v>
      </c>
      <c r="CZ42" s="51">
        <v>955</v>
      </c>
      <c r="DA42" s="51">
        <v>942</v>
      </c>
      <c r="DB42" s="51">
        <v>512</v>
      </c>
      <c r="DC42" s="51">
        <v>510</v>
      </c>
      <c r="DD42" s="51">
        <v>496</v>
      </c>
      <c r="DE42" s="51">
        <v>519</v>
      </c>
      <c r="DF42" s="51">
        <v>537</v>
      </c>
      <c r="DG42" s="51">
        <v>536</v>
      </c>
      <c r="DH42" s="51">
        <v>548</v>
      </c>
      <c r="DI42" s="51">
        <v>474</v>
      </c>
      <c r="DJ42" s="51">
        <v>647.73095409999996</v>
      </c>
      <c r="DK42" s="51">
        <v>625.0560911</v>
      </c>
      <c r="DL42" s="51">
        <v>321</v>
      </c>
      <c r="DM42" s="51">
        <v>319</v>
      </c>
      <c r="DN42" s="51">
        <v>309</v>
      </c>
      <c r="DO42" s="51">
        <v>336.69</v>
      </c>
      <c r="DP42" s="51">
        <v>351.82</v>
      </c>
      <c r="DQ42" s="51">
        <v>344.23</v>
      </c>
      <c r="DR42" s="51">
        <v>350.1713828</v>
      </c>
      <c r="DS42" s="51">
        <v>283.82881830000002</v>
      </c>
      <c r="DT42" s="51">
        <v>4926</v>
      </c>
      <c r="DU42" s="51">
        <v>4533</v>
      </c>
      <c r="DV42" s="51">
        <v>4747</v>
      </c>
      <c r="DW42" s="51">
        <v>4525</v>
      </c>
      <c r="DX42" s="51">
        <v>4578</v>
      </c>
      <c r="DY42" s="51">
        <v>4509</v>
      </c>
      <c r="DZ42" s="51">
        <v>4518</v>
      </c>
      <c r="EA42" s="51">
        <v>4624</v>
      </c>
      <c r="EB42" s="51">
        <v>4745</v>
      </c>
      <c r="EC42" s="51">
        <v>4364</v>
      </c>
      <c r="ED42" s="51">
        <v>4201.1271219999999</v>
      </c>
      <c r="EE42" s="51">
        <v>3848.1349989999999</v>
      </c>
      <c r="EF42" s="51">
        <v>4016</v>
      </c>
      <c r="EG42" s="51">
        <v>3812</v>
      </c>
      <c r="EH42" s="51">
        <v>3897</v>
      </c>
      <c r="EI42" s="51">
        <v>3893</v>
      </c>
      <c r="EJ42" s="51">
        <v>3993.41</v>
      </c>
      <c r="EK42" s="51">
        <v>4087.13</v>
      </c>
      <c r="EL42" s="51">
        <v>4178.2513030999999</v>
      </c>
      <c r="EM42" s="51">
        <v>3796.0062250999999</v>
      </c>
      <c r="EN42" s="51">
        <v>745</v>
      </c>
      <c r="EO42" s="51">
        <v>998</v>
      </c>
      <c r="EP42" s="51">
        <v>616</v>
      </c>
      <c r="EQ42" s="51">
        <v>593</v>
      </c>
      <c r="ER42" s="51">
        <v>555</v>
      </c>
      <c r="ES42" s="51">
        <v>547</v>
      </c>
      <c r="ET42" s="51">
        <v>413</v>
      </c>
      <c r="EU42" s="51">
        <v>393</v>
      </c>
      <c r="EV42" s="51">
        <v>394</v>
      </c>
      <c r="EW42" s="51">
        <v>406</v>
      </c>
      <c r="EX42" s="51">
        <v>627.85444900000005</v>
      </c>
      <c r="EY42" s="51">
        <v>841.7026042</v>
      </c>
      <c r="EZ42" s="51">
        <v>498</v>
      </c>
      <c r="FA42" s="51">
        <v>478</v>
      </c>
      <c r="FB42" s="51">
        <v>451</v>
      </c>
      <c r="FC42" s="51">
        <v>452.67</v>
      </c>
      <c r="FD42" s="51">
        <v>337.08</v>
      </c>
      <c r="FE42" s="51">
        <v>319.19</v>
      </c>
      <c r="FF42" s="51">
        <v>312.6512027</v>
      </c>
      <c r="FG42" s="51">
        <v>325.293316</v>
      </c>
      <c r="FH42" s="51">
        <v>5531</v>
      </c>
      <c r="FI42" s="51">
        <v>5244</v>
      </c>
      <c r="FJ42" s="51">
        <v>5806</v>
      </c>
      <c r="FK42" s="51">
        <v>5828</v>
      </c>
      <c r="FL42" s="51">
        <v>5736</v>
      </c>
      <c r="FM42" s="51">
        <v>5947</v>
      </c>
      <c r="FN42" s="51">
        <v>5995</v>
      </c>
      <c r="FO42" s="51">
        <v>6054</v>
      </c>
      <c r="FP42" s="51">
        <v>5971</v>
      </c>
      <c r="FQ42" s="51">
        <v>5606</v>
      </c>
      <c r="FR42" s="51">
        <v>4956.6615739999997</v>
      </c>
      <c r="FS42" s="51">
        <v>4623.5990869999996</v>
      </c>
      <c r="FT42" s="51">
        <v>4897</v>
      </c>
      <c r="FU42" s="51">
        <v>4927</v>
      </c>
      <c r="FV42" s="51">
        <v>4864</v>
      </c>
      <c r="FW42" s="51">
        <v>4947.7299999999996</v>
      </c>
      <c r="FX42" s="51">
        <v>4988.96</v>
      </c>
      <c r="FY42" s="286">
        <v>4986.78</v>
      </c>
      <c r="FZ42" s="286">
        <v>4925.6385951000002</v>
      </c>
      <c r="GA42" s="286">
        <v>4650.9793030999999</v>
      </c>
    </row>
    <row r="43" spans="2:183" x14ac:dyDescent="0.2">
      <c r="B43" s="44">
        <v>66</v>
      </c>
      <c r="C43" s="45" t="s">
        <v>255</v>
      </c>
      <c r="D43" s="51">
        <v>36605</v>
      </c>
      <c r="E43" s="51">
        <v>45180</v>
      </c>
      <c r="F43" s="51">
        <v>62788</v>
      </c>
      <c r="G43" s="51">
        <v>63713</v>
      </c>
      <c r="H43" s="51">
        <v>64394</v>
      </c>
      <c r="I43" s="51">
        <v>65968</v>
      </c>
      <c r="J43" s="51">
        <v>67744</v>
      </c>
      <c r="K43" s="51">
        <v>67830</v>
      </c>
      <c r="L43" s="51">
        <v>67838</v>
      </c>
      <c r="M43" s="51">
        <v>72481</v>
      </c>
      <c r="N43" s="51">
        <v>29216.709244780002</v>
      </c>
      <c r="O43" s="51">
        <v>37061.725354000002</v>
      </c>
      <c r="P43" s="51">
        <v>52964</v>
      </c>
      <c r="Q43" s="51">
        <v>53848</v>
      </c>
      <c r="R43" s="51">
        <v>54180</v>
      </c>
      <c r="S43" s="51">
        <v>55418.87</v>
      </c>
      <c r="T43" s="51">
        <v>57448.89</v>
      </c>
      <c r="U43" s="51">
        <v>57394.43</v>
      </c>
      <c r="V43" s="51">
        <v>57325.6693304</v>
      </c>
      <c r="W43" s="51">
        <v>60993.903885899999</v>
      </c>
      <c r="X43" s="51">
        <v>1518</v>
      </c>
      <c r="Y43" s="51">
        <v>1596</v>
      </c>
      <c r="Z43" s="51">
        <v>2580</v>
      </c>
      <c r="AA43" s="51">
        <v>2643</v>
      </c>
      <c r="AB43" s="51">
        <v>2663</v>
      </c>
      <c r="AC43" s="51">
        <v>2705</v>
      </c>
      <c r="AD43" s="51">
        <v>2770</v>
      </c>
      <c r="AE43" s="51">
        <v>2621</v>
      </c>
      <c r="AF43" s="51">
        <v>2598</v>
      </c>
      <c r="AG43" s="51">
        <v>2624</v>
      </c>
      <c r="AH43" s="51">
        <v>1179.799632</v>
      </c>
      <c r="AI43" s="51">
        <v>1253.243309</v>
      </c>
      <c r="AJ43" s="51">
        <v>2097</v>
      </c>
      <c r="AK43" s="51">
        <v>2126</v>
      </c>
      <c r="AL43" s="51">
        <v>2120</v>
      </c>
      <c r="AM43" s="51">
        <v>2163.14</v>
      </c>
      <c r="AN43" s="51">
        <v>2288.27</v>
      </c>
      <c r="AO43" s="51">
        <v>2162.73</v>
      </c>
      <c r="AP43" s="51">
        <v>2125.2560079999998</v>
      </c>
      <c r="AQ43" s="51">
        <v>2141.8862052999998</v>
      </c>
      <c r="AR43" s="51">
        <v>10876</v>
      </c>
      <c r="AS43" s="51">
        <v>13359</v>
      </c>
      <c r="AT43" s="51">
        <v>17556</v>
      </c>
      <c r="AU43" s="51">
        <v>18042</v>
      </c>
      <c r="AV43" s="51">
        <v>18105</v>
      </c>
      <c r="AW43" s="51">
        <v>18381</v>
      </c>
      <c r="AX43" s="51">
        <v>19197</v>
      </c>
      <c r="AY43" s="51">
        <v>19196</v>
      </c>
      <c r="AZ43" s="51">
        <v>19636</v>
      </c>
      <c r="BA43" s="51">
        <v>20644</v>
      </c>
      <c r="BB43" s="51">
        <v>8994.8077549999998</v>
      </c>
      <c r="BC43" s="51">
        <v>11201.561540000001</v>
      </c>
      <c r="BD43" s="51">
        <v>15161</v>
      </c>
      <c r="BE43" s="51">
        <v>15578</v>
      </c>
      <c r="BF43" s="51">
        <v>15514</v>
      </c>
      <c r="BG43" s="51">
        <v>15858</v>
      </c>
      <c r="BH43" s="51">
        <v>16528.419999999998</v>
      </c>
      <c r="BI43" s="51">
        <v>16544.77</v>
      </c>
      <c r="BJ43" s="51">
        <v>16951.808036999999</v>
      </c>
      <c r="BK43" s="51">
        <v>17604.700113700001</v>
      </c>
      <c r="BL43" s="51">
        <v>2655</v>
      </c>
      <c r="BM43" s="51">
        <v>3133</v>
      </c>
      <c r="BN43" s="51">
        <v>4827</v>
      </c>
      <c r="BO43" s="51">
        <v>4979</v>
      </c>
      <c r="BP43" s="51">
        <v>4964</v>
      </c>
      <c r="BQ43" s="51">
        <v>5084</v>
      </c>
      <c r="BR43" s="51">
        <v>5160</v>
      </c>
      <c r="BS43" s="51">
        <v>5171</v>
      </c>
      <c r="BT43" s="51">
        <v>4965</v>
      </c>
      <c r="BU43" s="51">
        <v>5014</v>
      </c>
      <c r="BV43" s="51">
        <v>2066.147152</v>
      </c>
      <c r="BW43" s="51">
        <v>2487.6631689999999</v>
      </c>
      <c r="BX43" s="51">
        <v>3933</v>
      </c>
      <c r="BY43" s="51">
        <v>4028</v>
      </c>
      <c r="BZ43" s="51">
        <v>4051</v>
      </c>
      <c r="CA43" s="51">
        <v>4147.8599999999997</v>
      </c>
      <c r="CB43" s="51">
        <v>4265.24</v>
      </c>
      <c r="CC43" s="51">
        <v>4254.6000000000004</v>
      </c>
      <c r="CD43" s="51">
        <v>4089.3893852000001</v>
      </c>
      <c r="CE43" s="51">
        <v>4130.5434935000003</v>
      </c>
      <c r="CF43" s="51">
        <v>914</v>
      </c>
      <c r="CG43" s="51">
        <v>1111</v>
      </c>
      <c r="CH43" s="51">
        <v>1542</v>
      </c>
      <c r="CI43" s="51">
        <v>1606</v>
      </c>
      <c r="CJ43" s="51">
        <v>1700</v>
      </c>
      <c r="CK43" s="51">
        <v>1717</v>
      </c>
      <c r="CL43" s="51">
        <v>1755</v>
      </c>
      <c r="CM43" s="51">
        <v>1861</v>
      </c>
      <c r="CN43" s="51">
        <v>1849</v>
      </c>
      <c r="CO43" s="51">
        <v>1855</v>
      </c>
      <c r="CP43" s="51">
        <v>713.63238149999995</v>
      </c>
      <c r="CQ43" s="51">
        <v>858.23149479999995</v>
      </c>
      <c r="CR43" s="51">
        <v>1240</v>
      </c>
      <c r="CS43" s="51">
        <v>1276</v>
      </c>
      <c r="CT43" s="51">
        <v>1350</v>
      </c>
      <c r="CU43" s="51">
        <v>1374.1</v>
      </c>
      <c r="CV43" s="51">
        <v>1409.93</v>
      </c>
      <c r="CW43" s="51">
        <v>1510.76</v>
      </c>
      <c r="CX43" s="51">
        <v>1469.7503953</v>
      </c>
      <c r="CY43" s="51">
        <v>1509.2082157</v>
      </c>
      <c r="CZ43" s="51">
        <v>649</v>
      </c>
      <c r="DA43" s="51">
        <v>741</v>
      </c>
      <c r="DB43" s="51">
        <v>916</v>
      </c>
      <c r="DC43" s="51">
        <v>887</v>
      </c>
      <c r="DD43" s="51">
        <v>867</v>
      </c>
      <c r="DE43" s="51">
        <v>940</v>
      </c>
      <c r="DF43" s="51">
        <v>954</v>
      </c>
      <c r="DG43" s="51">
        <v>950</v>
      </c>
      <c r="DH43" s="51">
        <v>963</v>
      </c>
      <c r="DI43" s="51">
        <v>1226</v>
      </c>
      <c r="DJ43" s="51">
        <v>515.61611489999996</v>
      </c>
      <c r="DK43" s="51">
        <v>608.75724769999999</v>
      </c>
      <c r="DL43" s="51">
        <v>733</v>
      </c>
      <c r="DM43" s="51">
        <v>709</v>
      </c>
      <c r="DN43" s="51">
        <v>689</v>
      </c>
      <c r="DO43" s="51">
        <v>735.94</v>
      </c>
      <c r="DP43" s="51">
        <v>767.56</v>
      </c>
      <c r="DQ43" s="51">
        <v>754.68</v>
      </c>
      <c r="DR43" s="51">
        <v>755.93013499999995</v>
      </c>
      <c r="DS43" s="51">
        <v>1000.7824502</v>
      </c>
      <c r="DT43" s="51">
        <v>1030</v>
      </c>
      <c r="DU43" s="51">
        <v>1312</v>
      </c>
      <c r="DV43" s="51">
        <v>1591</v>
      </c>
      <c r="DW43" s="51">
        <v>1698</v>
      </c>
      <c r="DX43" s="51">
        <v>1644</v>
      </c>
      <c r="DY43" s="51">
        <v>1762</v>
      </c>
      <c r="DZ43" s="51">
        <v>1857</v>
      </c>
      <c r="EA43" s="51">
        <v>1708</v>
      </c>
      <c r="EB43" s="51">
        <v>1631</v>
      </c>
      <c r="EC43" s="51">
        <v>2207</v>
      </c>
      <c r="ED43" s="51">
        <v>789.2058816</v>
      </c>
      <c r="EE43" s="51">
        <v>1041.326204</v>
      </c>
      <c r="EF43" s="51">
        <v>1322</v>
      </c>
      <c r="EG43" s="51">
        <v>1396</v>
      </c>
      <c r="EH43" s="51">
        <v>1352</v>
      </c>
      <c r="EI43" s="51">
        <v>1462.59</v>
      </c>
      <c r="EJ43" s="51">
        <v>1583.27</v>
      </c>
      <c r="EK43" s="51">
        <v>1446.33</v>
      </c>
      <c r="EL43" s="51">
        <v>1385.8643393</v>
      </c>
      <c r="EM43" s="51">
        <v>1881.1707148999999</v>
      </c>
      <c r="EN43" s="51">
        <v>735</v>
      </c>
      <c r="EO43" s="51">
        <v>1005</v>
      </c>
      <c r="EP43" s="51">
        <v>1345</v>
      </c>
      <c r="EQ43" s="51">
        <v>1431</v>
      </c>
      <c r="ER43" s="51">
        <v>1413</v>
      </c>
      <c r="ES43" s="51">
        <v>1303</v>
      </c>
      <c r="ET43" s="51">
        <v>1353</v>
      </c>
      <c r="EU43" s="51">
        <v>1387</v>
      </c>
      <c r="EV43" s="51">
        <v>1357</v>
      </c>
      <c r="EW43" s="51">
        <v>1344</v>
      </c>
      <c r="EX43" s="51">
        <v>563.61724460000005</v>
      </c>
      <c r="EY43" s="51">
        <v>822.37265849999994</v>
      </c>
      <c r="EZ43" s="51">
        <v>1126</v>
      </c>
      <c r="FA43" s="51">
        <v>1198</v>
      </c>
      <c r="FB43" s="51">
        <v>1193</v>
      </c>
      <c r="FC43" s="51">
        <v>1095.3699999999999</v>
      </c>
      <c r="FD43" s="51">
        <v>1159.0899999999999</v>
      </c>
      <c r="FE43" s="51">
        <v>1161.7</v>
      </c>
      <c r="FF43" s="51">
        <v>1132.5690890999999</v>
      </c>
      <c r="FG43" s="51">
        <v>1095.0630034000001</v>
      </c>
      <c r="FH43" s="51">
        <v>2972</v>
      </c>
      <c r="FI43" s="51">
        <v>3768</v>
      </c>
      <c r="FJ43" s="51">
        <v>5349</v>
      </c>
      <c r="FK43" s="51">
        <v>5076</v>
      </c>
      <c r="FL43" s="51">
        <v>5218</v>
      </c>
      <c r="FM43" s="51">
        <v>5296</v>
      </c>
      <c r="FN43" s="51">
        <v>5351</v>
      </c>
      <c r="FO43" s="51">
        <v>5303</v>
      </c>
      <c r="FP43" s="51">
        <v>5343</v>
      </c>
      <c r="FQ43" s="51">
        <v>5678</v>
      </c>
      <c r="FR43" s="51">
        <v>2465.490444</v>
      </c>
      <c r="FS43" s="51">
        <v>3191.153953</v>
      </c>
      <c r="FT43" s="51">
        <v>4653</v>
      </c>
      <c r="FU43" s="51">
        <v>4453</v>
      </c>
      <c r="FV43" s="51">
        <v>4542</v>
      </c>
      <c r="FW43" s="51">
        <v>4556.4799999999996</v>
      </c>
      <c r="FX43" s="51">
        <v>4592.53</v>
      </c>
      <c r="FY43" s="266">
        <v>4554.71</v>
      </c>
      <c r="FZ43" s="266">
        <v>4590.8126877000004</v>
      </c>
      <c r="GA43" s="266">
        <v>4816.9312676</v>
      </c>
    </row>
    <row r="44" spans="2:183" x14ac:dyDescent="0.2">
      <c r="B44" s="44">
        <v>68</v>
      </c>
      <c r="C44" s="45" t="s">
        <v>256</v>
      </c>
      <c r="D44" s="51">
        <v>38722</v>
      </c>
      <c r="E44" s="51">
        <v>46591</v>
      </c>
      <c r="F44" s="51">
        <v>60993</v>
      </c>
      <c r="G44" s="51">
        <v>63441</v>
      </c>
      <c r="H44" s="51">
        <v>64132</v>
      </c>
      <c r="I44" s="51">
        <v>64890</v>
      </c>
      <c r="J44" s="51">
        <v>66678</v>
      </c>
      <c r="K44" s="51">
        <v>68280</v>
      </c>
      <c r="L44" s="51">
        <v>70506</v>
      </c>
      <c r="M44" s="51">
        <v>70821</v>
      </c>
      <c r="N44" s="51">
        <v>23294.823383260002</v>
      </c>
      <c r="O44" s="51">
        <v>27857.594158929998</v>
      </c>
      <c r="P44" s="51">
        <v>40820</v>
      </c>
      <c r="Q44" s="51">
        <v>42308</v>
      </c>
      <c r="R44" s="51">
        <v>43683</v>
      </c>
      <c r="S44" s="51">
        <v>43738.35</v>
      </c>
      <c r="T44" s="51">
        <v>38829.11</v>
      </c>
      <c r="U44" s="51">
        <v>39896.46</v>
      </c>
      <c r="V44" s="51">
        <v>41004.292769300002</v>
      </c>
      <c r="W44" s="51">
        <v>42427.931907400001</v>
      </c>
      <c r="X44" s="51">
        <v>1838</v>
      </c>
      <c r="Y44" s="51">
        <v>2055</v>
      </c>
      <c r="Z44" s="51">
        <v>3058</v>
      </c>
      <c r="AA44" s="51">
        <v>3066</v>
      </c>
      <c r="AB44" s="51">
        <v>3261</v>
      </c>
      <c r="AC44" s="51">
        <v>3269</v>
      </c>
      <c r="AD44" s="51">
        <v>3379</v>
      </c>
      <c r="AE44" s="51">
        <v>3599</v>
      </c>
      <c r="AF44" s="51">
        <v>3757</v>
      </c>
      <c r="AG44" s="51">
        <v>3659</v>
      </c>
      <c r="AH44" s="51">
        <v>1083.5228010000001</v>
      </c>
      <c r="AI44" s="51">
        <v>1137.604613</v>
      </c>
      <c r="AJ44" s="51">
        <v>1831</v>
      </c>
      <c r="AK44" s="51">
        <v>1971</v>
      </c>
      <c r="AL44" s="51">
        <v>2163</v>
      </c>
      <c r="AM44" s="51">
        <v>2029.82</v>
      </c>
      <c r="AN44" s="51">
        <v>1937.81</v>
      </c>
      <c r="AO44" s="51">
        <v>2078.29</v>
      </c>
      <c r="AP44" s="51">
        <v>2178.8291574</v>
      </c>
      <c r="AQ44" s="51">
        <v>2185.5947551999998</v>
      </c>
      <c r="AR44" s="51">
        <v>9142</v>
      </c>
      <c r="AS44" s="51">
        <v>11191</v>
      </c>
      <c r="AT44" s="51">
        <v>13802</v>
      </c>
      <c r="AU44" s="51">
        <v>14159</v>
      </c>
      <c r="AV44" s="51">
        <v>14447</v>
      </c>
      <c r="AW44" s="51">
        <v>14492</v>
      </c>
      <c r="AX44" s="51">
        <v>15167</v>
      </c>
      <c r="AY44" s="51">
        <v>15326</v>
      </c>
      <c r="AZ44" s="51">
        <v>15505</v>
      </c>
      <c r="BA44" s="51">
        <v>15797</v>
      </c>
      <c r="BB44" s="51">
        <v>5471.8533189999998</v>
      </c>
      <c r="BC44" s="51">
        <v>6645.8549940000003</v>
      </c>
      <c r="BD44" s="51">
        <v>9108</v>
      </c>
      <c r="BE44" s="51">
        <v>9288</v>
      </c>
      <c r="BF44" s="51">
        <v>9750</v>
      </c>
      <c r="BG44" s="51">
        <v>9695</v>
      </c>
      <c r="BH44" s="51">
        <v>9112.66</v>
      </c>
      <c r="BI44" s="51">
        <v>9265.7900000000009</v>
      </c>
      <c r="BJ44" s="51">
        <v>9270.3159971999994</v>
      </c>
      <c r="BK44" s="51">
        <v>9660.3791087999998</v>
      </c>
      <c r="BL44" s="51">
        <v>4162</v>
      </c>
      <c r="BM44" s="51">
        <v>4763</v>
      </c>
      <c r="BN44" s="51">
        <v>6047</v>
      </c>
      <c r="BO44" s="51">
        <v>6356</v>
      </c>
      <c r="BP44" s="51">
        <v>6038</v>
      </c>
      <c r="BQ44" s="51">
        <v>5321</v>
      </c>
      <c r="BR44" s="51">
        <v>6062</v>
      </c>
      <c r="BS44" s="51">
        <v>6398</v>
      </c>
      <c r="BT44" s="51">
        <v>6488</v>
      </c>
      <c r="BU44" s="51">
        <v>6609</v>
      </c>
      <c r="BV44" s="51">
        <v>2494.915845</v>
      </c>
      <c r="BW44" s="51">
        <v>2769.4154429999999</v>
      </c>
      <c r="BX44" s="51">
        <v>3887</v>
      </c>
      <c r="BY44" s="51">
        <v>4036</v>
      </c>
      <c r="BZ44" s="51">
        <v>3858</v>
      </c>
      <c r="CA44" s="51">
        <v>3485.6</v>
      </c>
      <c r="CB44" s="51">
        <v>3218.13</v>
      </c>
      <c r="CC44" s="51">
        <v>3359.96</v>
      </c>
      <c r="CD44" s="51">
        <v>3397.0670952999999</v>
      </c>
      <c r="CE44" s="51">
        <v>3642.1969175999998</v>
      </c>
      <c r="CF44" s="51">
        <v>1938</v>
      </c>
      <c r="CG44" s="51">
        <v>2408</v>
      </c>
      <c r="CH44" s="51">
        <v>2946</v>
      </c>
      <c r="CI44" s="51">
        <v>3150</v>
      </c>
      <c r="CJ44" s="51">
        <v>3128</v>
      </c>
      <c r="CK44" s="51">
        <v>3269</v>
      </c>
      <c r="CL44" s="51">
        <v>3507</v>
      </c>
      <c r="CM44" s="51">
        <v>3595</v>
      </c>
      <c r="CN44" s="51">
        <v>3704</v>
      </c>
      <c r="CO44" s="51">
        <v>3603</v>
      </c>
      <c r="CP44" s="51">
        <v>911.50339069999995</v>
      </c>
      <c r="CQ44" s="51">
        <v>1169.1932810000001</v>
      </c>
      <c r="CR44" s="51">
        <v>1617</v>
      </c>
      <c r="CS44" s="51">
        <v>1712</v>
      </c>
      <c r="CT44" s="51">
        <v>1777</v>
      </c>
      <c r="CU44" s="51">
        <v>1825.58</v>
      </c>
      <c r="CV44" s="51">
        <v>1708.27</v>
      </c>
      <c r="CW44" s="51">
        <v>1813.33</v>
      </c>
      <c r="CX44" s="51">
        <v>1868.0215306</v>
      </c>
      <c r="CY44" s="51">
        <v>1862.3061290999999</v>
      </c>
      <c r="CZ44" s="51">
        <v>732</v>
      </c>
      <c r="DA44" s="51">
        <v>1016</v>
      </c>
      <c r="DB44" s="51">
        <v>990</v>
      </c>
      <c r="DC44" s="51">
        <v>1015</v>
      </c>
      <c r="DD44" s="51">
        <v>1073</v>
      </c>
      <c r="DE44" s="51">
        <v>1170</v>
      </c>
      <c r="DF44" s="51">
        <v>1153</v>
      </c>
      <c r="DG44" s="51">
        <v>1212</v>
      </c>
      <c r="DH44" s="51">
        <v>1243</v>
      </c>
      <c r="DI44" s="51">
        <v>1400</v>
      </c>
      <c r="DJ44" s="51">
        <v>432.74321730000003</v>
      </c>
      <c r="DK44" s="51">
        <v>522.56421290000003</v>
      </c>
      <c r="DL44" s="51">
        <v>647</v>
      </c>
      <c r="DM44" s="51">
        <v>660</v>
      </c>
      <c r="DN44" s="51">
        <v>706</v>
      </c>
      <c r="DO44" s="51">
        <v>763.89</v>
      </c>
      <c r="DP44" s="51">
        <v>620.94000000000005</v>
      </c>
      <c r="DQ44" s="51">
        <v>654.49</v>
      </c>
      <c r="DR44" s="51">
        <v>664.93686019999996</v>
      </c>
      <c r="DS44" s="51">
        <v>775.3426316</v>
      </c>
      <c r="DT44" s="51">
        <v>1932</v>
      </c>
      <c r="DU44" s="51">
        <v>2360</v>
      </c>
      <c r="DV44" s="51">
        <v>2450</v>
      </c>
      <c r="DW44" s="51">
        <v>2509</v>
      </c>
      <c r="DX44" s="51">
        <v>2485</v>
      </c>
      <c r="DY44" s="51">
        <v>2656</v>
      </c>
      <c r="DZ44" s="51">
        <v>2595</v>
      </c>
      <c r="EA44" s="51">
        <v>2694</v>
      </c>
      <c r="EB44" s="51">
        <v>2633</v>
      </c>
      <c r="EC44" s="51">
        <v>2582</v>
      </c>
      <c r="ED44" s="51">
        <v>1252.867739</v>
      </c>
      <c r="EE44" s="51">
        <v>1441.6161079999999</v>
      </c>
      <c r="EF44" s="51">
        <v>1479</v>
      </c>
      <c r="EG44" s="51">
        <v>1583</v>
      </c>
      <c r="EH44" s="51">
        <v>1634</v>
      </c>
      <c r="EI44" s="51">
        <v>1645.55</v>
      </c>
      <c r="EJ44" s="51">
        <v>1484.85</v>
      </c>
      <c r="EK44" s="51">
        <v>1566.6</v>
      </c>
      <c r="EL44" s="51">
        <v>1522.0323658</v>
      </c>
      <c r="EM44" s="51">
        <v>1552.1384905</v>
      </c>
      <c r="EN44" s="51">
        <v>1095</v>
      </c>
      <c r="EO44" s="51">
        <v>1159</v>
      </c>
      <c r="EP44" s="51">
        <v>1306</v>
      </c>
      <c r="EQ44" s="51">
        <v>1263</v>
      </c>
      <c r="ER44" s="51">
        <v>1313</v>
      </c>
      <c r="ES44" s="51">
        <v>1471</v>
      </c>
      <c r="ET44" s="51">
        <v>1510</v>
      </c>
      <c r="EU44" s="51">
        <v>1580</v>
      </c>
      <c r="EV44" s="51">
        <v>1683</v>
      </c>
      <c r="EW44" s="51">
        <v>1642</v>
      </c>
      <c r="EX44" s="51">
        <v>642.35507059999998</v>
      </c>
      <c r="EY44" s="51">
        <v>682.05091110000001</v>
      </c>
      <c r="EZ44" s="51">
        <v>774</v>
      </c>
      <c r="FA44" s="51">
        <v>817</v>
      </c>
      <c r="FB44" s="51">
        <v>888</v>
      </c>
      <c r="FC44" s="51">
        <v>963.68</v>
      </c>
      <c r="FD44" s="51">
        <v>911.71</v>
      </c>
      <c r="FE44" s="51">
        <v>894.3</v>
      </c>
      <c r="FF44" s="51">
        <v>965.17879570000002</v>
      </c>
      <c r="FG44" s="51">
        <v>949.51346169999999</v>
      </c>
      <c r="FH44" s="51">
        <v>3345</v>
      </c>
      <c r="FI44" s="51">
        <v>4595</v>
      </c>
      <c r="FJ44" s="51">
        <v>5575</v>
      </c>
      <c r="FK44" s="51">
        <v>5721</v>
      </c>
      <c r="FL44" s="51">
        <v>5754</v>
      </c>
      <c r="FM44" s="51">
        <v>5645</v>
      </c>
      <c r="FN44" s="51">
        <v>5671</v>
      </c>
      <c r="FO44" s="51">
        <v>5659</v>
      </c>
      <c r="FP44" s="51">
        <v>5993</v>
      </c>
      <c r="FQ44" s="51">
        <v>5950</v>
      </c>
      <c r="FR44" s="51">
        <v>2337.34933</v>
      </c>
      <c r="FS44" s="51">
        <v>3135.8197060000002</v>
      </c>
      <c r="FT44" s="51">
        <v>4179</v>
      </c>
      <c r="FU44" s="51">
        <v>4243</v>
      </c>
      <c r="FV44" s="51">
        <v>4332</v>
      </c>
      <c r="FW44" s="51">
        <v>4190.68</v>
      </c>
      <c r="FX44" s="51">
        <v>3628.21</v>
      </c>
      <c r="FY44" s="266">
        <v>3647.64</v>
      </c>
      <c r="FZ44" s="266">
        <v>3816.1235620000002</v>
      </c>
      <c r="GA44" s="266">
        <v>3915.4098159999999</v>
      </c>
    </row>
    <row r="45" spans="2:183" x14ac:dyDescent="0.2">
      <c r="B45" s="44">
        <v>69</v>
      </c>
      <c r="C45" s="45" t="s">
        <v>257</v>
      </c>
      <c r="D45" s="51">
        <v>67217</v>
      </c>
      <c r="E45" s="51">
        <v>72969</v>
      </c>
      <c r="F45" s="51">
        <v>80856</v>
      </c>
      <c r="G45" s="51">
        <v>81355</v>
      </c>
      <c r="H45" s="51">
        <v>82286</v>
      </c>
      <c r="I45" s="51">
        <v>82868</v>
      </c>
      <c r="J45" s="51">
        <v>84375</v>
      </c>
      <c r="K45" s="51">
        <v>85096</v>
      </c>
      <c r="L45" s="51">
        <v>86047</v>
      </c>
      <c r="M45" s="51">
        <v>86782</v>
      </c>
      <c r="N45" s="51">
        <v>50878.548479710007</v>
      </c>
      <c r="O45" s="51">
        <v>55125.631933440003</v>
      </c>
      <c r="P45" s="51">
        <v>62182</v>
      </c>
      <c r="Q45" s="51">
        <v>62298</v>
      </c>
      <c r="R45" s="51">
        <v>63634</v>
      </c>
      <c r="S45" s="51">
        <v>64378.99</v>
      </c>
      <c r="T45" s="51">
        <v>64573.15</v>
      </c>
      <c r="U45" s="51">
        <v>64985.85</v>
      </c>
      <c r="V45" s="51">
        <v>65664.076410199996</v>
      </c>
      <c r="W45" s="51">
        <v>67175.257025400002</v>
      </c>
      <c r="X45" s="51">
        <v>3071</v>
      </c>
      <c r="Y45" s="51">
        <v>3305</v>
      </c>
      <c r="Z45" s="51">
        <v>3438</v>
      </c>
      <c r="AA45" s="51">
        <v>3499</v>
      </c>
      <c r="AB45" s="51">
        <v>3489</v>
      </c>
      <c r="AC45" s="51">
        <v>3526</v>
      </c>
      <c r="AD45" s="51">
        <v>3601</v>
      </c>
      <c r="AE45" s="51">
        <v>3607</v>
      </c>
      <c r="AF45" s="51">
        <v>3633</v>
      </c>
      <c r="AG45" s="51">
        <v>3636</v>
      </c>
      <c r="AH45" s="51">
        <v>2140.2688990000001</v>
      </c>
      <c r="AI45" s="51">
        <v>2276.142171</v>
      </c>
      <c r="AJ45" s="51">
        <v>2403</v>
      </c>
      <c r="AK45" s="51">
        <v>2483</v>
      </c>
      <c r="AL45" s="51">
        <v>2502</v>
      </c>
      <c r="AM45" s="51">
        <v>2532.08</v>
      </c>
      <c r="AN45" s="51">
        <v>2554.83</v>
      </c>
      <c r="AO45" s="51">
        <v>2560.67</v>
      </c>
      <c r="AP45" s="51">
        <v>2590.7995144000001</v>
      </c>
      <c r="AQ45" s="51">
        <v>2599.6092063999999</v>
      </c>
      <c r="AR45" s="51">
        <v>15690</v>
      </c>
      <c r="AS45" s="51">
        <v>17697</v>
      </c>
      <c r="AT45" s="51">
        <v>19571</v>
      </c>
      <c r="AU45" s="51">
        <v>19784</v>
      </c>
      <c r="AV45" s="51">
        <v>19971</v>
      </c>
      <c r="AW45" s="51">
        <v>20603</v>
      </c>
      <c r="AX45" s="51">
        <v>21327</v>
      </c>
      <c r="AY45" s="51">
        <v>21966</v>
      </c>
      <c r="AZ45" s="51">
        <v>22350</v>
      </c>
      <c r="BA45" s="51">
        <v>22726</v>
      </c>
      <c r="BB45" s="51">
        <v>12116.888269999999</v>
      </c>
      <c r="BC45" s="51">
        <v>13843.197550000001</v>
      </c>
      <c r="BD45" s="51">
        <v>15856</v>
      </c>
      <c r="BE45" s="51">
        <v>16028</v>
      </c>
      <c r="BF45" s="51">
        <v>16183</v>
      </c>
      <c r="BG45" s="51">
        <v>16767</v>
      </c>
      <c r="BH45" s="51">
        <v>17006.75</v>
      </c>
      <c r="BI45" s="51">
        <v>17513.099999999999</v>
      </c>
      <c r="BJ45" s="51">
        <v>17972.632730099998</v>
      </c>
      <c r="BK45" s="51">
        <v>18332.6919834</v>
      </c>
      <c r="BL45" s="51">
        <v>7373</v>
      </c>
      <c r="BM45" s="51">
        <v>7635</v>
      </c>
      <c r="BN45" s="51">
        <v>7922</v>
      </c>
      <c r="BO45" s="51">
        <v>7880</v>
      </c>
      <c r="BP45" s="51">
        <v>7936</v>
      </c>
      <c r="BQ45" s="51">
        <v>7978</v>
      </c>
      <c r="BR45" s="51">
        <v>8072</v>
      </c>
      <c r="BS45" s="51">
        <v>8231</v>
      </c>
      <c r="BT45" s="51">
        <v>8219</v>
      </c>
      <c r="BU45" s="51">
        <v>8265</v>
      </c>
      <c r="BV45" s="51">
        <v>5370.9162900000001</v>
      </c>
      <c r="BW45" s="51">
        <v>5540.2407970000004</v>
      </c>
      <c r="BX45" s="51">
        <v>5908</v>
      </c>
      <c r="BY45" s="51">
        <v>5839</v>
      </c>
      <c r="BZ45" s="51">
        <v>5968</v>
      </c>
      <c r="CA45" s="51">
        <v>5959.24</v>
      </c>
      <c r="CB45" s="51">
        <v>5847.34</v>
      </c>
      <c r="CC45" s="51">
        <v>5914.11</v>
      </c>
      <c r="CD45" s="51">
        <v>5854.7354877999996</v>
      </c>
      <c r="CE45" s="51">
        <v>6010.9569155999998</v>
      </c>
      <c r="CF45" s="51">
        <v>2443</v>
      </c>
      <c r="CG45" s="51">
        <v>2666</v>
      </c>
      <c r="CH45" s="51">
        <v>2919</v>
      </c>
      <c r="CI45" s="51">
        <v>2912</v>
      </c>
      <c r="CJ45" s="51">
        <v>2914</v>
      </c>
      <c r="CK45" s="51">
        <v>2921</v>
      </c>
      <c r="CL45" s="51">
        <v>3007</v>
      </c>
      <c r="CM45" s="51">
        <v>3058</v>
      </c>
      <c r="CN45" s="51">
        <v>3121</v>
      </c>
      <c r="CO45" s="51">
        <v>3131</v>
      </c>
      <c r="CP45" s="51">
        <v>1809.9580699999999</v>
      </c>
      <c r="CQ45" s="51">
        <v>1918.768356</v>
      </c>
      <c r="CR45" s="51">
        <v>2207</v>
      </c>
      <c r="CS45" s="51">
        <v>2184</v>
      </c>
      <c r="CT45" s="51">
        <v>2204</v>
      </c>
      <c r="CU45" s="51">
        <v>2180.3000000000002</v>
      </c>
      <c r="CV45" s="51">
        <v>2183.5300000000002</v>
      </c>
      <c r="CW45" s="51">
        <v>2251.89</v>
      </c>
      <c r="CX45" s="51">
        <v>2264.8515957999998</v>
      </c>
      <c r="CY45" s="51">
        <v>2328.4612653999998</v>
      </c>
      <c r="CZ45" s="51">
        <v>1215</v>
      </c>
      <c r="DA45" s="51">
        <v>1304</v>
      </c>
      <c r="DB45" s="51">
        <v>1435</v>
      </c>
      <c r="DC45" s="51">
        <v>1436</v>
      </c>
      <c r="DD45" s="51">
        <v>1457</v>
      </c>
      <c r="DE45" s="51">
        <v>1497</v>
      </c>
      <c r="DF45" s="51">
        <v>1527</v>
      </c>
      <c r="DG45" s="51">
        <v>1549</v>
      </c>
      <c r="DH45" s="51">
        <v>1550</v>
      </c>
      <c r="DI45" s="51">
        <v>1615</v>
      </c>
      <c r="DJ45" s="51">
        <v>849.19417929999997</v>
      </c>
      <c r="DK45" s="51">
        <v>910.3839858</v>
      </c>
      <c r="DL45" s="51">
        <v>1028</v>
      </c>
      <c r="DM45" s="51">
        <v>1015</v>
      </c>
      <c r="DN45" s="51">
        <v>1057</v>
      </c>
      <c r="DO45" s="51">
        <v>1073.2</v>
      </c>
      <c r="DP45" s="51">
        <v>1104</v>
      </c>
      <c r="DQ45" s="51">
        <v>1101.9100000000001</v>
      </c>
      <c r="DR45" s="51">
        <v>1095.5913659</v>
      </c>
      <c r="DS45" s="51">
        <v>1189.5029816000001</v>
      </c>
      <c r="DT45" s="51">
        <v>2729</v>
      </c>
      <c r="DU45" s="51">
        <v>2743</v>
      </c>
      <c r="DV45" s="51">
        <v>2939</v>
      </c>
      <c r="DW45" s="51">
        <v>2933</v>
      </c>
      <c r="DX45" s="51">
        <v>2884</v>
      </c>
      <c r="DY45" s="51">
        <v>2857</v>
      </c>
      <c r="DZ45" s="51">
        <v>2871</v>
      </c>
      <c r="EA45" s="51">
        <v>2915</v>
      </c>
      <c r="EB45" s="51">
        <v>2967</v>
      </c>
      <c r="EC45" s="51">
        <v>2954</v>
      </c>
      <c r="ED45" s="51">
        <v>2166.5000519999999</v>
      </c>
      <c r="EE45" s="51">
        <v>2135.4578259999998</v>
      </c>
      <c r="EF45" s="51">
        <v>2327</v>
      </c>
      <c r="EG45" s="51">
        <v>2332</v>
      </c>
      <c r="EH45" s="51">
        <v>2295</v>
      </c>
      <c r="EI45" s="51">
        <v>2262.0100000000002</v>
      </c>
      <c r="EJ45" s="51">
        <v>2242.29</v>
      </c>
      <c r="EK45" s="51">
        <v>2275.4</v>
      </c>
      <c r="EL45" s="51">
        <v>2327.7248593999998</v>
      </c>
      <c r="EM45" s="51">
        <v>2281.9777300000001</v>
      </c>
      <c r="EN45" s="51">
        <v>1356</v>
      </c>
      <c r="EO45" s="51">
        <v>1499</v>
      </c>
      <c r="EP45" s="51">
        <v>1663</v>
      </c>
      <c r="EQ45" s="51">
        <v>1593</v>
      </c>
      <c r="ER45" s="51">
        <v>1541</v>
      </c>
      <c r="ES45" s="51">
        <v>1581</v>
      </c>
      <c r="ET45" s="51">
        <v>1561</v>
      </c>
      <c r="EU45" s="51">
        <v>1610</v>
      </c>
      <c r="EV45" s="51">
        <v>1616</v>
      </c>
      <c r="EW45" s="51">
        <v>1643</v>
      </c>
      <c r="EX45" s="51">
        <v>914.7869518</v>
      </c>
      <c r="EY45" s="51">
        <v>1007.324264</v>
      </c>
      <c r="EZ45" s="51">
        <v>1174</v>
      </c>
      <c r="FA45" s="51">
        <v>1089</v>
      </c>
      <c r="FB45" s="51">
        <v>1093</v>
      </c>
      <c r="FC45" s="51">
        <v>1107.49</v>
      </c>
      <c r="FD45" s="51">
        <v>1089.42</v>
      </c>
      <c r="FE45" s="51">
        <v>1135.31</v>
      </c>
      <c r="FF45" s="51">
        <v>1150.5696343</v>
      </c>
      <c r="FG45" s="51">
        <v>1166.7993899000001</v>
      </c>
      <c r="FH45" s="51">
        <v>5014</v>
      </c>
      <c r="FI45" s="51">
        <v>5342</v>
      </c>
      <c r="FJ45" s="51">
        <v>6169</v>
      </c>
      <c r="FK45" s="51">
        <v>6294</v>
      </c>
      <c r="FL45" s="51">
        <v>6406</v>
      </c>
      <c r="FM45" s="51">
        <v>6643</v>
      </c>
      <c r="FN45" s="51">
        <v>6760</v>
      </c>
      <c r="FO45" s="51">
        <v>6784</v>
      </c>
      <c r="FP45" s="51">
        <v>7001</v>
      </c>
      <c r="FQ45" s="51">
        <v>7272</v>
      </c>
      <c r="FR45" s="51">
        <v>3960.9336239999998</v>
      </c>
      <c r="FS45" s="51">
        <v>4219.413372</v>
      </c>
      <c r="FT45" s="51">
        <v>4951</v>
      </c>
      <c r="FU45" s="51">
        <v>4970</v>
      </c>
      <c r="FV45" s="51">
        <v>5065</v>
      </c>
      <c r="FW45" s="51">
        <v>5326.29</v>
      </c>
      <c r="FX45" s="51">
        <v>5362.35</v>
      </c>
      <c r="FY45" s="266">
        <v>5363.17</v>
      </c>
      <c r="FZ45" s="266">
        <v>5497.3484025999996</v>
      </c>
      <c r="GA45" s="266">
        <v>5840.2999782999996</v>
      </c>
    </row>
    <row r="46" spans="2:183" ht="24" x14ac:dyDescent="0.2">
      <c r="B46" s="44">
        <v>70</v>
      </c>
      <c r="C46" s="45" t="s">
        <v>258</v>
      </c>
      <c r="D46" s="51">
        <v>65647</v>
      </c>
      <c r="E46" s="51">
        <v>79275</v>
      </c>
      <c r="F46" s="51">
        <v>96010</v>
      </c>
      <c r="G46" s="51">
        <v>98460</v>
      </c>
      <c r="H46" s="51">
        <v>99608</v>
      </c>
      <c r="I46" s="51">
        <v>102387</v>
      </c>
      <c r="J46" s="51">
        <v>104864</v>
      </c>
      <c r="K46" s="51">
        <v>108942</v>
      </c>
      <c r="L46" s="51">
        <v>121376</v>
      </c>
      <c r="M46" s="51">
        <v>125541</v>
      </c>
      <c r="N46" s="51">
        <v>53516.269607879993</v>
      </c>
      <c r="O46" s="51">
        <v>64719.288322569992</v>
      </c>
      <c r="P46" s="51">
        <v>81058</v>
      </c>
      <c r="Q46" s="51">
        <v>82756</v>
      </c>
      <c r="R46" s="51">
        <v>84022</v>
      </c>
      <c r="S46" s="51">
        <v>86145.31</v>
      </c>
      <c r="T46" s="51">
        <v>87046.26</v>
      </c>
      <c r="U46" s="51">
        <v>90488.03</v>
      </c>
      <c r="V46" s="51">
        <v>101709.85361239999</v>
      </c>
      <c r="W46" s="51">
        <v>106075.2934483</v>
      </c>
      <c r="X46" s="51">
        <v>2940</v>
      </c>
      <c r="Y46" s="51">
        <v>3280</v>
      </c>
      <c r="Z46" s="51">
        <v>3458</v>
      </c>
      <c r="AA46" s="51">
        <v>3893</v>
      </c>
      <c r="AB46" s="51">
        <v>4026</v>
      </c>
      <c r="AC46" s="51">
        <v>4270</v>
      </c>
      <c r="AD46" s="51">
        <v>4381</v>
      </c>
      <c r="AE46" s="51">
        <v>4566</v>
      </c>
      <c r="AF46" s="51">
        <v>4582</v>
      </c>
      <c r="AG46" s="51">
        <v>4812</v>
      </c>
      <c r="AH46" s="51">
        <v>2346.2888459999999</v>
      </c>
      <c r="AI46" s="51">
        <v>2627.3739620000001</v>
      </c>
      <c r="AJ46" s="51">
        <v>2819</v>
      </c>
      <c r="AK46" s="51">
        <v>3199</v>
      </c>
      <c r="AL46" s="51">
        <v>3295</v>
      </c>
      <c r="AM46" s="51">
        <v>3495.88</v>
      </c>
      <c r="AN46" s="51">
        <v>3526.74</v>
      </c>
      <c r="AO46" s="51">
        <v>3682.04</v>
      </c>
      <c r="AP46" s="51">
        <v>3663.7488616000001</v>
      </c>
      <c r="AQ46" s="51">
        <v>3847.0397366000002</v>
      </c>
      <c r="AR46" s="51">
        <v>16396</v>
      </c>
      <c r="AS46" s="51">
        <v>21287</v>
      </c>
      <c r="AT46" s="51">
        <v>26819</v>
      </c>
      <c r="AU46" s="51">
        <v>27689</v>
      </c>
      <c r="AV46" s="51">
        <v>27472</v>
      </c>
      <c r="AW46" s="51">
        <v>27889</v>
      </c>
      <c r="AX46" s="51">
        <v>29018</v>
      </c>
      <c r="AY46" s="51">
        <v>30656</v>
      </c>
      <c r="AZ46" s="51">
        <v>39774</v>
      </c>
      <c r="BA46" s="51">
        <v>42398</v>
      </c>
      <c r="BB46" s="51">
        <v>13474.257600000001</v>
      </c>
      <c r="BC46" s="51">
        <v>17616.080730000001</v>
      </c>
      <c r="BD46" s="51">
        <v>23075</v>
      </c>
      <c r="BE46" s="51">
        <v>23793</v>
      </c>
      <c r="BF46" s="51">
        <v>23446</v>
      </c>
      <c r="BG46" s="51">
        <v>23978</v>
      </c>
      <c r="BH46" s="51">
        <v>24315.62</v>
      </c>
      <c r="BI46" s="51">
        <v>25820.92</v>
      </c>
      <c r="BJ46" s="51">
        <v>34423.875903200002</v>
      </c>
      <c r="BK46" s="51">
        <v>36893.700043199999</v>
      </c>
      <c r="BL46" s="51">
        <v>6622</v>
      </c>
      <c r="BM46" s="51">
        <v>7775</v>
      </c>
      <c r="BN46" s="51">
        <v>7981</v>
      </c>
      <c r="BO46" s="51">
        <v>8144</v>
      </c>
      <c r="BP46" s="51">
        <v>8251</v>
      </c>
      <c r="BQ46" s="51">
        <v>8769</v>
      </c>
      <c r="BR46" s="51">
        <v>9258</v>
      </c>
      <c r="BS46" s="51">
        <v>9854</v>
      </c>
      <c r="BT46" s="51">
        <v>10008</v>
      </c>
      <c r="BU46" s="51">
        <v>9799</v>
      </c>
      <c r="BV46" s="51">
        <v>5011.6013419999999</v>
      </c>
      <c r="BW46" s="51">
        <v>5887.9555520000004</v>
      </c>
      <c r="BX46" s="51">
        <v>6274</v>
      </c>
      <c r="BY46" s="51">
        <v>6467</v>
      </c>
      <c r="BZ46" s="51">
        <v>6621</v>
      </c>
      <c r="CA46" s="51">
        <v>6937.68</v>
      </c>
      <c r="CB46" s="51">
        <v>7225.72</v>
      </c>
      <c r="CC46" s="51">
        <v>7681.96</v>
      </c>
      <c r="CD46" s="51">
        <v>7709.6766320999996</v>
      </c>
      <c r="CE46" s="51">
        <v>7718.4410484999999</v>
      </c>
      <c r="CF46" s="51">
        <v>3190</v>
      </c>
      <c r="CG46" s="51">
        <v>3766</v>
      </c>
      <c r="CH46" s="51">
        <v>4580</v>
      </c>
      <c r="CI46" s="51">
        <v>4519</v>
      </c>
      <c r="CJ46" s="51">
        <v>4711</v>
      </c>
      <c r="CK46" s="51">
        <v>4818</v>
      </c>
      <c r="CL46" s="51">
        <v>5124</v>
      </c>
      <c r="CM46" s="51">
        <v>5285</v>
      </c>
      <c r="CN46" s="51">
        <v>5383</v>
      </c>
      <c r="CO46" s="51">
        <v>5560</v>
      </c>
      <c r="CP46" s="51">
        <v>2553.1468669999999</v>
      </c>
      <c r="CQ46" s="51">
        <v>3028.902098</v>
      </c>
      <c r="CR46" s="51">
        <v>3803</v>
      </c>
      <c r="CS46" s="51">
        <v>3705</v>
      </c>
      <c r="CT46" s="51">
        <v>3910</v>
      </c>
      <c r="CU46" s="51">
        <v>3957.91</v>
      </c>
      <c r="CV46" s="51">
        <v>4174.51</v>
      </c>
      <c r="CW46" s="51">
        <v>4348.46</v>
      </c>
      <c r="CX46" s="51">
        <v>4388.5235159000003</v>
      </c>
      <c r="CY46" s="51">
        <v>4558.7512755999996</v>
      </c>
      <c r="CZ46" s="51">
        <v>690</v>
      </c>
      <c r="DA46" s="51">
        <v>1282</v>
      </c>
      <c r="DB46" s="51">
        <v>1917</v>
      </c>
      <c r="DC46" s="51">
        <v>1555</v>
      </c>
      <c r="DD46" s="51">
        <v>1652</v>
      </c>
      <c r="DE46" s="51">
        <v>1480</v>
      </c>
      <c r="DF46" s="51">
        <v>1675</v>
      </c>
      <c r="DG46" s="51">
        <v>1415</v>
      </c>
      <c r="DH46" s="51">
        <v>1541</v>
      </c>
      <c r="DI46" s="51">
        <v>1757</v>
      </c>
      <c r="DJ46" s="51">
        <v>468.8170179</v>
      </c>
      <c r="DK46" s="51">
        <v>984.61000019999994</v>
      </c>
      <c r="DL46" s="51">
        <v>1590</v>
      </c>
      <c r="DM46" s="51">
        <v>1221</v>
      </c>
      <c r="DN46" s="51">
        <v>1310</v>
      </c>
      <c r="DO46" s="51">
        <v>1130.72</v>
      </c>
      <c r="DP46" s="51">
        <v>1244.49</v>
      </c>
      <c r="DQ46" s="51">
        <v>1054.08</v>
      </c>
      <c r="DR46" s="51">
        <v>1162.4365048</v>
      </c>
      <c r="DS46" s="51">
        <v>1302.8854681</v>
      </c>
      <c r="DT46" s="51">
        <v>5219</v>
      </c>
      <c r="DU46" s="51">
        <v>5140</v>
      </c>
      <c r="DV46" s="51">
        <v>6476</v>
      </c>
      <c r="DW46" s="51">
        <v>6454</v>
      </c>
      <c r="DX46" s="51">
        <v>6612</v>
      </c>
      <c r="DY46" s="51">
        <v>6919</v>
      </c>
      <c r="DZ46" s="51">
        <v>6728</v>
      </c>
      <c r="EA46" s="51">
        <v>6815</v>
      </c>
      <c r="EB46" s="51">
        <v>7219</v>
      </c>
      <c r="EC46" s="51">
        <v>7332</v>
      </c>
      <c r="ED46" s="51">
        <v>4573.0059369999999</v>
      </c>
      <c r="EE46" s="51">
        <v>4406.1936180000002</v>
      </c>
      <c r="EF46" s="51">
        <v>5585</v>
      </c>
      <c r="EG46" s="51">
        <v>5498</v>
      </c>
      <c r="EH46" s="51">
        <v>5721</v>
      </c>
      <c r="EI46" s="51">
        <v>5923.75</v>
      </c>
      <c r="EJ46" s="51">
        <v>5691.95</v>
      </c>
      <c r="EK46" s="51">
        <v>5795.7</v>
      </c>
      <c r="EL46" s="51">
        <v>6284.7088506999999</v>
      </c>
      <c r="EM46" s="51">
        <v>6349.2304302000002</v>
      </c>
      <c r="EN46" s="51">
        <v>2512</v>
      </c>
      <c r="EO46" s="51">
        <v>2606</v>
      </c>
      <c r="EP46" s="51">
        <v>2386</v>
      </c>
      <c r="EQ46" s="51">
        <v>2472</v>
      </c>
      <c r="ER46" s="51">
        <v>2737</v>
      </c>
      <c r="ES46" s="51">
        <v>3228</v>
      </c>
      <c r="ET46" s="51">
        <v>3071</v>
      </c>
      <c r="EU46" s="51">
        <v>3211</v>
      </c>
      <c r="EV46" s="51">
        <v>3036</v>
      </c>
      <c r="EW46" s="51">
        <v>2839</v>
      </c>
      <c r="EX46" s="51">
        <v>2118.2588219999998</v>
      </c>
      <c r="EY46" s="51">
        <v>2194.5594160000001</v>
      </c>
      <c r="EZ46" s="51">
        <v>1954</v>
      </c>
      <c r="FA46" s="51">
        <v>1987</v>
      </c>
      <c r="FB46" s="51">
        <v>2235</v>
      </c>
      <c r="FC46" s="51">
        <v>2665.32</v>
      </c>
      <c r="FD46" s="51">
        <v>2600.63</v>
      </c>
      <c r="FE46" s="51">
        <v>2649.39</v>
      </c>
      <c r="FF46" s="51">
        <v>2521.7642105999998</v>
      </c>
      <c r="FG46" s="51">
        <v>2330.6124331000001</v>
      </c>
      <c r="FH46" s="51">
        <v>8208</v>
      </c>
      <c r="FI46" s="51">
        <v>9517</v>
      </c>
      <c r="FJ46" s="51">
        <v>11915</v>
      </c>
      <c r="FK46" s="51">
        <v>12628</v>
      </c>
      <c r="FL46" s="51">
        <v>13063</v>
      </c>
      <c r="FM46" s="51">
        <v>12858</v>
      </c>
      <c r="FN46" s="51">
        <v>12372</v>
      </c>
      <c r="FO46" s="51">
        <v>13220</v>
      </c>
      <c r="FP46" s="51">
        <v>13592</v>
      </c>
      <c r="FQ46" s="51">
        <v>13510</v>
      </c>
      <c r="FR46" s="51">
        <v>7012.0312610000001</v>
      </c>
      <c r="FS46" s="51">
        <v>8171.7067740000002</v>
      </c>
      <c r="FT46" s="51">
        <v>10404</v>
      </c>
      <c r="FU46" s="51">
        <v>11019</v>
      </c>
      <c r="FV46" s="51">
        <v>11522</v>
      </c>
      <c r="FW46" s="51">
        <v>11258.58</v>
      </c>
      <c r="FX46" s="51">
        <v>10963.77</v>
      </c>
      <c r="FY46" s="286">
        <v>11723.45</v>
      </c>
      <c r="FZ46" s="286">
        <v>11956.889836300001</v>
      </c>
      <c r="GA46" s="286">
        <v>11891.169348400001</v>
      </c>
    </row>
    <row r="47" spans="2:183" ht="24" x14ac:dyDescent="0.2">
      <c r="B47" s="44">
        <v>71</v>
      </c>
      <c r="C47" s="45" t="s">
        <v>259</v>
      </c>
      <c r="D47" s="51">
        <v>94352</v>
      </c>
      <c r="E47" s="51">
        <v>106099</v>
      </c>
      <c r="F47" s="51">
        <v>116494</v>
      </c>
      <c r="G47" s="51">
        <v>121126</v>
      </c>
      <c r="H47" s="51">
        <v>124794</v>
      </c>
      <c r="I47" s="51">
        <v>128216</v>
      </c>
      <c r="J47" s="51">
        <v>130217</v>
      </c>
      <c r="K47" s="51">
        <v>131657</v>
      </c>
      <c r="L47" s="51">
        <v>134786</v>
      </c>
      <c r="M47" s="51">
        <v>136350</v>
      </c>
      <c r="N47" s="51">
        <v>78762.913149019994</v>
      </c>
      <c r="O47" s="51">
        <v>88431.608581200009</v>
      </c>
      <c r="P47" s="51">
        <v>98202</v>
      </c>
      <c r="Q47" s="51">
        <v>101839</v>
      </c>
      <c r="R47" s="51">
        <v>105541</v>
      </c>
      <c r="S47" s="51">
        <v>108251.64</v>
      </c>
      <c r="T47" s="51">
        <v>108244.64</v>
      </c>
      <c r="U47" s="51">
        <v>109184.9</v>
      </c>
      <c r="V47" s="51">
        <v>111882.05606060001</v>
      </c>
      <c r="W47" s="51">
        <v>114040.77439789999</v>
      </c>
      <c r="X47" s="51">
        <v>6864</v>
      </c>
      <c r="Y47" s="51">
        <v>7628</v>
      </c>
      <c r="Z47" s="51">
        <v>8323</v>
      </c>
      <c r="AA47" s="51">
        <v>8507</v>
      </c>
      <c r="AB47" s="51">
        <v>8418</v>
      </c>
      <c r="AC47" s="51">
        <v>8617</v>
      </c>
      <c r="AD47" s="51">
        <v>8697</v>
      </c>
      <c r="AE47" s="51">
        <v>8768</v>
      </c>
      <c r="AF47" s="51">
        <v>8770</v>
      </c>
      <c r="AG47" s="51">
        <v>8723</v>
      </c>
      <c r="AH47" s="51">
        <v>5601.0365590000001</v>
      </c>
      <c r="AI47" s="51">
        <v>6249.0089189999999</v>
      </c>
      <c r="AJ47" s="51">
        <v>6891</v>
      </c>
      <c r="AK47" s="51">
        <v>7118</v>
      </c>
      <c r="AL47" s="51">
        <v>7111</v>
      </c>
      <c r="AM47" s="51">
        <v>7269.39</v>
      </c>
      <c r="AN47" s="51">
        <v>7250.25</v>
      </c>
      <c r="AO47" s="51">
        <v>7312.78</v>
      </c>
      <c r="AP47" s="51">
        <v>7312.7477801000005</v>
      </c>
      <c r="AQ47" s="51">
        <v>7252.5662859000004</v>
      </c>
      <c r="AR47" s="51">
        <v>21771</v>
      </c>
      <c r="AS47" s="51">
        <v>25228</v>
      </c>
      <c r="AT47" s="51">
        <v>27131</v>
      </c>
      <c r="AU47" s="51">
        <v>28077</v>
      </c>
      <c r="AV47" s="51">
        <v>29055</v>
      </c>
      <c r="AW47" s="51">
        <v>29606</v>
      </c>
      <c r="AX47" s="51">
        <v>30248</v>
      </c>
      <c r="AY47" s="51">
        <v>30510</v>
      </c>
      <c r="AZ47" s="51">
        <v>31563</v>
      </c>
      <c r="BA47" s="51">
        <v>31546</v>
      </c>
      <c r="BB47" s="51">
        <v>18494.421119999999</v>
      </c>
      <c r="BC47" s="51">
        <v>21480.360949999998</v>
      </c>
      <c r="BD47" s="51">
        <v>23190</v>
      </c>
      <c r="BE47" s="51">
        <v>23948</v>
      </c>
      <c r="BF47" s="51">
        <v>24861</v>
      </c>
      <c r="BG47" s="51">
        <v>25338</v>
      </c>
      <c r="BH47" s="51">
        <v>25278.7</v>
      </c>
      <c r="BI47" s="51">
        <v>25425.8</v>
      </c>
      <c r="BJ47" s="51">
        <v>26362.643813800001</v>
      </c>
      <c r="BK47" s="51">
        <v>26492.8424409</v>
      </c>
      <c r="BL47" s="51">
        <v>12387</v>
      </c>
      <c r="BM47" s="51">
        <v>13461</v>
      </c>
      <c r="BN47" s="51">
        <v>14006</v>
      </c>
      <c r="BO47" s="51">
        <v>14689</v>
      </c>
      <c r="BP47" s="51">
        <v>14918</v>
      </c>
      <c r="BQ47" s="51">
        <v>15413</v>
      </c>
      <c r="BR47" s="51">
        <v>15421</v>
      </c>
      <c r="BS47" s="51">
        <v>15646</v>
      </c>
      <c r="BT47" s="51">
        <v>15850</v>
      </c>
      <c r="BU47" s="51">
        <v>15748</v>
      </c>
      <c r="BV47" s="51">
        <v>10156.681259999999</v>
      </c>
      <c r="BW47" s="51">
        <v>10868.6729</v>
      </c>
      <c r="BX47" s="51">
        <v>11696</v>
      </c>
      <c r="BY47" s="51">
        <v>12116</v>
      </c>
      <c r="BZ47" s="51">
        <v>12409</v>
      </c>
      <c r="CA47" s="51">
        <v>12779.63</v>
      </c>
      <c r="CB47" s="51">
        <v>12542.49</v>
      </c>
      <c r="CC47" s="51">
        <v>12642.31</v>
      </c>
      <c r="CD47" s="51">
        <v>12756.447251199999</v>
      </c>
      <c r="CE47" s="51">
        <v>12731.6866833</v>
      </c>
      <c r="CF47" s="51">
        <v>4082</v>
      </c>
      <c r="CG47" s="51">
        <v>4602</v>
      </c>
      <c r="CH47" s="51">
        <v>5269</v>
      </c>
      <c r="CI47" s="51">
        <v>5391</v>
      </c>
      <c r="CJ47" s="51">
        <v>5701</v>
      </c>
      <c r="CK47" s="51">
        <v>5927</v>
      </c>
      <c r="CL47" s="51">
        <v>6061</v>
      </c>
      <c r="CM47" s="51">
        <v>6081</v>
      </c>
      <c r="CN47" s="51">
        <v>5934</v>
      </c>
      <c r="CO47" s="51">
        <v>6041</v>
      </c>
      <c r="CP47" s="51">
        <v>3364.7377879999999</v>
      </c>
      <c r="CQ47" s="51">
        <v>3791.4146270000001</v>
      </c>
      <c r="CR47" s="51">
        <v>4427</v>
      </c>
      <c r="CS47" s="51">
        <v>4524</v>
      </c>
      <c r="CT47" s="51">
        <v>4824</v>
      </c>
      <c r="CU47" s="51">
        <v>4981.87</v>
      </c>
      <c r="CV47" s="51">
        <v>5025.43</v>
      </c>
      <c r="CW47" s="51">
        <v>4999.5600000000004</v>
      </c>
      <c r="CX47" s="51">
        <v>4828.0274693000001</v>
      </c>
      <c r="CY47" s="51">
        <v>4984.1155707999997</v>
      </c>
      <c r="CZ47" s="51">
        <v>2554</v>
      </c>
      <c r="DA47" s="51">
        <v>2683</v>
      </c>
      <c r="DB47" s="51">
        <v>2906</v>
      </c>
      <c r="DC47" s="51">
        <v>2945</v>
      </c>
      <c r="DD47" s="51">
        <v>3066</v>
      </c>
      <c r="DE47" s="51">
        <v>3143</v>
      </c>
      <c r="DF47" s="51">
        <v>3238</v>
      </c>
      <c r="DG47" s="51">
        <v>3234</v>
      </c>
      <c r="DH47" s="51">
        <v>3211</v>
      </c>
      <c r="DI47" s="51">
        <v>3373</v>
      </c>
      <c r="DJ47" s="51">
        <v>2105.3839189999999</v>
      </c>
      <c r="DK47" s="51">
        <v>2166.2052020000001</v>
      </c>
      <c r="DL47" s="51">
        <v>2372</v>
      </c>
      <c r="DM47" s="51">
        <v>2384</v>
      </c>
      <c r="DN47" s="51">
        <v>2501</v>
      </c>
      <c r="DO47" s="51">
        <v>2560.5100000000002</v>
      </c>
      <c r="DP47" s="51">
        <v>2571.4499999999998</v>
      </c>
      <c r="DQ47" s="51">
        <v>2577.42</v>
      </c>
      <c r="DR47" s="51">
        <v>2542.1797197000001</v>
      </c>
      <c r="DS47" s="51">
        <v>2670.3266907000002</v>
      </c>
      <c r="DT47" s="51">
        <v>3495</v>
      </c>
      <c r="DU47" s="51">
        <v>4187</v>
      </c>
      <c r="DV47" s="51">
        <v>4826</v>
      </c>
      <c r="DW47" s="51">
        <v>5184</v>
      </c>
      <c r="DX47" s="51">
        <v>5504</v>
      </c>
      <c r="DY47" s="51">
        <v>5703</v>
      </c>
      <c r="DZ47" s="51">
        <v>5853</v>
      </c>
      <c r="EA47" s="51">
        <v>5795</v>
      </c>
      <c r="EB47" s="51">
        <v>6023</v>
      </c>
      <c r="EC47" s="51">
        <v>6337</v>
      </c>
      <c r="ED47" s="51">
        <v>3000.3759519999999</v>
      </c>
      <c r="EE47" s="51">
        <v>3630.9084210000001</v>
      </c>
      <c r="EF47" s="51">
        <v>4211</v>
      </c>
      <c r="EG47" s="51">
        <v>4531</v>
      </c>
      <c r="EH47" s="51">
        <v>4812</v>
      </c>
      <c r="EI47" s="51">
        <v>4921.41</v>
      </c>
      <c r="EJ47" s="51">
        <v>5070.1499999999996</v>
      </c>
      <c r="EK47" s="51">
        <v>4967.63</v>
      </c>
      <c r="EL47" s="51">
        <v>5168.4374576999999</v>
      </c>
      <c r="EM47" s="51">
        <v>5466.5516344999996</v>
      </c>
      <c r="EN47" s="51">
        <v>3298</v>
      </c>
      <c r="EO47" s="51">
        <v>3552</v>
      </c>
      <c r="EP47" s="51">
        <v>3983</v>
      </c>
      <c r="EQ47" s="51">
        <v>4035</v>
      </c>
      <c r="ER47" s="51">
        <v>4135</v>
      </c>
      <c r="ES47" s="51">
        <v>4272</v>
      </c>
      <c r="ET47" s="51">
        <v>4454</v>
      </c>
      <c r="EU47" s="51">
        <v>4583</v>
      </c>
      <c r="EV47" s="51">
        <v>4586</v>
      </c>
      <c r="EW47" s="51">
        <v>4737</v>
      </c>
      <c r="EX47" s="51">
        <v>2754.0310519999998</v>
      </c>
      <c r="EY47" s="51">
        <v>2942.1027469999999</v>
      </c>
      <c r="EZ47" s="51">
        <v>3370</v>
      </c>
      <c r="FA47" s="51">
        <v>3393</v>
      </c>
      <c r="FB47" s="51">
        <v>3521</v>
      </c>
      <c r="FC47" s="51">
        <v>3622.88</v>
      </c>
      <c r="FD47" s="51">
        <v>3740.41</v>
      </c>
      <c r="FE47" s="51">
        <v>3835.55</v>
      </c>
      <c r="FF47" s="51">
        <v>3869.7863907999999</v>
      </c>
      <c r="FG47" s="51">
        <v>3994.1327531000002</v>
      </c>
      <c r="FH47" s="51">
        <v>6122</v>
      </c>
      <c r="FI47" s="51">
        <v>7322</v>
      </c>
      <c r="FJ47" s="51">
        <v>8563</v>
      </c>
      <c r="FK47" s="51">
        <v>8899</v>
      </c>
      <c r="FL47" s="51">
        <v>9170</v>
      </c>
      <c r="FM47" s="51">
        <v>9607</v>
      </c>
      <c r="FN47" s="51">
        <v>9830</v>
      </c>
      <c r="FO47" s="51">
        <v>10238</v>
      </c>
      <c r="FP47" s="51">
        <v>10673</v>
      </c>
      <c r="FQ47" s="51">
        <v>10908</v>
      </c>
      <c r="FR47" s="51">
        <v>5139.9544580000002</v>
      </c>
      <c r="FS47" s="51">
        <v>6196.2513749999998</v>
      </c>
      <c r="FT47" s="51">
        <v>7340</v>
      </c>
      <c r="FU47" s="51">
        <v>7573</v>
      </c>
      <c r="FV47" s="51">
        <v>7878</v>
      </c>
      <c r="FW47" s="51">
        <v>8280.32</v>
      </c>
      <c r="FX47" s="51">
        <v>8441.4599999999991</v>
      </c>
      <c r="FY47" s="286">
        <v>8776.89</v>
      </c>
      <c r="FZ47" s="286">
        <v>9136.6592118999997</v>
      </c>
      <c r="GA47" s="286">
        <v>9444.0406693000004</v>
      </c>
    </row>
    <row r="48" spans="2:183" x14ac:dyDescent="0.2">
      <c r="B48" s="44">
        <v>72</v>
      </c>
      <c r="C48" s="45" t="s">
        <v>260</v>
      </c>
      <c r="D48" s="51">
        <v>17285</v>
      </c>
      <c r="E48" s="51">
        <v>20458</v>
      </c>
      <c r="F48" s="51">
        <v>23813</v>
      </c>
      <c r="G48" s="51">
        <v>23985</v>
      </c>
      <c r="H48" s="51">
        <v>23979</v>
      </c>
      <c r="I48" s="51">
        <v>24806</v>
      </c>
      <c r="J48" s="51">
        <v>24877</v>
      </c>
      <c r="K48" s="51">
        <v>25432</v>
      </c>
      <c r="L48" s="51">
        <v>26556</v>
      </c>
      <c r="M48" s="51">
        <v>27679</v>
      </c>
      <c r="N48" s="51">
        <v>14811.729591230996</v>
      </c>
      <c r="O48" s="51">
        <v>17652.361044505</v>
      </c>
      <c r="P48" s="51">
        <v>21179</v>
      </c>
      <c r="Q48" s="51">
        <v>21336</v>
      </c>
      <c r="R48" s="51">
        <v>21278</v>
      </c>
      <c r="S48" s="51">
        <v>22070.639999999999</v>
      </c>
      <c r="T48" s="51">
        <v>22046.639999999999</v>
      </c>
      <c r="U48" s="51">
        <v>22445.68</v>
      </c>
      <c r="V48" s="51">
        <v>23441.904894899999</v>
      </c>
      <c r="W48" s="51">
        <v>24647.791690400001</v>
      </c>
      <c r="X48" s="51">
        <v>2040</v>
      </c>
      <c r="Y48" s="51">
        <v>2438</v>
      </c>
      <c r="Z48" s="51">
        <v>2659</v>
      </c>
      <c r="AA48" s="51">
        <v>2685</v>
      </c>
      <c r="AB48" s="51">
        <v>3139</v>
      </c>
      <c r="AC48" s="51">
        <v>3396</v>
      </c>
      <c r="AD48" s="51">
        <v>3382</v>
      </c>
      <c r="AE48" s="51">
        <v>3434</v>
      </c>
      <c r="AF48" s="51">
        <v>3516</v>
      </c>
      <c r="AG48" s="51">
        <v>3570</v>
      </c>
      <c r="AH48" s="51">
        <v>1847.93</v>
      </c>
      <c r="AI48" s="51">
        <v>2231.0532029999999</v>
      </c>
      <c r="AJ48" s="51">
        <v>2464</v>
      </c>
      <c r="AK48" s="51">
        <v>2495</v>
      </c>
      <c r="AL48" s="51">
        <v>2901</v>
      </c>
      <c r="AM48" s="51">
        <v>3077.69</v>
      </c>
      <c r="AN48" s="51">
        <v>3130.53</v>
      </c>
      <c r="AO48" s="51">
        <v>3167.3</v>
      </c>
      <c r="AP48" s="51">
        <v>3225.8065713999999</v>
      </c>
      <c r="AQ48" s="51">
        <v>3256.7134292000001</v>
      </c>
      <c r="AR48" s="51">
        <v>3483</v>
      </c>
      <c r="AS48" s="51">
        <v>3388</v>
      </c>
      <c r="AT48" s="51">
        <v>3885</v>
      </c>
      <c r="AU48" s="51">
        <v>3987</v>
      </c>
      <c r="AV48" s="51">
        <v>4285</v>
      </c>
      <c r="AW48" s="51">
        <v>4265</v>
      </c>
      <c r="AX48" s="51">
        <v>4353</v>
      </c>
      <c r="AY48" s="51">
        <v>4462</v>
      </c>
      <c r="AZ48" s="51">
        <v>4546</v>
      </c>
      <c r="BA48" s="51">
        <v>4766</v>
      </c>
      <c r="BB48" s="51">
        <v>2898.3007029999999</v>
      </c>
      <c r="BC48" s="51">
        <v>2774.6591170000002</v>
      </c>
      <c r="BD48" s="51">
        <v>3330</v>
      </c>
      <c r="BE48" s="51">
        <v>3422</v>
      </c>
      <c r="BF48" s="51">
        <v>3678</v>
      </c>
      <c r="BG48" s="51">
        <v>3717</v>
      </c>
      <c r="BH48" s="51">
        <v>3732.24</v>
      </c>
      <c r="BI48" s="51">
        <v>3813.94</v>
      </c>
      <c r="BJ48" s="51">
        <v>3867.8426005000001</v>
      </c>
      <c r="BK48" s="51">
        <v>4083.4542427000001</v>
      </c>
      <c r="BL48" s="51">
        <v>907</v>
      </c>
      <c r="BM48" s="51">
        <v>1172</v>
      </c>
      <c r="BN48" s="51">
        <v>1645</v>
      </c>
      <c r="BO48" s="51">
        <v>1617</v>
      </c>
      <c r="BP48" s="51">
        <v>1540</v>
      </c>
      <c r="BQ48" s="51">
        <v>1428</v>
      </c>
      <c r="BR48" s="51">
        <v>1420</v>
      </c>
      <c r="BS48" s="51">
        <v>1456</v>
      </c>
      <c r="BT48" s="51">
        <v>1564</v>
      </c>
      <c r="BU48" s="51">
        <v>1672</v>
      </c>
      <c r="BV48" s="51">
        <v>664.52529200000004</v>
      </c>
      <c r="BW48" s="51">
        <v>873.01771140000005</v>
      </c>
      <c r="BX48" s="51">
        <v>1356</v>
      </c>
      <c r="BY48" s="51">
        <v>1334</v>
      </c>
      <c r="BZ48" s="51">
        <v>1279</v>
      </c>
      <c r="CA48" s="51">
        <v>1159.21</v>
      </c>
      <c r="CB48" s="51">
        <v>1162.26</v>
      </c>
      <c r="CC48" s="51">
        <v>1212.05</v>
      </c>
      <c r="CD48" s="51">
        <v>1295.0879405999999</v>
      </c>
      <c r="CE48" s="51">
        <v>1438.9198305</v>
      </c>
      <c r="CF48" s="51">
        <v>361</v>
      </c>
      <c r="CG48" s="51">
        <v>412</v>
      </c>
      <c r="CH48" s="51">
        <v>819</v>
      </c>
      <c r="CI48" s="51">
        <v>839</v>
      </c>
      <c r="CJ48" s="51">
        <v>996</v>
      </c>
      <c r="CK48" s="51">
        <v>1019</v>
      </c>
      <c r="CL48" s="51">
        <v>1047</v>
      </c>
      <c r="CM48" s="51">
        <v>1135</v>
      </c>
      <c r="CN48" s="51">
        <v>1192</v>
      </c>
      <c r="CO48" s="51">
        <v>1281</v>
      </c>
      <c r="CP48" s="51">
        <v>279.23728549999998</v>
      </c>
      <c r="CQ48" s="51">
        <v>294.6071895</v>
      </c>
      <c r="CR48" s="51">
        <v>696</v>
      </c>
      <c r="CS48" s="51">
        <v>702</v>
      </c>
      <c r="CT48" s="51">
        <v>848</v>
      </c>
      <c r="CU48" s="51">
        <v>882.82</v>
      </c>
      <c r="CV48" s="51">
        <v>890.95</v>
      </c>
      <c r="CW48" s="51">
        <v>962.24</v>
      </c>
      <c r="CX48" s="51">
        <v>1024.3254231999999</v>
      </c>
      <c r="CY48" s="51">
        <v>1107.092044</v>
      </c>
      <c r="CZ48" s="51">
        <v>59</v>
      </c>
      <c r="DA48" s="51">
        <v>129</v>
      </c>
      <c r="DB48" s="51">
        <v>276</v>
      </c>
      <c r="DC48" s="51">
        <v>301</v>
      </c>
      <c r="DD48" s="51">
        <v>318</v>
      </c>
      <c r="DE48" s="51">
        <v>337</v>
      </c>
      <c r="DF48" s="51">
        <v>332</v>
      </c>
      <c r="DG48" s="51">
        <v>358</v>
      </c>
      <c r="DH48" s="51">
        <v>423</v>
      </c>
      <c r="DI48" s="51">
        <v>448</v>
      </c>
      <c r="DJ48" s="51">
        <v>38.960688249999997</v>
      </c>
      <c r="DK48" s="51">
        <v>95.377483789999999</v>
      </c>
      <c r="DL48" s="51">
        <v>240</v>
      </c>
      <c r="DM48" s="51">
        <v>266</v>
      </c>
      <c r="DN48" s="51">
        <v>277</v>
      </c>
      <c r="DO48" s="51">
        <v>293.75</v>
      </c>
      <c r="DP48" s="51">
        <v>295.49</v>
      </c>
      <c r="DQ48" s="51">
        <v>311.97000000000003</v>
      </c>
      <c r="DR48" s="51">
        <v>370.59806930000002</v>
      </c>
      <c r="DS48" s="51">
        <v>395.50632769999999</v>
      </c>
      <c r="DT48" s="51">
        <v>2390</v>
      </c>
      <c r="DU48" s="51">
        <v>2361</v>
      </c>
      <c r="DV48" s="51">
        <v>2653</v>
      </c>
      <c r="DW48" s="51">
        <v>2791</v>
      </c>
      <c r="DX48" s="51">
        <v>2968</v>
      </c>
      <c r="DY48" s="51">
        <v>3063</v>
      </c>
      <c r="DZ48" s="51">
        <v>2876</v>
      </c>
      <c r="EA48" s="51">
        <v>2913</v>
      </c>
      <c r="EB48" s="51">
        <v>2847</v>
      </c>
      <c r="EC48" s="51">
        <v>2815</v>
      </c>
      <c r="ED48" s="51">
        <v>2157.710153</v>
      </c>
      <c r="EE48" s="51">
        <v>2102.0431739999999</v>
      </c>
      <c r="EF48" s="51">
        <v>2460</v>
      </c>
      <c r="EG48" s="51">
        <v>2572</v>
      </c>
      <c r="EH48" s="51">
        <v>2756</v>
      </c>
      <c r="EI48" s="51">
        <v>2836.45</v>
      </c>
      <c r="EJ48" s="51">
        <v>2637.82</v>
      </c>
      <c r="EK48" s="51">
        <v>2647.15</v>
      </c>
      <c r="EL48" s="51">
        <v>2602.6704782000002</v>
      </c>
      <c r="EM48" s="51">
        <v>2533.5235259000001</v>
      </c>
      <c r="EN48" s="51">
        <v>1914</v>
      </c>
      <c r="EO48" s="51">
        <v>2524</v>
      </c>
      <c r="EP48" s="51">
        <v>2586</v>
      </c>
      <c r="EQ48" s="51">
        <v>2274</v>
      </c>
      <c r="ER48" s="51">
        <v>2083</v>
      </c>
      <c r="ES48" s="51">
        <v>2165</v>
      </c>
      <c r="ET48" s="51">
        <v>2017</v>
      </c>
      <c r="EU48" s="51">
        <v>2026</v>
      </c>
      <c r="EV48" s="51">
        <v>2073</v>
      </c>
      <c r="EW48" s="51">
        <v>2139</v>
      </c>
      <c r="EX48" s="51">
        <v>1701.509258</v>
      </c>
      <c r="EY48" s="51">
        <v>2259.0436370000002</v>
      </c>
      <c r="EZ48" s="51">
        <v>2359</v>
      </c>
      <c r="FA48" s="51">
        <v>2083</v>
      </c>
      <c r="FB48" s="51">
        <v>1926</v>
      </c>
      <c r="FC48" s="51">
        <v>1998.14</v>
      </c>
      <c r="FD48" s="51">
        <v>1866.84</v>
      </c>
      <c r="FE48" s="51">
        <v>1864.02</v>
      </c>
      <c r="FF48" s="51">
        <v>1911.0761163</v>
      </c>
      <c r="FG48" s="51">
        <v>1983.5094168000001</v>
      </c>
      <c r="FH48" s="51">
        <v>2196</v>
      </c>
      <c r="FI48" s="51">
        <v>2767</v>
      </c>
      <c r="FJ48" s="51">
        <v>3329</v>
      </c>
      <c r="FK48" s="51">
        <v>3349</v>
      </c>
      <c r="FL48" s="51">
        <v>3223</v>
      </c>
      <c r="FM48" s="51">
        <v>3418</v>
      </c>
      <c r="FN48" s="51">
        <v>3414</v>
      </c>
      <c r="FO48" s="51">
        <v>3254</v>
      </c>
      <c r="FP48" s="51">
        <v>3476</v>
      </c>
      <c r="FQ48" s="51">
        <v>3960</v>
      </c>
      <c r="FR48" s="51">
        <v>1925.6746499999999</v>
      </c>
      <c r="FS48" s="51">
        <v>2463.7319339999999</v>
      </c>
      <c r="FT48" s="51">
        <v>3033</v>
      </c>
      <c r="FU48" s="51">
        <v>3039</v>
      </c>
      <c r="FV48" s="51">
        <v>2923</v>
      </c>
      <c r="FW48" s="51">
        <v>3106.28</v>
      </c>
      <c r="FX48" s="51">
        <v>3105.22</v>
      </c>
      <c r="FY48" s="266">
        <v>2921.08</v>
      </c>
      <c r="FZ48" s="266">
        <v>3135.8398179000001</v>
      </c>
      <c r="GA48" s="266">
        <v>3628.0586269</v>
      </c>
    </row>
    <row r="49" spans="1:183" x14ac:dyDescent="0.2">
      <c r="B49" s="44" t="s">
        <v>261</v>
      </c>
      <c r="C49" s="45" t="s">
        <v>262</v>
      </c>
      <c r="D49" s="51">
        <v>60620</v>
      </c>
      <c r="E49" s="51">
        <v>63672</v>
      </c>
      <c r="F49" s="51">
        <v>62171</v>
      </c>
      <c r="G49" s="51">
        <v>62405</v>
      </c>
      <c r="H49" s="51">
        <v>63648</v>
      </c>
      <c r="I49" s="51">
        <v>65959</v>
      </c>
      <c r="J49" s="51">
        <v>66901</v>
      </c>
      <c r="K49" s="51">
        <v>67418</v>
      </c>
      <c r="L49" s="51">
        <v>68458</v>
      </c>
      <c r="M49" s="51">
        <v>68213</v>
      </c>
      <c r="N49" s="51">
        <v>39733.252106960004</v>
      </c>
      <c r="O49" s="51">
        <v>41328.882199810003</v>
      </c>
      <c r="P49" s="51">
        <v>43567</v>
      </c>
      <c r="Q49" s="51">
        <v>43598</v>
      </c>
      <c r="R49" s="51">
        <v>44924</v>
      </c>
      <c r="S49" s="51">
        <v>46153.94</v>
      </c>
      <c r="T49" s="51">
        <v>45612.639999999999</v>
      </c>
      <c r="U49" s="51">
        <v>46382.19</v>
      </c>
      <c r="V49" s="51">
        <v>46591.725268000002</v>
      </c>
      <c r="W49" s="51">
        <v>46766.767049499998</v>
      </c>
      <c r="X49" s="51">
        <v>2919</v>
      </c>
      <c r="Y49" s="51">
        <v>2846</v>
      </c>
      <c r="Z49" s="51">
        <v>2901</v>
      </c>
      <c r="AA49" s="51">
        <v>2998</v>
      </c>
      <c r="AB49" s="51">
        <v>3089</v>
      </c>
      <c r="AC49" s="51">
        <v>3129</v>
      </c>
      <c r="AD49" s="51">
        <v>3209</v>
      </c>
      <c r="AE49" s="51">
        <v>3175</v>
      </c>
      <c r="AF49" s="51">
        <v>3282</v>
      </c>
      <c r="AG49" s="51">
        <v>3289</v>
      </c>
      <c r="AH49" s="51">
        <v>2150.518693</v>
      </c>
      <c r="AI49" s="51">
        <v>2061.6300890000002</v>
      </c>
      <c r="AJ49" s="51">
        <v>2039</v>
      </c>
      <c r="AK49" s="51">
        <v>2158</v>
      </c>
      <c r="AL49" s="51">
        <v>2238</v>
      </c>
      <c r="AM49" s="51">
        <v>2250.89</v>
      </c>
      <c r="AN49" s="51">
        <v>2271.4499999999998</v>
      </c>
      <c r="AO49" s="51">
        <v>2267.2800000000002</v>
      </c>
      <c r="AP49" s="51">
        <v>2323.5816728</v>
      </c>
      <c r="AQ49" s="51">
        <v>2320.2747801999999</v>
      </c>
      <c r="AR49" s="51">
        <v>15394</v>
      </c>
      <c r="AS49" s="51">
        <v>16780</v>
      </c>
      <c r="AT49" s="51">
        <v>17412</v>
      </c>
      <c r="AU49" s="51">
        <v>17545</v>
      </c>
      <c r="AV49" s="51">
        <v>18428</v>
      </c>
      <c r="AW49" s="51">
        <v>19067</v>
      </c>
      <c r="AX49" s="51">
        <v>19437</v>
      </c>
      <c r="AY49" s="51">
        <v>19573</v>
      </c>
      <c r="AZ49" s="51">
        <v>20171</v>
      </c>
      <c r="BA49" s="51">
        <v>19649</v>
      </c>
      <c r="BB49" s="51">
        <v>10806.231690000001</v>
      </c>
      <c r="BC49" s="51">
        <v>11540.43577</v>
      </c>
      <c r="BD49" s="51">
        <v>12650</v>
      </c>
      <c r="BE49" s="51">
        <v>12707</v>
      </c>
      <c r="BF49" s="51">
        <v>13366</v>
      </c>
      <c r="BG49" s="51">
        <v>13701</v>
      </c>
      <c r="BH49" s="51">
        <v>13387.39</v>
      </c>
      <c r="BI49" s="51">
        <v>13565.86</v>
      </c>
      <c r="BJ49" s="51">
        <v>13800.6388415</v>
      </c>
      <c r="BK49" s="51">
        <v>13300.4855594</v>
      </c>
      <c r="BL49" s="51">
        <v>7334</v>
      </c>
      <c r="BM49" s="51">
        <v>7766</v>
      </c>
      <c r="BN49" s="51">
        <v>7606</v>
      </c>
      <c r="BO49" s="51">
        <v>7424</v>
      </c>
      <c r="BP49" s="51">
        <v>7436</v>
      </c>
      <c r="BQ49" s="51">
        <v>7655</v>
      </c>
      <c r="BR49" s="51">
        <v>7705</v>
      </c>
      <c r="BS49" s="51">
        <v>8470</v>
      </c>
      <c r="BT49" s="51">
        <v>8095</v>
      </c>
      <c r="BU49" s="51">
        <v>7963</v>
      </c>
      <c r="BV49" s="51">
        <v>4489.6392070000002</v>
      </c>
      <c r="BW49" s="51">
        <v>4779.6792450000003</v>
      </c>
      <c r="BX49" s="51">
        <v>5145</v>
      </c>
      <c r="BY49" s="51">
        <v>5003</v>
      </c>
      <c r="BZ49" s="51">
        <v>5022</v>
      </c>
      <c r="CA49" s="51">
        <v>5137.62</v>
      </c>
      <c r="CB49" s="51">
        <v>5101.92</v>
      </c>
      <c r="CC49" s="51">
        <v>5514.09</v>
      </c>
      <c r="CD49" s="51">
        <v>5248.3869237999997</v>
      </c>
      <c r="CE49" s="51">
        <v>5253.1508657000004</v>
      </c>
      <c r="CF49" s="51">
        <v>4783</v>
      </c>
      <c r="CG49" s="51">
        <v>4828</v>
      </c>
      <c r="CH49" s="51">
        <v>3220</v>
      </c>
      <c r="CI49" s="51">
        <v>3353</v>
      </c>
      <c r="CJ49" s="51">
        <v>3351</v>
      </c>
      <c r="CK49" s="51">
        <v>3255</v>
      </c>
      <c r="CL49" s="51">
        <v>3364</v>
      </c>
      <c r="CM49" s="51">
        <v>3307</v>
      </c>
      <c r="CN49" s="51">
        <v>3353</v>
      </c>
      <c r="CO49" s="51">
        <v>3255</v>
      </c>
      <c r="CP49" s="51">
        <v>2605.4750399999998</v>
      </c>
      <c r="CQ49" s="51">
        <v>2680.237869</v>
      </c>
      <c r="CR49" s="51">
        <v>2177</v>
      </c>
      <c r="CS49" s="51">
        <v>2211</v>
      </c>
      <c r="CT49" s="51">
        <v>2295</v>
      </c>
      <c r="CU49" s="51">
        <v>2191.4699999999998</v>
      </c>
      <c r="CV49" s="51">
        <v>2208.16</v>
      </c>
      <c r="CW49" s="51">
        <v>2241.91</v>
      </c>
      <c r="CX49" s="51">
        <v>2242.8723506000001</v>
      </c>
      <c r="CY49" s="51">
        <v>2207.2902631000002</v>
      </c>
      <c r="CZ49" s="51">
        <v>1318</v>
      </c>
      <c r="DA49" s="51">
        <v>1189</v>
      </c>
      <c r="DB49" s="51">
        <v>878</v>
      </c>
      <c r="DC49" s="51">
        <v>890</v>
      </c>
      <c r="DD49" s="51">
        <v>913</v>
      </c>
      <c r="DE49" s="51">
        <v>961</v>
      </c>
      <c r="DF49" s="51">
        <v>1003</v>
      </c>
      <c r="DG49" s="51">
        <v>1021</v>
      </c>
      <c r="DH49" s="51">
        <v>1009</v>
      </c>
      <c r="DI49" s="51">
        <v>1004</v>
      </c>
      <c r="DJ49" s="51">
        <v>813.71208379999996</v>
      </c>
      <c r="DK49" s="51">
        <v>710.87245929999995</v>
      </c>
      <c r="DL49" s="51">
        <v>625</v>
      </c>
      <c r="DM49" s="51">
        <v>619</v>
      </c>
      <c r="DN49" s="51">
        <v>649</v>
      </c>
      <c r="DO49" s="51">
        <v>667.46</v>
      </c>
      <c r="DP49" s="51">
        <v>707.3</v>
      </c>
      <c r="DQ49" s="51">
        <v>699.81</v>
      </c>
      <c r="DR49" s="51">
        <v>675.42201020000005</v>
      </c>
      <c r="DS49" s="51">
        <v>697.07243300000005</v>
      </c>
      <c r="DT49" s="51">
        <v>2413</v>
      </c>
      <c r="DU49" s="51">
        <v>2357</v>
      </c>
      <c r="DV49" s="51">
        <v>2303</v>
      </c>
      <c r="DW49" s="51">
        <v>2348</v>
      </c>
      <c r="DX49" s="51">
        <v>2269</v>
      </c>
      <c r="DY49" s="51">
        <v>2459</v>
      </c>
      <c r="DZ49" s="51">
        <v>2615</v>
      </c>
      <c r="EA49" s="51">
        <v>2632</v>
      </c>
      <c r="EB49" s="51">
        <v>2530</v>
      </c>
      <c r="EC49" s="51">
        <v>2490</v>
      </c>
      <c r="ED49" s="51">
        <v>1740.5829060000001</v>
      </c>
      <c r="EE49" s="51">
        <v>1632.2759820000001</v>
      </c>
      <c r="EF49" s="51">
        <v>1638</v>
      </c>
      <c r="EG49" s="51">
        <v>1665</v>
      </c>
      <c r="EH49" s="51">
        <v>1613</v>
      </c>
      <c r="EI49" s="51">
        <v>1702.94</v>
      </c>
      <c r="EJ49" s="51">
        <v>1729.98</v>
      </c>
      <c r="EK49" s="51">
        <v>1755.54</v>
      </c>
      <c r="EL49" s="51">
        <v>1691.7718262999999</v>
      </c>
      <c r="EM49" s="51">
        <v>1646.1888518999999</v>
      </c>
      <c r="EN49" s="51">
        <v>1122</v>
      </c>
      <c r="EO49" s="51">
        <v>1155</v>
      </c>
      <c r="EP49" s="51">
        <v>1387</v>
      </c>
      <c r="EQ49" s="51">
        <v>1325</v>
      </c>
      <c r="ER49" s="51">
        <v>1362</v>
      </c>
      <c r="ES49" s="51">
        <v>1374</v>
      </c>
      <c r="ET49" s="51">
        <v>1415</v>
      </c>
      <c r="EU49" s="51">
        <v>1358</v>
      </c>
      <c r="EV49" s="51">
        <v>1404</v>
      </c>
      <c r="EW49" s="51">
        <v>1386</v>
      </c>
      <c r="EX49" s="51">
        <v>763.48780980000004</v>
      </c>
      <c r="EY49" s="51">
        <v>769.86805159999994</v>
      </c>
      <c r="EZ49" s="51">
        <v>947</v>
      </c>
      <c r="FA49" s="51">
        <v>876</v>
      </c>
      <c r="FB49" s="51">
        <v>903</v>
      </c>
      <c r="FC49" s="51">
        <v>900.79</v>
      </c>
      <c r="FD49" s="51">
        <v>906.12</v>
      </c>
      <c r="FE49" s="51">
        <v>844.5</v>
      </c>
      <c r="FF49" s="51">
        <v>896.23587090000001</v>
      </c>
      <c r="FG49" s="51">
        <v>854.82356349999998</v>
      </c>
      <c r="FH49" s="51">
        <v>5395</v>
      </c>
      <c r="FI49" s="51">
        <v>5365</v>
      </c>
      <c r="FJ49" s="51">
        <v>5767</v>
      </c>
      <c r="FK49" s="51">
        <v>5826</v>
      </c>
      <c r="FL49" s="51">
        <v>5620</v>
      </c>
      <c r="FM49" s="51">
        <v>5716</v>
      </c>
      <c r="FN49" s="51">
        <v>5509</v>
      </c>
      <c r="FO49" s="51">
        <v>5393</v>
      </c>
      <c r="FP49" s="51">
        <v>5812</v>
      </c>
      <c r="FQ49" s="51">
        <v>5876</v>
      </c>
      <c r="FR49" s="51">
        <v>3669.6107670000001</v>
      </c>
      <c r="FS49" s="51">
        <v>3592.3206869999999</v>
      </c>
      <c r="FT49" s="51">
        <v>4046</v>
      </c>
      <c r="FU49" s="51">
        <v>4027</v>
      </c>
      <c r="FV49" s="51">
        <v>4048</v>
      </c>
      <c r="FW49" s="51">
        <v>4164.18</v>
      </c>
      <c r="FX49" s="51">
        <v>3927.03</v>
      </c>
      <c r="FY49" s="266">
        <v>3921.07</v>
      </c>
      <c r="FZ49" s="266">
        <v>4184.3207166000002</v>
      </c>
      <c r="GA49" s="266">
        <v>4257.8642196000001</v>
      </c>
    </row>
    <row r="50" spans="1:183" x14ac:dyDescent="0.2">
      <c r="B50" s="46" t="s">
        <v>263</v>
      </c>
      <c r="C50" s="45" t="s">
        <v>264</v>
      </c>
      <c r="D50" s="51">
        <v>160447</v>
      </c>
      <c r="E50" s="51">
        <v>184117</v>
      </c>
      <c r="F50" s="51">
        <v>183078</v>
      </c>
      <c r="G50" s="51">
        <v>188470</v>
      </c>
      <c r="H50" s="51">
        <v>193693</v>
      </c>
      <c r="I50" s="51">
        <v>199665</v>
      </c>
      <c r="J50" s="51">
        <v>205104</v>
      </c>
      <c r="K50" s="51">
        <v>209177</v>
      </c>
      <c r="L50" s="51">
        <v>212446</v>
      </c>
      <c r="M50" s="51">
        <v>215844</v>
      </c>
      <c r="N50" s="51">
        <v>95798.137631030011</v>
      </c>
      <c r="O50" s="51">
        <v>113783.92624978998</v>
      </c>
      <c r="P50" s="51">
        <v>123234</v>
      </c>
      <c r="Q50" s="51">
        <v>126508</v>
      </c>
      <c r="R50" s="51">
        <v>131973</v>
      </c>
      <c r="S50" s="51">
        <v>135747.82999999999</v>
      </c>
      <c r="T50" s="51">
        <v>136138.99</v>
      </c>
      <c r="U50" s="51">
        <v>138374.21</v>
      </c>
      <c r="V50" s="51">
        <v>141061.71792309999</v>
      </c>
      <c r="W50" s="51">
        <v>144642.75193900001</v>
      </c>
      <c r="X50" s="51">
        <v>9022</v>
      </c>
      <c r="Y50" s="51">
        <v>10214</v>
      </c>
      <c r="Z50" s="51">
        <v>10092</v>
      </c>
      <c r="AA50" s="51">
        <v>10520</v>
      </c>
      <c r="AB50" s="51">
        <v>11262</v>
      </c>
      <c r="AC50" s="51">
        <v>11834</v>
      </c>
      <c r="AD50" s="51">
        <v>12323</v>
      </c>
      <c r="AE50" s="51">
        <v>12116</v>
      </c>
      <c r="AF50" s="51">
        <v>12690</v>
      </c>
      <c r="AG50" s="51">
        <v>13130</v>
      </c>
      <c r="AH50" s="51">
        <v>5425.6890270000004</v>
      </c>
      <c r="AI50" s="51">
        <v>6404.2154810000002</v>
      </c>
      <c r="AJ50" s="51">
        <v>6659</v>
      </c>
      <c r="AK50" s="51">
        <v>6902</v>
      </c>
      <c r="AL50" s="51">
        <v>7559</v>
      </c>
      <c r="AM50" s="51">
        <v>7866.08</v>
      </c>
      <c r="AN50" s="51">
        <v>8000.19</v>
      </c>
      <c r="AO50" s="51">
        <v>7899.48</v>
      </c>
      <c r="AP50" s="51">
        <v>8460.7101196999993</v>
      </c>
      <c r="AQ50" s="51">
        <v>8567.3366800999993</v>
      </c>
      <c r="AR50" s="51">
        <v>41371</v>
      </c>
      <c r="AS50" s="51">
        <v>46962</v>
      </c>
      <c r="AT50" s="51">
        <v>45347</v>
      </c>
      <c r="AU50" s="51">
        <v>47026</v>
      </c>
      <c r="AV50" s="51">
        <v>47623</v>
      </c>
      <c r="AW50" s="51">
        <v>48154</v>
      </c>
      <c r="AX50" s="51">
        <v>48655</v>
      </c>
      <c r="AY50" s="51">
        <v>49880</v>
      </c>
      <c r="AZ50" s="51">
        <v>50494</v>
      </c>
      <c r="BA50" s="51">
        <v>51162</v>
      </c>
      <c r="BB50" s="51">
        <v>23888.08713</v>
      </c>
      <c r="BC50" s="51">
        <v>27689.464179999999</v>
      </c>
      <c r="BD50" s="51">
        <v>29778</v>
      </c>
      <c r="BE50" s="51">
        <v>31092</v>
      </c>
      <c r="BF50" s="51">
        <v>31387</v>
      </c>
      <c r="BG50" s="51">
        <v>31839</v>
      </c>
      <c r="BH50" s="51">
        <v>31181</v>
      </c>
      <c r="BI50" s="51">
        <v>31786.46</v>
      </c>
      <c r="BJ50" s="51">
        <v>32350.461540699998</v>
      </c>
      <c r="BK50" s="51">
        <v>33105.984491099996</v>
      </c>
      <c r="BL50" s="51">
        <v>18192</v>
      </c>
      <c r="BM50" s="51">
        <v>20813</v>
      </c>
      <c r="BN50" s="51">
        <v>18759</v>
      </c>
      <c r="BO50" s="51">
        <v>18851</v>
      </c>
      <c r="BP50" s="51">
        <v>19386</v>
      </c>
      <c r="BQ50" s="51">
        <v>19671</v>
      </c>
      <c r="BR50" s="51">
        <v>20355</v>
      </c>
      <c r="BS50" s="51">
        <v>21113</v>
      </c>
      <c r="BT50" s="51">
        <v>21146</v>
      </c>
      <c r="BU50" s="51">
        <v>21431</v>
      </c>
      <c r="BV50" s="51">
        <v>10872.262479999999</v>
      </c>
      <c r="BW50" s="51">
        <v>13107.97885</v>
      </c>
      <c r="BX50" s="51">
        <v>12616</v>
      </c>
      <c r="BY50" s="51">
        <v>12708</v>
      </c>
      <c r="BZ50" s="51">
        <v>13427</v>
      </c>
      <c r="CA50" s="51">
        <v>13579.35</v>
      </c>
      <c r="CB50" s="51">
        <v>13492.53</v>
      </c>
      <c r="CC50" s="51">
        <v>13763.05</v>
      </c>
      <c r="CD50" s="51">
        <v>13699.0484036</v>
      </c>
      <c r="CE50" s="51">
        <v>13902.3380268</v>
      </c>
      <c r="CF50" s="51">
        <v>6044</v>
      </c>
      <c r="CG50" s="51">
        <v>6577</v>
      </c>
      <c r="CH50" s="51">
        <v>6571</v>
      </c>
      <c r="CI50" s="51">
        <v>6576</v>
      </c>
      <c r="CJ50" s="51">
        <v>7056</v>
      </c>
      <c r="CK50" s="51">
        <v>7630</v>
      </c>
      <c r="CL50" s="51">
        <v>7960</v>
      </c>
      <c r="CM50" s="51">
        <v>8291</v>
      </c>
      <c r="CN50" s="51">
        <v>8471</v>
      </c>
      <c r="CO50" s="51">
        <v>8543</v>
      </c>
      <c r="CP50" s="51">
        <v>3781.3959639999998</v>
      </c>
      <c r="CQ50" s="51">
        <v>4209.1217310000002</v>
      </c>
      <c r="CR50" s="51">
        <v>4370</v>
      </c>
      <c r="CS50" s="51">
        <v>4321</v>
      </c>
      <c r="CT50" s="51">
        <v>4697</v>
      </c>
      <c r="CU50" s="51">
        <v>5116.3500000000004</v>
      </c>
      <c r="CV50" s="51">
        <v>5077.4799999999996</v>
      </c>
      <c r="CW50" s="51">
        <v>5372.93</v>
      </c>
      <c r="CX50" s="51">
        <v>5462.3517467000001</v>
      </c>
      <c r="CY50" s="51">
        <v>5471.7642757000003</v>
      </c>
      <c r="CZ50" s="51">
        <v>4782</v>
      </c>
      <c r="DA50" s="51">
        <v>4901</v>
      </c>
      <c r="DB50" s="51">
        <v>5016</v>
      </c>
      <c r="DC50" s="51">
        <v>5097</v>
      </c>
      <c r="DD50" s="51">
        <v>5133</v>
      </c>
      <c r="DE50" s="51">
        <v>5651</v>
      </c>
      <c r="DF50" s="51">
        <v>5944</v>
      </c>
      <c r="DG50" s="51">
        <v>6077</v>
      </c>
      <c r="DH50" s="51">
        <v>6660</v>
      </c>
      <c r="DI50" s="51">
        <v>6471</v>
      </c>
      <c r="DJ50" s="51">
        <v>2343.2296839999999</v>
      </c>
      <c r="DK50" s="51">
        <v>2631.0821500000002</v>
      </c>
      <c r="DL50" s="51">
        <v>2911</v>
      </c>
      <c r="DM50" s="51">
        <v>2938</v>
      </c>
      <c r="DN50" s="51">
        <v>3155</v>
      </c>
      <c r="DO50" s="51">
        <v>3364.25</v>
      </c>
      <c r="DP50" s="51">
        <v>3329.52</v>
      </c>
      <c r="DQ50" s="51">
        <v>3474.17</v>
      </c>
      <c r="DR50" s="51">
        <v>3953.9048198</v>
      </c>
      <c r="DS50" s="51">
        <v>3893.7237699000002</v>
      </c>
      <c r="DT50" s="51">
        <v>7027</v>
      </c>
      <c r="DU50" s="51">
        <v>7365</v>
      </c>
      <c r="DV50" s="51">
        <v>8311</v>
      </c>
      <c r="DW50" s="51">
        <v>8260</v>
      </c>
      <c r="DX50" s="51">
        <v>8136</v>
      </c>
      <c r="DY50" s="51">
        <v>8355</v>
      </c>
      <c r="DZ50" s="51">
        <v>8474</v>
      </c>
      <c r="EA50" s="51">
        <v>8413</v>
      </c>
      <c r="EB50" s="51">
        <v>8462</v>
      </c>
      <c r="EC50" s="51">
        <v>8123</v>
      </c>
      <c r="ED50" s="51">
        <v>4098.554999</v>
      </c>
      <c r="EE50" s="51">
        <v>4580.4118170000002</v>
      </c>
      <c r="EF50" s="51">
        <v>5705</v>
      </c>
      <c r="EG50" s="51">
        <v>5643</v>
      </c>
      <c r="EH50" s="51">
        <v>5728</v>
      </c>
      <c r="EI50" s="51">
        <v>5862.83</v>
      </c>
      <c r="EJ50" s="51">
        <v>5774.9</v>
      </c>
      <c r="EK50" s="51">
        <v>5748.56</v>
      </c>
      <c r="EL50" s="51">
        <v>5765.5113219000004</v>
      </c>
      <c r="EM50" s="51">
        <v>5569.8925978999996</v>
      </c>
      <c r="EN50" s="51">
        <v>5086</v>
      </c>
      <c r="EO50" s="51">
        <v>6075</v>
      </c>
      <c r="EP50" s="51">
        <v>5207</v>
      </c>
      <c r="EQ50" s="51">
        <v>5919</v>
      </c>
      <c r="ER50" s="51">
        <v>6196</v>
      </c>
      <c r="ES50" s="51">
        <v>6289</v>
      </c>
      <c r="ET50" s="51">
        <v>6598</v>
      </c>
      <c r="EU50" s="51">
        <v>6598</v>
      </c>
      <c r="EV50" s="51">
        <v>6541</v>
      </c>
      <c r="EW50" s="51">
        <v>7225</v>
      </c>
      <c r="EX50" s="51">
        <v>3134.3988909999998</v>
      </c>
      <c r="EY50" s="51">
        <v>3957.6020939999999</v>
      </c>
      <c r="EZ50" s="51">
        <v>3740</v>
      </c>
      <c r="FA50" s="51">
        <v>4116</v>
      </c>
      <c r="FB50" s="51">
        <v>4321</v>
      </c>
      <c r="FC50" s="51">
        <v>4314.8</v>
      </c>
      <c r="FD50" s="51">
        <v>4547.3</v>
      </c>
      <c r="FE50" s="51">
        <v>4485.03</v>
      </c>
      <c r="FF50" s="51">
        <v>4454.5854470000004</v>
      </c>
      <c r="FG50" s="51">
        <v>4963.9704302999999</v>
      </c>
      <c r="FH50" s="51">
        <v>14525</v>
      </c>
      <c r="FI50" s="51">
        <v>16495</v>
      </c>
      <c r="FJ50" s="51">
        <v>17372</v>
      </c>
      <c r="FK50" s="51">
        <v>18220</v>
      </c>
      <c r="FL50" s="51">
        <v>18479</v>
      </c>
      <c r="FM50" s="51">
        <v>18546</v>
      </c>
      <c r="FN50" s="51">
        <v>18774</v>
      </c>
      <c r="FO50" s="51">
        <v>19003</v>
      </c>
      <c r="FP50" s="51">
        <v>19151</v>
      </c>
      <c r="FQ50" s="51">
        <v>19202</v>
      </c>
      <c r="FR50" s="51">
        <v>8904.3782919999994</v>
      </c>
      <c r="FS50" s="51">
        <v>10262.48086</v>
      </c>
      <c r="FT50" s="51">
        <v>11929</v>
      </c>
      <c r="FU50" s="51">
        <v>12370</v>
      </c>
      <c r="FV50" s="51">
        <v>12831</v>
      </c>
      <c r="FW50" s="51">
        <v>12837.55</v>
      </c>
      <c r="FX50" s="51">
        <v>13106.7</v>
      </c>
      <c r="FY50" s="266">
        <v>13476.95</v>
      </c>
      <c r="FZ50" s="266">
        <v>13618.5071233</v>
      </c>
      <c r="GA50" s="266">
        <v>13848.302954799999</v>
      </c>
    </row>
    <row r="51" spans="1:183" x14ac:dyDescent="0.2">
      <c r="B51" s="44">
        <v>78</v>
      </c>
      <c r="C51" s="45" t="s">
        <v>265</v>
      </c>
      <c r="D51" s="51">
        <v>73562</v>
      </c>
      <c r="E51" s="51">
        <v>99093</v>
      </c>
      <c r="F51" s="51">
        <v>100962</v>
      </c>
      <c r="G51" s="51">
        <v>101030</v>
      </c>
      <c r="H51" s="51">
        <v>110297</v>
      </c>
      <c r="I51" s="51">
        <v>108977</v>
      </c>
      <c r="J51" s="51">
        <v>107321</v>
      </c>
      <c r="K51" s="51">
        <v>114017</v>
      </c>
      <c r="L51" s="51">
        <v>122194</v>
      </c>
      <c r="M51" s="51">
        <v>127130</v>
      </c>
      <c r="N51" s="51">
        <v>53937.053477408997</v>
      </c>
      <c r="O51" s="51">
        <v>72149.371923889994</v>
      </c>
      <c r="P51" s="51">
        <v>81130</v>
      </c>
      <c r="Q51" s="51">
        <v>80156</v>
      </c>
      <c r="R51" s="51">
        <v>88469</v>
      </c>
      <c r="S51" s="51">
        <v>86640.93</v>
      </c>
      <c r="T51" s="51">
        <v>84804.86</v>
      </c>
      <c r="U51" s="51">
        <v>90660.41</v>
      </c>
      <c r="V51" s="51">
        <v>96854.318678299998</v>
      </c>
      <c r="W51" s="51">
        <v>101290.9051851</v>
      </c>
      <c r="X51" s="51">
        <v>4659</v>
      </c>
      <c r="Y51" s="51">
        <v>6285</v>
      </c>
      <c r="Z51" s="51">
        <v>6899</v>
      </c>
      <c r="AA51" s="51">
        <v>6884</v>
      </c>
      <c r="AB51" s="51">
        <v>7563</v>
      </c>
      <c r="AC51" s="51">
        <v>7532</v>
      </c>
      <c r="AD51" s="51">
        <v>7148</v>
      </c>
      <c r="AE51" s="51">
        <v>8045</v>
      </c>
      <c r="AF51" s="51">
        <v>8569</v>
      </c>
      <c r="AG51" s="51">
        <v>8536</v>
      </c>
      <c r="AH51" s="51">
        <v>3807.3609740000002</v>
      </c>
      <c r="AI51" s="51">
        <v>5850.4611000000004</v>
      </c>
      <c r="AJ51" s="51">
        <v>5628</v>
      </c>
      <c r="AK51" s="51">
        <v>5516</v>
      </c>
      <c r="AL51" s="51">
        <v>6109</v>
      </c>
      <c r="AM51" s="51">
        <v>6052.49</v>
      </c>
      <c r="AN51" s="51">
        <v>5823.11</v>
      </c>
      <c r="AO51" s="51">
        <v>6603.65</v>
      </c>
      <c r="AP51" s="51">
        <v>7029.8258752000002</v>
      </c>
      <c r="AQ51" s="51">
        <v>6943.5243221999999</v>
      </c>
      <c r="AR51" s="51">
        <v>15209</v>
      </c>
      <c r="AS51" s="51">
        <v>22423</v>
      </c>
      <c r="AT51" s="51">
        <v>18500</v>
      </c>
      <c r="AU51" s="51">
        <v>18819</v>
      </c>
      <c r="AV51" s="51">
        <v>20245</v>
      </c>
      <c r="AW51" s="51">
        <v>19322</v>
      </c>
      <c r="AX51" s="51">
        <v>19442</v>
      </c>
      <c r="AY51" s="51">
        <v>20180</v>
      </c>
      <c r="AZ51" s="51">
        <v>21043</v>
      </c>
      <c r="BA51" s="51">
        <v>22401</v>
      </c>
      <c r="BB51" s="51">
        <v>10334.810149999999</v>
      </c>
      <c r="BC51" s="51">
        <v>14402.47118</v>
      </c>
      <c r="BD51" s="51">
        <v>14041</v>
      </c>
      <c r="BE51" s="51">
        <v>13973</v>
      </c>
      <c r="BF51" s="51">
        <v>15274</v>
      </c>
      <c r="BG51" s="51">
        <v>14339</v>
      </c>
      <c r="BH51" s="51">
        <v>14261.1</v>
      </c>
      <c r="BI51" s="51">
        <v>14942.66</v>
      </c>
      <c r="BJ51" s="51">
        <v>15554.6616001</v>
      </c>
      <c r="BK51" s="51">
        <v>16304.627661300001</v>
      </c>
      <c r="BL51" s="51">
        <v>6570</v>
      </c>
      <c r="BM51" s="51">
        <v>8545</v>
      </c>
      <c r="BN51" s="51">
        <v>8630</v>
      </c>
      <c r="BO51" s="51">
        <v>8841</v>
      </c>
      <c r="BP51" s="51">
        <v>9347</v>
      </c>
      <c r="BQ51" s="51">
        <v>8912</v>
      </c>
      <c r="BR51" s="51">
        <v>8287</v>
      </c>
      <c r="BS51" s="51">
        <v>8534</v>
      </c>
      <c r="BT51" s="51">
        <v>9718</v>
      </c>
      <c r="BU51" s="51">
        <v>9961</v>
      </c>
      <c r="BV51" s="51">
        <v>4888.0421459999998</v>
      </c>
      <c r="BW51" s="51">
        <v>6330.8064039999999</v>
      </c>
      <c r="BX51" s="51">
        <v>6834</v>
      </c>
      <c r="BY51" s="51">
        <v>6875</v>
      </c>
      <c r="BZ51" s="51">
        <v>7467</v>
      </c>
      <c r="CA51" s="51">
        <v>6906.21</v>
      </c>
      <c r="CB51" s="51">
        <v>6459.77</v>
      </c>
      <c r="CC51" s="51">
        <v>6562.78</v>
      </c>
      <c r="CD51" s="51">
        <v>7557.7637136000003</v>
      </c>
      <c r="CE51" s="51">
        <v>7840.2279581000003</v>
      </c>
      <c r="CF51" s="51">
        <v>1886</v>
      </c>
      <c r="CG51" s="51">
        <v>2254</v>
      </c>
      <c r="CH51" s="51">
        <v>3998</v>
      </c>
      <c r="CI51" s="51">
        <v>4576</v>
      </c>
      <c r="CJ51" s="51">
        <v>4947</v>
      </c>
      <c r="CK51" s="51">
        <v>5098</v>
      </c>
      <c r="CL51" s="51">
        <v>4708</v>
      </c>
      <c r="CM51" s="51">
        <v>5024</v>
      </c>
      <c r="CN51" s="51">
        <v>5083</v>
      </c>
      <c r="CO51" s="51">
        <v>5294</v>
      </c>
      <c r="CP51" s="51">
        <v>1228.7174640000001</v>
      </c>
      <c r="CQ51" s="51">
        <v>1780.4174720000001</v>
      </c>
      <c r="CR51" s="51">
        <v>3235</v>
      </c>
      <c r="CS51" s="51">
        <v>3606</v>
      </c>
      <c r="CT51" s="51">
        <v>3969</v>
      </c>
      <c r="CU51" s="51">
        <v>4064.79</v>
      </c>
      <c r="CV51" s="51">
        <v>3713.81</v>
      </c>
      <c r="CW51" s="51">
        <v>3842.49</v>
      </c>
      <c r="CX51" s="51">
        <v>4059.5597781000001</v>
      </c>
      <c r="CY51" s="51">
        <v>4307.8042351000004</v>
      </c>
      <c r="CZ51" s="51">
        <v>2909</v>
      </c>
      <c r="DA51" s="51">
        <v>3647</v>
      </c>
      <c r="DB51" s="51">
        <v>3347</v>
      </c>
      <c r="DC51" s="51">
        <v>3282</v>
      </c>
      <c r="DD51" s="51">
        <v>3569</v>
      </c>
      <c r="DE51" s="51">
        <v>3397</v>
      </c>
      <c r="DF51" s="51">
        <v>3113</v>
      </c>
      <c r="DG51" s="51">
        <v>3805</v>
      </c>
      <c r="DH51" s="51">
        <v>4189</v>
      </c>
      <c r="DI51" s="51">
        <v>3616</v>
      </c>
      <c r="DJ51" s="51">
        <v>2009.9689860000001</v>
      </c>
      <c r="DK51" s="51">
        <v>2585.350363</v>
      </c>
      <c r="DL51" s="51">
        <v>2659</v>
      </c>
      <c r="DM51" s="51">
        <v>2550</v>
      </c>
      <c r="DN51" s="51">
        <v>2851</v>
      </c>
      <c r="DO51" s="51">
        <v>2757.31</v>
      </c>
      <c r="DP51" s="51">
        <v>2512.39</v>
      </c>
      <c r="DQ51" s="51">
        <v>3119.55</v>
      </c>
      <c r="DR51" s="51">
        <v>3396.3092277000001</v>
      </c>
      <c r="DS51" s="51">
        <v>3008.6468057000002</v>
      </c>
      <c r="DT51" s="51">
        <v>5743</v>
      </c>
      <c r="DU51" s="51">
        <v>7800</v>
      </c>
      <c r="DV51" s="51">
        <v>6965</v>
      </c>
      <c r="DW51" s="51">
        <v>7092</v>
      </c>
      <c r="DX51" s="51">
        <v>8009</v>
      </c>
      <c r="DY51" s="51">
        <v>7891</v>
      </c>
      <c r="DZ51" s="51">
        <v>7273</v>
      </c>
      <c r="EA51" s="51">
        <v>7476</v>
      </c>
      <c r="EB51" s="51">
        <v>7848</v>
      </c>
      <c r="EC51" s="51">
        <v>7378</v>
      </c>
      <c r="ED51" s="51">
        <v>4661.443139</v>
      </c>
      <c r="EE51" s="51">
        <v>5837.4438190000001</v>
      </c>
      <c r="EF51" s="51">
        <v>5681</v>
      </c>
      <c r="EG51" s="51">
        <v>5847</v>
      </c>
      <c r="EH51" s="51">
        <v>6594</v>
      </c>
      <c r="EI51" s="51">
        <v>6483.84</v>
      </c>
      <c r="EJ51" s="51">
        <v>6086.03</v>
      </c>
      <c r="EK51" s="51">
        <v>6253.56</v>
      </c>
      <c r="EL51" s="51">
        <v>6419.4579952000004</v>
      </c>
      <c r="EM51" s="51">
        <v>6123.3739214999996</v>
      </c>
      <c r="EN51" s="51">
        <v>1138</v>
      </c>
      <c r="EO51" s="51">
        <v>1645</v>
      </c>
      <c r="EP51" s="51">
        <v>1894</v>
      </c>
      <c r="EQ51" s="51">
        <v>1870</v>
      </c>
      <c r="ER51" s="51">
        <v>2243</v>
      </c>
      <c r="ES51" s="51">
        <v>2360</v>
      </c>
      <c r="ET51" s="51">
        <v>2318</v>
      </c>
      <c r="EU51" s="51">
        <v>2298</v>
      </c>
      <c r="EV51" s="51">
        <v>2517</v>
      </c>
      <c r="EW51" s="51">
        <v>2460</v>
      </c>
      <c r="EX51" s="51">
        <v>922.16643590000001</v>
      </c>
      <c r="EY51" s="51">
        <v>1093.1613170000001</v>
      </c>
      <c r="EZ51" s="51">
        <v>1629</v>
      </c>
      <c r="FA51" s="51">
        <v>1584</v>
      </c>
      <c r="FB51" s="51">
        <v>1872</v>
      </c>
      <c r="FC51" s="51">
        <v>1935.3</v>
      </c>
      <c r="FD51" s="51">
        <v>1907.03</v>
      </c>
      <c r="FE51" s="51">
        <v>1880.31</v>
      </c>
      <c r="FF51" s="51">
        <v>2075.3659658000001</v>
      </c>
      <c r="FG51" s="51">
        <v>1983.2819357000001</v>
      </c>
      <c r="FH51" s="51">
        <v>7521</v>
      </c>
      <c r="FI51" s="51">
        <v>10135</v>
      </c>
      <c r="FJ51" s="51">
        <v>11003</v>
      </c>
      <c r="FK51" s="51">
        <v>10782</v>
      </c>
      <c r="FL51" s="51">
        <v>12036</v>
      </c>
      <c r="FM51" s="51">
        <v>11760</v>
      </c>
      <c r="FN51" s="51">
        <v>12673</v>
      </c>
      <c r="FO51" s="51">
        <v>13466</v>
      </c>
      <c r="FP51" s="51">
        <v>14752</v>
      </c>
      <c r="FQ51" s="51">
        <v>14998</v>
      </c>
      <c r="FR51" s="51">
        <v>5665.2119439999997</v>
      </c>
      <c r="FS51" s="51">
        <v>7227.8926719999999</v>
      </c>
      <c r="FT51" s="51">
        <v>8617</v>
      </c>
      <c r="FU51" s="51">
        <v>8399</v>
      </c>
      <c r="FV51" s="51">
        <v>9560</v>
      </c>
      <c r="FW51" s="51">
        <v>9177.86</v>
      </c>
      <c r="FX51" s="51">
        <v>9655.69</v>
      </c>
      <c r="FY51" s="266">
        <v>10649.3</v>
      </c>
      <c r="FZ51" s="266">
        <v>11564.6330304</v>
      </c>
      <c r="GA51" s="266">
        <v>11897.9806021</v>
      </c>
    </row>
    <row r="52" spans="1:183" x14ac:dyDescent="0.2">
      <c r="B52" s="44">
        <v>84</v>
      </c>
      <c r="C52" s="45" t="s">
        <v>266</v>
      </c>
      <c r="D52" s="51">
        <v>174788</v>
      </c>
      <c r="E52" s="51">
        <v>182087</v>
      </c>
      <c r="F52" s="51">
        <v>185066</v>
      </c>
      <c r="G52" s="51">
        <v>188476</v>
      </c>
      <c r="H52" s="51">
        <v>192153</v>
      </c>
      <c r="I52" s="51">
        <v>193782</v>
      </c>
      <c r="J52" s="51">
        <v>196696</v>
      </c>
      <c r="K52" s="51">
        <v>193996</v>
      </c>
      <c r="L52" s="51">
        <v>194417</v>
      </c>
      <c r="M52" s="51">
        <v>198218</v>
      </c>
      <c r="N52" s="51">
        <v>140046.55776349996</v>
      </c>
      <c r="O52" s="51">
        <v>144668.5294686</v>
      </c>
      <c r="P52" s="51">
        <v>149369</v>
      </c>
      <c r="Q52" s="51">
        <v>151102</v>
      </c>
      <c r="R52" s="51">
        <v>154112</v>
      </c>
      <c r="S52" s="51">
        <v>156273.38</v>
      </c>
      <c r="T52" s="51">
        <v>157435.35999999999</v>
      </c>
      <c r="U52" s="51">
        <v>159266.88</v>
      </c>
      <c r="V52" s="51">
        <v>159434.39494279999</v>
      </c>
      <c r="W52" s="51">
        <v>161963.97513090001</v>
      </c>
      <c r="X52" s="51">
        <v>7676</v>
      </c>
      <c r="Y52" s="51">
        <v>9147</v>
      </c>
      <c r="Z52" s="51">
        <v>9125</v>
      </c>
      <c r="AA52" s="51">
        <v>9366</v>
      </c>
      <c r="AB52" s="51">
        <v>9744</v>
      </c>
      <c r="AC52" s="51">
        <v>9690</v>
      </c>
      <c r="AD52" s="51">
        <v>9401</v>
      </c>
      <c r="AE52" s="51">
        <v>9455</v>
      </c>
      <c r="AF52" s="51">
        <v>9319</v>
      </c>
      <c r="AG52" s="51">
        <v>9467</v>
      </c>
      <c r="AH52" s="51">
        <v>6247.1224519999996</v>
      </c>
      <c r="AI52" s="51">
        <v>7324.8558249999996</v>
      </c>
      <c r="AJ52" s="51">
        <v>7327</v>
      </c>
      <c r="AK52" s="51">
        <v>7535</v>
      </c>
      <c r="AL52" s="51">
        <v>7840</v>
      </c>
      <c r="AM52" s="51">
        <v>7814.66</v>
      </c>
      <c r="AN52" s="51">
        <v>7656.83</v>
      </c>
      <c r="AO52" s="51">
        <v>7673.54</v>
      </c>
      <c r="AP52" s="51">
        <v>7563.8471957000002</v>
      </c>
      <c r="AQ52" s="51">
        <v>7568.6509619999997</v>
      </c>
      <c r="AR52" s="51">
        <v>30976</v>
      </c>
      <c r="AS52" s="51">
        <v>32836</v>
      </c>
      <c r="AT52" s="51">
        <v>33374</v>
      </c>
      <c r="AU52" s="51">
        <v>34466</v>
      </c>
      <c r="AV52" s="51">
        <v>35388</v>
      </c>
      <c r="AW52" s="51">
        <v>33763</v>
      </c>
      <c r="AX52" s="51">
        <v>35474</v>
      </c>
      <c r="AY52" s="51">
        <v>31073</v>
      </c>
      <c r="AZ52" s="51">
        <v>31536</v>
      </c>
      <c r="BA52" s="51">
        <v>32154</v>
      </c>
      <c r="BB52" s="51">
        <v>21141.77821</v>
      </c>
      <c r="BC52" s="51">
        <v>22449.330979999999</v>
      </c>
      <c r="BD52" s="51">
        <v>23849</v>
      </c>
      <c r="BE52" s="51">
        <v>23979</v>
      </c>
      <c r="BF52" s="51">
        <v>24522</v>
      </c>
      <c r="BG52" s="51">
        <v>24549</v>
      </c>
      <c r="BH52" s="51">
        <v>24899.34</v>
      </c>
      <c r="BI52" s="51">
        <v>25102.46</v>
      </c>
      <c r="BJ52" s="51">
        <v>25285.660548899999</v>
      </c>
      <c r="BK52" s="51">
        <v>25744.2497343</v>
      </c>
      <c r="BL52" s="51">
        <v>42583</v>
      </c>
      <c r="BM52" s="51">
        <v>44499</v>
      </c>
      <c r="BN52" s="51">
        <v>41790</v>
      </c>
      <c r="BO52" s="51">
        <v>41713</v>
      </c>
      <c r="BP52" s="51">
        <v>41787</v>
      </c>
      <c r="BQ52" s="51">
        <v>41603</v>
      </c>
      <c r="BR52" s="51">
        <v>41941</v>
      </c>
      <c r="BS52" s="51">
        <v>42894</v>
      </c>
      <c r="BT52" s="51">
        <v>42192</v>
      </c>
      <c r="BU52" s="51">
        <v>42732</v>
      </c>
      <c r="BV52" s="51">
        <v>36615.128989999997</v>
      </c>
      <c r="BW52" s="51">
        <v>38017.807050000003</v>
      </c>
      <c r="BX52" s="51">
        <v>35678</v>
      </c>
      <c r="BY52" s="51">
        <v>35687</v>
      </c>
      <c r="BZ52" s="51">
        <v>35568</v>
      </c>
      <c r="CA52" s="51">
        <v>35062.83</v>
      </c>
      <c r="CB52" s="51">
        <v>35337.78</v>
      </c>
      <c r="CC52" s="51">
        <v>36013.980000000003</v>
      </c>
      <c r="CD52" s="51">
        <v>35646.999446000002</v>
      </c>
      <c r="CE52" s="51">
        <v>35817.4698546</v>
      </c>
      <c r="CF52" s="51">
        <v>6796</v>
      </c>
      <c r="CG52" s="51">
        <v>7209</v>
      </c>
      <c r="CH52" s="51">
        <v>7471</v>
      </c>
      <c r="CI52" s="51">
        <v>7607</v>
      </c>
      <c r="CJ52" s="51">
        <v>7338</v>
      </c>
      <c r="CK52" s="51">
        <v>7439</v>
      </c>
      <c r="CL52" s="51">
        <v>7371</v>
      </c>
      <c r="CM52" s="51">
        <v>7559</v>
      </c>
      <c r="CN52" s="51">
        <v>7576</v>
      </c>
      <c r="CO52" s="51">
        <v>7712</v>
      </c>
      <c r="CP52" s="51">
        <v>5054.2450449999997</v>
      </c>
      <c r="CQ52" s="51">
        <v>5284.0688570000002</v>
      </c>
      <c r="CR52" s="51">
        <v>5591</v>
      </c>
      <c r="CS52" s="51">
        <v>5636</v>
      </c>
      <c r="CT52" s="51">
        <v>5523</v>
      </c>
      <c r="CU52" s="51">
        <v>5520.47</v>
      </c>
      <c r="CV52" s="51">
        <v>5449.27</v>
      </c>
      <c r="CW52" s="51">
        <v>5472.93</v>
      </c>
      <c r="CX52" s="51">
        <v>5546.9347993000001</v>
      </c>
      <c r="CY52" s="51">
        <v>5709.5872544000003</v>
      </c>
      <c r="CZ52" s="51">
        <v>3767</v>
      </c>
      <c r="DA52" s="51">
        <v>3951</v>
      </c>
      <c r="DB52" s="51">
        <v>3782</v>
      </c>
      <c r="DC52" s="51">
        <v>3934</v>
      </c>
      <c r="DD52" s="51">
        <v>3914</v>
      </c>
      <c r="DE52" s="51">
        <v>4069</v>
      </c>
      <c r="DF52" s="51">
        <v>4175</v>
      </c>
      <c r="DG52" s="51">
        <v>4104</v>
      </c>
      <c r="DH52" s="51">
        <v>4252</v>
      </c>
      <c r="DI52" s="51">
        <v>4536</v>
      </c>
      <c r="DJ52" s="51">
        <v>2916.9023080000002</v>
      </c>
      <c r="DK52" s="51">
        <v>2944.9871459999999</v>
      </c>
      <c r="DL52" s="51">
        <v>2914</v>
      </c>
      <c r="DM52" s="51">
        <v>3024</v>
      </c>
      <c r="DN52" s="51">
        <v>3059</v>
      </c>
      <c r="DO52" s="51">
        <v>3146.23</v>
      </c>
      <c r="DP52" s="51">
        <v>3180.3</v>
      </c>
      <c r="DQ52" s="51">
        <v>3202.61</v>
      </c>
      <c r="DR52" s="51">
        <v>3313.1608347000001</v>
      </c>
      <c r="DS52" s="51">
        <v>3507.0863727999999</v>
      </c>
      <c r="DT52" s="51">
        <v>5758</v>
      </c>
      <c r="DU52" s="51">
        <v>5246</v>
      </c>
      <c r="DV52" s="51">
        <v>5464</v>
      </c>
      <c r="DW52" s="51">
        <v>5779</v>
      </c>
      <c r="DX52" s="51">
        <v>5992</v>
      </c>
      <c r="DY52" s="51">
        <v>6032</v>
      </c>
      <c r="DZ52" s="51">
        <v>5964</v>
      </c>
      <c r="EA52" s="51">
        <v>6273</v>
      </c>
      <c r="EB52" s="51">
        <v>6084</v>
      </c>
      <c r="EC52" s="51">
        <v>6260</v>
      </c>
      <c r="ED52" s="51">
        <v>5002.9727869999997</v>
      </c>
      <c r="EE52" s="51">
        <v>4577.7435729999997</v>
      </c>
      <c r="EF52" s="51">
        <v>4783</v>
      </c>
      <c r="EG52" s="51">
        <v>4997</v>
      </c>
      <c r="EH52" s="51">
        <v>5093</v>
      </c>
      <c r="EI52" s="51">
        <v>5172.47</v>
      </c>
      <c r="EJ52" s="51">
        <v>5213.71</v>
      </c>
      <c r="EK52" s="51">
        <v>5409.49</v>
      </c>
      <c r="EL52" s="51">
        <v>5321.0820098000004</v>
      </c>
      <c r="EM52" s="51">
        <v>5413.3083053</v>
      </c>
      <c r="EN52" s="51">
        <v>4189</v>
      </c>
      <c r="EO52" s="51">
        <v>4470</v>
      </c>
      <c r="EP52" s="51">
        <v>4714</v>
      </c>
      <c r="EQ52" s="51">
        <v>4656</v>
      </c>
      <c r="ER52" s="51">
        <v>4763</v>
      </c>
      <c r="ES52" s="51">
        <v>4926</v>
      </c>
      <c r="ET52" s="51">
        <v>5032</v>
      </c>
      <c r="EU52" s="51">
        <v>5006</v>
      </c>
      <c r="EV52" s="51">
        <v>5039</v>
      </c>
      <c r="EW52" s="51">
        <v>5061</v>
      </c>
      <c r="EX52" s="51">
        <v>3265.2374949999999</v>
      </c>
      <c r="EY52" s="51">
        <v>3556.2529890000001</v>
      </c>
      <c r="EZ52" s="51">
        <v>3737</v>
      </c>
      <c r="FA52" s="51">
        <v>3728</v>
      </c>
      <c r="FB52" s="51">
        <v>3850</v>
      </c>
      <c r="FC52" s="51">
        <v>4009.56</v>
      </c>
      <c r="FD52" s="51">
        <v>4075.25</v>
      </c>
      <c r="FE52" s="51">
        <v>4038.64</v>
      </c>
      <c r="FF52" s="51">
        <v>4003.5506356999999</v>
      </c>
      <c r="FG52" s="51">
        <v>3999.5720492999999</v>
      </c>
      <c r="FH52" s="51">
        <v>13848</v>
      </c>
      <c r="FI52" s="51">
        <v>13964</v>
      </c>
      <c r="FJ52" s="51">
        <v>14760</v>
      </c>
      <c r="FK52" s="51">
        <v>15125</v>
      </c>
      <c r="FL52" s="51">
        <v>15753</v>
      </c>
      <c r="FM52" s="51">
        <v>16769</v>
      </c>
      <c r="FN52" s="51">
        <v>16779</v>
      </c>
      <c r="FO52" s="51">
        <v>16874</v>
      </c>
      <c r="FP52" s="51">
        <v>17095</v>
      </c>
      <c r="FQ52" s="51">
        <v>17635</v>
      </c>
      <c r="FR52" s="51">
        <v>11318.867980000001</v>
      </c>
      <c r="FS52" s="51">
        <v>11345.03593</v>
      </c>
      <c r="FT52" s="51">
        <v>12228</v>
      </c>
      <c r="FU52" s="51">
        <v>12480</v>
      </c>
      <c r="FV52" s="51">
        <v>13108</v>
      </c>
      <c r="FW52" s="51">
        <v>13849.34</v>
      </c>
      <c r="FX52" s="51">
        <v>13734.28</v>
      </c>
      <c r="FY52" s="266">
        <v>13901.3</v>
      </c>
      <c r="FZ52" s="266">
        <v>14011.71026</v>
      </c>
      <c r="GA52" s="266">
        <v>14336.2005176</v>
      </c>
    </row>
    <row r="53" spans="1:183" x14ac:dyDescent="0.2">
      <c r="B53" s="44">
        <v>85</v>
      </c>
      <c r="C53" s="45" t="s">
        <v>267</v>
      </c>
      <c r="D53" s="51">
        <v>302707</v>
      </c>
      <c r="E53" s="51">
        <v>316523</v>
      </c>
      <c r="F53" s="51">
        <v>327913</v>
      </c>
      <c r="G53" s="51">
        <v>331840</v>
      </c>
      <c r="H53" s="51">
        <v>336266</v>
      </c>
      <c r="I53" s="51">
        <v>345424</v>
      </c>
      <c r="J53" s="51">
        <v>354027</v>
      </c>
      <c r="K53" s="51">
        <v>362647</v>
      </c>
      <c r="L53" s="51">
        <v>367942</v>
      </c>
      <c r="M53" s="51">
        <v>374919</v>
      </c>
      <c r="N53" s="51">
        <v>180162.21447599999</v>
      </c>
      <c r="O53" s="51">
        <v>188749.72048089997</v>
      </c>
      <c r="P53" s="51">
        <v>201678</v>
      </c>
      <c r="Q53" s="51">
        <v>203547</v>
      </c>
      <c r="R53" s="51">
        <v>207140</v>
      </c>
      <c r="S53" s="51">
        <v>213377.82</v>
      </c>
      <c r="T53" s="51">
        <v>218845.73</v>
      </c>
      <c r="U53" s="51">
        <v>222435.05</v>
      </c>
      <c r="V53" s="51">
        <v>227143.54692299999</v>
      </c>
      <c r="W53" s="51">
        <v>234574.452509</v>
      </c>
      <c r="X53" s="51">
        <v>19814</v>
      </c>
      <c r="Y53" s="51">
        <v>21290</v>
      </c>
      <c r="Z53" s="51">
        <v>20681</v>
      </c>
      <c r="AA53" s="51">
        <v>21093</v>
      </c>
      <c r="AB53" s="51">
        <v>20196</v>
      </c>
      <c r="AC53" s="51">
        <v>20707</v>
      </c>
      <c r="AD53" s="51">
        <v>21109</v>
      </c>
      <c r="AE53" s="51">
        <v>21693</v>
      </c>
      <c r="AF53" s="51">
        <v>21642</v>
      </c>
      <c r="AG53" s="51">
        <v>21983</v>
      </c>
      <c r="AH53" s="51">
        <v>11139.177030000001</v>
      </c>
      <c r="AI53" s="51">
        <v>11925.84417</v>
      </c>
      <c r="AJ53" s="51">
        <v>11779</v>
      </c>
      <c r="AK53" s="51">
        <v>12035</v>
      </c>
      <c r="AL53" s="51">
        <v>10846</v>
      </c>
      <c r="AM53" s="51">
        <v>11154.96</v>
      </c>
      <c r="AN53" s="51">
        <v>11371.19</v>
      </c>
      <c r="AO53" s="51">
        <v>11777.52</v>
      </c>
      <c r="AP53" s="51">
        <v>11927.1612809</v>
      </c>
      <c r="AQ53" s="51">
        <v>12154.819384099999</v>
      </c>
      <c r="AR53" s="51">
        <v>64806</v>
      </c>
      <c r="AS53" s="51">
        <v>67403</v>
      </c>
      <c r="AT53" s="51">
        <v>72271</v>
      </c>
      <c r="AU53" s="51">
        <v>73155</v>
      </c>
      <c r="AV53" s="51">
        <v>73809</v>
      </c>
      <c r="AW53" s="51">
        <v>76651</v>
      </c>
      <c r="AX53" s="51">
        <v>80306</v>
      </c>
      <c r="AY53" s="51">
        <v>85744</v>
      </c>
      <c r="AZ53" s="51">
        <v>87431</v>
      </c>
      <c r="BA53" s="51">
        <v>90243</v>
      </c>
      <c r="BB53" s="51">
        <v>37306.008110000002</v>
      </c>
      <c r="BC53" s="51">
        <v>38760.508329999997</v>
      </c>
      <c r="BD53" s="51">
        <v>44300</v>
      </c>
      <c r="BE53" s="51">
        <v>44723</v>
      </c>
      <c r="BF53" s="51">
        <v>45571</v>
      </c>
      <c r="BG53" s="51">
        <v>47268</v>
      </c>
      <c r="BH53" s="51">
        <v>48839.91</v>
      </c>
      <c r="BI53" s="51">
        <v>50295.33</v>
      </c>
      <c r="BJ53" s="51">
        <v>51289.128833800001</v>
      </c>
      <c r="BK53" s="51">
        <v>52722.893740899999</v>
      </c>
      <c r="BL53" s="51">
        <v>35412</v>
      </c>
      <c r="BM53" s="51">
        <v>33853</v>
      </c>
      <c r="BN53" s="51">
        <v>37038</v>
      </c>
      <c r="BO53" s="51">
        <v>36460</v>
      </c>
      <c r="BP53" s="51">
        <v>38063</v>
      </c>
      <c r="BQ53" s="51">
        <v>38792</v>
      </c>
      <c r="BR53" s="51">
        <v>39633</v>
      </c>
      <c r="BS53" s="51">
        <v>40426</v>
      </c>
      <c r="BT53" s="51">
        <v>41054</v>
      </c>
      <c r="BU53" s="51">
        <v>40703</v>
      </c>
      <c r="BV53" s="51">
        <v>19990.920770000001</v>
      </c>
      <c r="BW53" s="51">
        <v>19014.325570000001</v>
      </c>
      <c r="BX53" s="51">
        <v>21777</v>
      </c>
      <c r="BY53" s="51">
        <v>21752</v>
      </c>
      <c r="BZ53" s="51">
        <v>23172</v>
      </c>
      <c r="CA53" s="51">
        <v>23480.47</v>
      </c>
      <c r="CB53" s="51">
        <v>23948.11</v>
      </c>
      <c r="CC53" s="51">
        <v>24195.9</v>
      </c>
      <c r="CD53" s="51">
        <v>25083.839706399998</v>
      </c>
      <c r="CE53" s="51">
        <v>25152.0526728</v>
      </c>
      <c r="CF53" s="51">
        <v>15317</v>
      </c>
      <c r="CG53" s="51">
        <v>16363</v>
      </c>
      <c r="CH53" s="51">
        <v>16776</v>
      </c>
      <c r="CI53" s="51">
        <v>17156</v>
      </c>
      <c r="CJ53" s="51">
        <v>17366</v>
      </c>
      <c r="CK53" s="51">
        <v>18012</v>
      </c>
      <c r="CL53" s="51">
        <v>18295</v>
      </c>
      <c r="CM53" s="51">
        <v>18612</v>
      </c>
      <c r="CN53" s="51">
        <v>18652</v>
      </c>
      <c r="CO53" s="51">
        <v>19300</v>
      </c>
      <c r="CP53" s="51">
        <v>8133.6655899999996</v>
      </c>
      <c r="CQ53" s="51">
        <v>8730.0092289999993</v>
      </c>
      <c r="CR53" s="51">
        <v>9750</v>
      </c>
      <c r="CS53" s="51">
        <v>9813</v>
      </c>
      <c r="CT53" s="51">
        <v>9981</v>
      </c>
      <c r="CU53" s="51">
        <v>10546.18</v>
      </c>
      <c r="CV53" s="51">
        <v>10292.620000000001</v>
      </c>
      <c r="CW53" s="51">
        <v>10428.35</v>
      </c>
      <c r="CX53" s="51">
        <v>10407.672886599999</v>
      </c>
      <c r="CY53" s="51">
        <v>10873.293788200001</v>
      </c>
      <c r="CZ53" s="51">
        <v>7355</v>
      </c>
      <c r="DA53" s="51">
        <v>7646</v>
      </c>
      <c r="DB53" s="51">
        <v>7734</v>
      </c>
      <c r="DC53" s="51">
        <v>7794</v>
      </c>
      <c r="DD53" s="51">
        <v>7685</v>
      </c>
      <c r="DE53" s="51">
        <v>7993</v>
      </c>
      <c r="DF53" s="51">
        <v>8151</v>
      </c>
      <c r="DG53" s="51">
        <v>8254</v>
      </c>
      <c r="DH53" s="51">
        <v>8636</v>
      </c>
      <c r="DI53" s="51">
        <v>9246</v>
      </c>
      <c r="DJ53" s="51">
        <v>4361.1080019999999</v>
      </c>
      <c r="DK53" s="51">
        <v>4258.9385400000001</v>
      </c>
      <c r="DL53" s="51">
        <v>4462</v>
      </c>
      <c r="DM53" s="51">
        <v>4501</v>
      </c>
      <c r="DN53" s="51">
        <v>4472</v>
      </c>
      <c r="DO53" s="51">
        <v>4579.46</v>
      </c>
      <c r="DP53" s="51">
        <v>4623.4799999999996</v>
      </c>
      <c r="DQ53" s="51">
        <v>4646.8100000000004</v>
      </c>
      <c r="DR53" s="51">
        <v>4911.2413207</v>
      </c>
      <c r="DS53" s="51">
        <v>5243.8151045000004</v>
      </c>
      <c r="DT53" s="51">
        <v>11942</v>
      </c>
      <c r="DU53" s="51">
        <v>12481</v>
      </c>
      <c r="DV53" s="51">
        <v>12065</v>
      </c>
      <c r="DW53" s="51">
        <v>12279</v>
      </c>
      <c r="DX53" s="51">
        <v>12179</v>
      </c>
      <c r="DY53" s="51">
        <v>12652</v>
      </c>
      <c r="DZ53" s="51">
        <v>12959</v>
      </c>
      <c r="EA53" s="51">
        <v>12911</v>
      </c>
      <c r="EB53" s="51">
        <v>12892</v>
      </c>
      <c r="EC53" s="51">
        <v>13426</v>
      </c>
      <c r="ED53" s="51">
        <v>7011.5492119999999</v>
      </c>
      <c r="EE53" s="51">
        <v>7499.0397119999998</v>
      </c>
      <c r="EF53" s="51">
        <v>7602</v>
      </c>
      <c r="EG53" s="51">
        <v>7717</v>
      </c>
      <c r="EH53" s="51">
        <v>7669</v>
      </c>
      <c r="EI53" s="51">
        <v>8010.35</v>
      </c>
      <c r="EJ53" s="51">
        <v>7901.4</v>
      </c>
      <c r="EK53" s="51">
        <v>7931.54</v>
      </c>
      <c r="EL53" s="51">
        <v>7932.49334</v>
      </c>
      <c r="EM53" s="51">
        <v>8365.6766867000006</v>
      </c>
      <c r="EN53" s="51">
        <v>8352</v>
      </c>
      <c r="EO53" s="51">
        <v>8945</v>
      </c>
      <c r="EP53" s="51">
        <v>9778</v>
      </c>
      <c r="EQ53" s="51">
        <v>9865</v>
      </c>
      <c r="ER53" s="51">
        <v>9881</v>
      </c>
      <c r="ES53" s="51">
        <v>9873</v>
      </c>
      <c r="ET53" s="51">
        <v>10286</v>
      </c>
      <c r="EU53" s="51">
        <v>10598</v>
      </c>
      <c r="EV53" s="51">
        <v>10725</v>
      </c>
      <c r="EW53" s="51">
        <v>10878</v>
      </c>
      <c r="EX53" s="51">
        <v>5082.318405</v>
      </c>
      <c r="EY53" s="51">
        <v>5396.8831229999996</v>
      </c>
      <c r="EZ53" s="51">
        <v>6034</v>
      </c>
      <c r="FA53" s="51">
        <v>6039</v>
      </c>
      <c r="FB53" s="51">
        <v>6121</v>
      </c>
      <c r="FC53" s="51">
        <v>6064.84</v>
      </c>
      <c r="FD53" s="51">
        <v>6307.79</v>
      </c>
      <c r="FE53" s="51">
        <v>6441.39</v>
      </c>
      <c r="FF53" s="51">
        <v>6631.3668481000004</v>
      </c>
      <c r="FG53" s="51">
        <v>6744.7755229000004</v>
      </c>
      <c r="FH53" s="51">
        <v>30458</v>
      </c>
      <c r="FI53" s="51">
        <v>32646</v>
      </c>
      <c r="FJ53" s="51">
        <v>35001</v>
      </c>
      <c r="FK53" s="51">
        <v>35829</v>
      </c>
      <c r="FL53" s="51">
        <v>37208</v>
      </c>
      <c r="FM53" s="51">
        <v>37985</v>
      </c>
      <c r="FN53" s="51">
        <v>38835</v>
      </c>
      <c r="FO53" s="51">
        <v>38848</v>
      </c>
      <c r="FP53" s="51">
        <v>40004</v>
      </c>
      <c r="FQ53" s="51">
        <v>39933</v>
      </c>
      <c r="FR53" s="51">
        <v>20280.688770000001</v>
      </c>
      <c r="FS53" s="51">
        <v>22305.866330000001</v>
      </c>
      <c r="FT53" s="51">
        <v>24285</v>
      </c>
      <c r="FU53" s="51">
        <v>24837</v>
      </c>
      <c r="FV53" s="51">
        <v>25596</v>
      </c>
      <c r="FW53" s="51">
        <v>26386.87</v>
      </c>
      <c r="FX53" s="51">
        <v>28324.51</v>
      </c>
      <c r="FY53" s="266">
        <v>28356.49</v>
      </c>
      <c r="FZ53" s="266">
        <v>29355.3981953</v>
      </c>
      <c r="GA53" s="266">
        <v>29912.7461573</v>
      </c>
    </row>
    <row r="54" spans="1:183" x14ac:dyDescent="0.2">
      <c r="B54" s="44">
        <v>86</v>
      </c>
      <c r="C54" s="45" t="s">
        <v>268</v>
      </c>
      <c r="D54" s="51">
        <v>278843</v>
      </c>
      <c r="E54" s="51">
        <v>296624</v>
      </c>
      <c r="F54" s="51">
        <v>342028</v>
      </c>
      <c r="G54" s="51">
        <v>351953</v>
      </c>
      <c r="H54" s="51">
        <v>362536</v>
      </c>
      <c r="I54" s="51">
        <v>374632</v>
      </c>
      <c r="J54" s="51">
        <v>386795</v>
      </c>
      <c r="K54" s="51">
        <v>397826</v>
      </c>
      <c r="L54" s="51">
        <v>406884</v>
      </c>
      <c r="M54" s="51">
        <v>416363</v>
      </c>
      <c r="N54" s="51">
        <v>195733.77019759998</v>
      </c>
      <c r="O54" s="51">
        <v>209833.85121919998</v>
      </c>
      <c r="P54" s="51">
        <v>246865</v>
      </c>
      <c r="Q54" s="51">
        <v>251836</v>
      </c>
      <c r="R54" s="51">
        <v>265349</v>
      </c>
      <c r="S54" s="51">
        <v>271866.08</v>
      </c>
      <c r="T54" s="51">
        <v>279660.71000000002</v>
      </c>
      <c r="U54" s="51">
        <v>287352.14</v>
      </c>
      <c r="V54" s="51">
        <v>292534.9298782</v>
      </c>
      <c r="W54" s="51">
        <v>301462.87251760002</v>
      </c>
      <c r="X54" s="51">
        <v>17270</v>
      </c>
      <c r="Y54" s="51">
        <v>18911</v>
      </c>
      <c r="Z54" s="51">
        <v>21738</v>
      </c>
      <c r="AA54" s="51">
        <v>22690</v>
      </c>
      <c r="AB54" s="51">
        <v>23662</v>
      </c>
      <c r="AC54" s="51">
        <v>24387</v>
      </c>
      <c r="AD54" s="51">
        <v>25233</v>
      </c>
      <c r="AE54" s="51">
        <v>25783</v>
      </c>
      <c r="AF54" s="51">
        <v>26501</v>
      </c>
      <c r="AG54" s="51">
        <v>27289</v>
      </c>
      <c r="AH54" s="51">
        <v>11886.632460000001</v>
      </c>
      <c r="AI54" s="51">
        <v>13225.54025</v>
      </c>
      <c r="AJ54" s="51">
        <v>15174</v>
      </c>
      <c r="AK54" s="51">
        <v>15745</v>
      </c>
      <c r="AL54" s="51">
        <v>16827</v>
      </c>
      <c r="AM54" s="51">
        <v>17082.82</v>
      </c>
      <c r="AN54" s="51">
        <v>17841.689999999999</v>
      </c>
      <c r="AO54" s="51">
        <v>18220.78</v>
      </c>
      <c r="AP54" s="51">
        <v>18648.045126100002</v>
      </c>
      <c r="AQ54" s="51">
        <v>19066.080253399999</v>
      </c>
      <c r="AR54" s="51">
        <v>48901</v>
      </c>
      <c r="AS54" s="51">
        <v>52359</v>
      </c>
      <c r="AT54" s="51">
        <v>62170</v>
      </c>
      <c r="AU54" s="51">
        <v>63964</v>
      </c>
      <c r="AV54" s="51">
        <v>65999</v>
      </c>
      <c r="AW54" s="51">
        <v>68780</v>
      </c>
      <c r="AX54" s="51">
        <v>70863</v>
      </c>
      <c r="AY54" s="51">
        <v>72858</v>
      </c>
      <c r="AZ54" s="51">
        <v>74624</v>
      </c>
      <c r="BA54" s="51">
        <v>76036</v>
      </c>
      <c r="BB54" s="51">
        <v>33981.626779999999</v>
      </c>
      <c r="BC54" s="51">
        <v>36662.325369999999</v>
      </c>
      <c r="BD54" s="51">
        <v>44604</v>
      </c>
      <c r="BE54" s="51">
        <v>45608</v>
      </c>
      <c r="BF54" s="51">
        <v>48117</v>
      </c>
      <c r="BG54" s="51">
        <v>49864</v>
      </c>
      <c r="BH54" s="51">
        <v>51056.94</v>
      </c>
      <c r="BI54" s="51">
        <v>52452.84</v>
      </c>
      <c r="BJ54" s="51">
        <v>53638.6513089</v>
      </c>
      <c r="BK54" s="51">
        <v>54939.381857799999</v>
      </c>
      <c r="BL54" s="51">
        <v>40964</v>
      </c>
      <c r="BM54" s="51">
        <v>43785</v>
      </c>
      <c r="BN54" s="51">
        <v>47560</v>
      </c>
      <c r="BO54" s="51">
        <v>48041</v>
      </c>
      <c r="BP54" s="51">
        <v>48955</v>
      </c>
      <c r="BQ54" s="51">
        <v>49824</v>
      </c>
      <c r="BR54" s="51">
        <v>51333</v>
      </c>
      <c r="BS54" s="51">
        <v>52625</v>
      </c>
      <c r="BT54" s="51">
        <v>53713</v>
      </c>
      <c r="BU54" s="51">
        <v>54216</v>
      </c>
      <c r="BV54" s="51">
        <v>27795.477859999999</v>
      </c>
      <c r="BW54" s="51">
        <v>29995.145420000001</v>
      </c>
      <c r="BX54" s="51">
        <v>32873</v>
      </c>
      <c r="BY54" s="51">
        <v>33055</v>
      </c>
      <c r="BZ54" s="51">
        <v>34820</v>
      </c>
      <c r="CA54" s="51">
        <v>35094.93</v>
      </c>
      <c r="CB54" s="51">
        <v>36410.9</v>
      </c>
      <c r="CC54" s="51">
        <v>37317.660000000003</v>
      </c>
      <c r="CD54" s="51">
        <v>37806.127095299998</v>
      </c>
      <c r="CE54" s="51">
        <v>38027.906505300001</v>
      </c>
      <c r="CF54" s="51">
        <v>11713</v>
      </c>
      <c r="CG54" s="51">
        <v>13036</v>
      </c>
      <c r="CH54" s="51">
        <v>15367</v>
      </c>
      <c r="CI54" s="51">
        <v>15914</v>
      </c>
      <c r="CJ54" s="51">
        <v>16636</v>
      </c>
      <c r="CK54" s="51">
        <v>17327</v>
      </c>
      <c r="CL54" s="51">
        <v>18082</v>
      </c>
      <c r="CM54" s="51">
        <v>18400</v>
      </c>
      <c r="CN54" s="51">
        <v>18878</v>
      </c>
      <c r="CO54" s="51">
        <v>19536</v>
      </c>
      <c r="CP54" s="51">
        <v>7953.7135340000004</v>
      </c>
      <c r="CQ54" s="51">
        <v>9141.7600849999999</v>
      </c>
      <c r="CR54" s="51">
        <v>11420</v>
      </c>
      <c r="CS54" s="51">
        <v>11702</v>
      </c>
      <c r="CT54" s="51">
        <v>12641</v>
      </c>
      <c r="CU54" s="51">
        <v>13093.89</v>
      </c>
      <c r="CV54" s="51">
        <v>13209.09</v>
      </c>
      <c r="CW54" s="51">
        <v>13494.21</v>
      </c>
      <c r="CX54" s="51">
        <v>13564.7888031</v>
      </c>
      <c r="CY54" s="51">
        <v>14307.044803999999</v>
      </c>
      <c r="CZ54" s="51">
        <v>7632</v>
      </c>
      <c r="DA54" s="51">
        <v>8131</v>
      </c>
      <c r="DB54" s="51">
        <v>8314</v>
      </c>
      <c r="DC54" s="51">
        <v>8616</v>
      </c>
      <c r="DD54" s="51">
        <v>8801</v>
      </c>
      <c r="DE54" s="51">
        <v>8909</v>
      </c>
      <c r="DF54" s="51">
        <v>9110</v>
      </c>
      <c r="DG54" s="51">
        <v>9302</v>
      </c>
      <c r="DH54" s="51">
        <v>9476</v>
      </c>
      <c r="DI54" s="51">
        <v>9633</v>
      </c>
      <c r="DJ54" s="51">
        <v>5115.6039920000003</v>
      </c>
      <c r="DK54" s="51">
        <v>5432.3653480000003</v>
      </c>
      <c r="DL54" s="51">
        <v>5661</v>
      </c>
      <c r="DM54" s="51">
        <v>5798</v>
      </c>
      <c r="DN54" s="51">
        <v>6119</v>
      </c>
      <c r="DO54" s="51">
        <v>6214.84</v>
      </c>
      <c r="DP54" s="51">
        <v>6413.78</v>
      </c>
      <c r="DQ54" s="51">
        <v>6505.58</v>
      </c>
      <c r="DR54" s="51">
        <v>6721.4874061</v>
      </c>
      <c r="DS54" s="51">
        <v>6844.2359329999999</v>
      </c>
      <c r="DT54" s="51">
        <v>15767</v>
      </c>
      <c r="DU54" s="51">
        <v>15682</v>
      </c>
      <c r="DV54" s="51">
        <v>17393</v>
      </c>
      <c r="DW54" s="51">
        <v>17416</v>
      </c>
      <c r="DX54" s="51">
        <v>18073</v>
      </c>
      <c r="DY54" s="51">
        <v>18525</v>
      </c>
      <c r="DZ54" s="51">
        <v>18679</v>
      </c>
      <c r="EA54" s="51">
        <v>19485</v>
      </c>
      <c r="EB54" s="51">
        <v>19979</v>
      </c>
      <c r="EC54" s="51">
        <v>20780</v>
      </c>
      <c r="ED54" s="51">
        <v>11189.57288</v>
      </c>
      <c r="EE54" s="51">
        <v>11283.55622</v>
      </c>
      <c r="EF54" s="51">
        <v>13159</v>
      </c>
      <c r="EG54" s="51">
        <v>12610</v>
      </c>
      <c r="EH54" s="51">
        <v>13615</v>
      </c>
      <c r="EI54" s="51">
        <v>13554.77</v>
      </c>
      <c r="EJ54" s="51">
        <v>13701.13</v>
      </c>
      <c r="EK54" s="51">
        <v>14211.69</v>
      </c>
      <c r="EL54" s="51">
        <v>14623.5885285</v>
      </c>
      <c r="EM54" s="51">
        <v>15265.796705999999</v>
      </c>
      <c r="EN54" s="51">
        <v>9193</v>
      </c>
      <c r="EO54" s="51">
        <v>9813</v>
      </c>
      <c r="EP54" s="51">
        <v>10962</v>
      </c>
      <c r="EQ54" s="51">
        <v>11170</v>
      </c>
      <c r="ER54" s="51">
        <v>11280</v>
      </c>
      <c r="ES54" s="51">
        <v>11770</v>
      </c>
      <c r="ET54" s="51">
        <v>12033</v>
      </c>
      <c r="EU54" s="51">
        <v>11997</v>
      </c>
      <c r="EV54" s="51">
        <v>12262</v>
      </c>
      <c r="EW54" s="51">
        <v>12676</v>
      </c>
      <c r="EX54" s="51">
        <v>6007.1789799999997</v>
      </c>
      <c r="EY54" s="51">
        <v>6487.6226699999997</v>
      </c>
      <c r="EZ54" s="51">
        <v>7596</v>
      </c>
      <c r="FA54" s="51">
        <v>7612</v>
      </c>
      <c r="FB54" s="51">
        <v>7773</v>
      </c>
      <c r="FC54" s="51">
        <v>7991.57</v>
      </c>
      <c r="FD54" s="51">
        <v>8401.17</v>
      </c>
      <c r="FE54" s="51">
        <v>8459.58</v>
      </c>
      <c r="FF54" s="51">
        <v>8678.3360370999999</v>
      </c>
      <c r="FG54" s="51">
        <v>8879.9173668000003</v>
      </c>
      <c r="FH54" s="51">
        <v>28138</v>
      </c>
      <c r="FI54" s="51">
        <v>30533</v>
      </c>
      <c r="FJ54" s="51">
        <v>36397</v>
      </c>
      <c r="FK54" s="51">
        <v>38191</v>
      </c>
      <c r="FL54" s="51">
        <v>39111</v>
      </c>
      <c r="FM54" s="51">
        <v>40434</v>
      </c>
      <c r="FN54" s="51">
        <v>42603</v>
      </c>
      <c r="FO54" s="51">
        <v>43729</v>
      </c>
      <c r="FP54" s="51">
        <v>44728</v>
      </c>
      <c r="FQ54" s="51">
        <v>45475</v>
      </c>
      <c r="FR54" s="51">
        <v>19968.044910000001</v>
      </c>
      <c r="FS54" s="51">
        <v>21969.769840000001</v>
      </c>
      <c r="FT54" s="51">
        <v>26550</v>
      </c>
      <c r="FU54" s="51">
        <v>27960</v>
      </c>
      <c r="FV54" s="51">
        <v>28710</v>
      </c>
      <c r="FW54" s="51">
        <v>29813.41</v>
      </c>
      <c r="FX54" s="51">
        <v>31675.37</v>
      </c>
      <c r="FY54" s="266">
        <v>32441.119999999999</v>
      </c>
      <c r="FZ54" s="266">
        <v>33060.184610099997</v>
      </c>
      <c r="GA54" s="266">
        <v>33963.4244349</v>
      </c>
    </row>
    <row r="55" spans="1:183" x14ac:dyDescent="0.2">
      <c r="A55" s="144"/>
      <c r="B55" s="44">
        <v>87</v>
      </c>
      <c r="C55" s="45" t="s">
        <v>269</v>
      </c>
      <c r="D55" s="51">
        <v>150870</v>
      </c>
      <c r="E55" s="51">
        <v>163718</v>
      </c>
      <c r="F55" s="51">
        <v>170863</v>
      </c>
      <c r="G55" s="51">
        <v>173581</v>
      </c>
      <c r="H55" s="51">
        <v>177771</v>
      </c>
      <c r="I55" s="51">
        <v>181013</v>
      </c>
      <c r="J55" s="51">
        <v>185105</v>
      </c>
      <c r="K55" s="51">
        <v>188980</v>
      </c>
      <c r="L55" s="51">
        <v>193107</v>
      </c>
      <c r="M55" s="51">
        <v>195699</v>
      </c>
      <c r="N55" s="51">
        <v>101832.25829240002</v>
      </c>
      <c r="O55" s="51">
        <v>112953.52019519999</v>
      </c>
      <c r="P55" s="51">
        <v>120827</v>
      </c>
      <c r="Q55" s="51">
        <v>122091</v>
      </c>
      <c r="R55" s="51">
        <v>129267</v>
      </c>
      <c r="S55" s="51">
        <v>132397.9</v>
      </c>
      <c r="T55" s="51">
        <v>139121.03</v>
      </c>
      <c r="U55" s="51">
        <v>142095.04000000001</v>
      </c>
      <c r="V55" s="51">
        <v>145158.0423803</v>
      </c>
      <c r="W55" s="51">
        <v>147961.87968499999</v>
      </c>
      <c r="X55" s="51">
        <v>10027</v>
      </c>
      <c r="Y55" s="51">
        <v>10633</v>
      </c>
      <c r="Z55" s="51">
        <v>10866</v>
      </c>
      <c r="AA55" s="51">
        <v>10940</v>
      </c>
      <c r="AB55" s="51">
        <v>11157</v>
      </c>
      <c r="AC55" s="51">
        <v>11482</v>
      </c>
      <c r="AD55" s="51">
        <v>11753</v>
      </c>
      <c r="AE55" s="51">
        <v>12114</v>
      </c>
      <c r="AF55" s="51">
        <v>12379</v>
      </c>
      <c r="AG55" s="51">
        <v>12641</v>
      </c>
      <c r="AH55" s="51">
        <v>6377.8781010000002</v>
      </c>
      <c r="AI55" s="51">
        <v>6998.9815280000003</v>
      </c>
      <c r="AJ55" s="51">
        <v>7462</v>
      </c>
      <c r="AK55" s="51">
        <v>7531</v>
      </c>
      <c r="AL55" s="51">
        <v>8003</v>
      </c>
      <c r="AM55" s="51">
        <v>8381.14</v>
      </c>
      <c r="AN55" s="51">
        <v>9099.6299999999992</v>
      </c>
      <c r="AO55" s="51">
        <v>9414.83</v>
      </c>
      <c r="AP55" s="51">
        <v>9589.7805086999997</v>
      </c>
      <c r="AQ55" s="51">
        <v>9696.8888609000005</v>
      </c>
      <c r="AR55" s="51">
        <v>24291</v>
      </c>
      <c r="AS55" s="51">
        <v>26809</v>
      </c>
      <c r="AT55" s="51">
        <v>27672</v>
      </c>
      <c r="AU55" s="51">
        <v>28542</v>
      </c>
      <c r="AV55" s="51">
        <v>29511</v>
      </c>
      <c r="AW55" s="51">
        <v>30177</v>
      </c>
      <c r="AX55" s="51">
        <v>30535</v>
      </c>
      <c r="AY55" s="51">
        <v>31389</v>
      </c>
      <c r="AZ55" s="51">
        <v>32379</v>
      </c>
      <c r="BA55" s="51">
        <v>32819</v>
      </c>
      <c r="BB55" s="51">
        <v>16403.421969999999</v>
      </c>
      <c r="BC55" s="51">
        <v>18729.428619999999</v>
      </c>
      <c r="BD55" s="51">
        <v>19903</v>
      </c>
      <c r="BE55" s="51">
        <v>20584</v>
      </c>
      <c r="BF55" s="51">
        <v>21892</v>
      </c>
      <c r="BG55" s="51">
        <v>22511</v>
      </c>
      <c r="BH55" s="51">
        <v>22944.37</v>
      </c>
      <c r="BI55" s="51">
        <v>23685.439999999999</v>
      </c>
      <c r="BJ55" s="51">
        <v>24508.373133100002</v>
      </c>
      <c r="BK55" s="51">
        <v>24869.351077300002</v>
      </c>
      <c r="BL55" s="51">
        <v>24396</v>
      </c>
      <c r="BM55" s="51">
        <v>26478</v>
      </c>
      <c r="BN55" s="51">
        <v>27977</v>
      </c>
      <c r="BO55" s="51">
        <v>28030</v>
      </c>
      <c r="BP55" s="51">
        <v>28378</v>
      </c>
      <c r="BQ55" s="51">
        <v>28645</v>
      </c>
      <c r="BR55" s="51">
        <v>29089</v>
      </c>
      <c r="BS55" s="51">
        <v>29466</v>
      </c>
      <c r="BT55" s="51">
        <v>29496</v>
      </c>
      <c r="BU55" s="51">
        <v>30149</v>
      </c>
      <c r="BV55" s="51">
        <v>15594.901180000001</v>
      </c>
      <c r="BW55" s="51">
        <v>17284.072100000001</v>
      </c>
      <c r="BX55" s="51">
        <v>18791</v>
      </c>
      <c r="BY55" s="51">
        <v>18506</v>
      </c>
      <c r="BZ55" s="51">
        <v>19800</v>
      </c>
      <c r="CA55" s="51">
        <v>20273.36</v>
      </c>
      <c r="CB55" s="51">
        <v>21018.82</v>
      </c>
      <c r="CC55" s="51">
        <v>21055.9</v>
      </c>
      <c r="CD55" s="51">
        <v>20958.951266299999</v>
      </c>
      <c r="CE55" s="51">
        <v>21698.405783800001</v>
      </c>
      <c r="CF55" s="51">
        <v>8430</v>
      </c>
      <c r="CG55" s="51">
        <v>8899</v>
      </c>
      <c r="CH55" s="51">
        <v>8912</v>
      </c>
      <c r="CI55" s="51">
        <v>9187</v>
      </c>
      <c r="CJ55" s="51">
        <v>9339</v>
      </c>
      <c r="CK55" s="51">
        <v>9371</v>
      </c>
      <c r="CL55" s="51">
        <v>9404</v>
      </c>
      <c r="CM55" s="51">
        <v>9618</v>
      </c>
      <c r="CN55" s="51">
        <v>9794</v>
      </c>
      <c r="CO55" s="51">
        <v>9766</v>
      </c>
      <c r="CP55" s="51">
        <v>5508.0867609999996</v>
      </c>
      <c r="CQ55" s="51">
        <v>5939.5314470000003</v>
      </c>
      <c r="CR55" s="51">
        <v>6125</v>
      </c>
      <c r="CS55" s="51">
        <v>6303</v>
      </c>
      <c r="CT55" s="51">
        <v>6427</v>
      </c>
      <c r="CU55" s="51">
        <v>6516.17</v>
      </c>
      <c r="CV55" s="51">
        <v>6662.09</v>
      </c>
      <c r="CW55" s="51">
        <v>6885.82</v>
      </c>
      <c r="CX55" s="51">
        <v>7019.0470622000003</v>
      </c>
      <c r="CY55" s="51">
        <v>7090.8932978000003</v>
      </c>
      <c r="CZ55" s="51">
        <v>6341</v>
      </c>
      <c r="DA55" s="51">
        <v>7100</v>
      </c>
      <c r="DB55" s="51">
        <v>6764</v>
      </c>
      <c r="DC55" s="51">
        <v>6846</v>
      </c>
      <c r="DD55" s="51">
        <v>7022</v>
      </c>
      <c r="DE55" s="51">
        <v>7337</v>
      </c>
      <c r="DF55" s="51">
        <v>7417</v>
      </c>
      <c r="DG55" s="51">
        <v>7664</v>
      </c>
      <c r="DH55" s="51">
        <v>7815</v>
      </c>
      <c r="DI55" s="51">
        <v>7767</v>
      </c>
      <c r="DJ55" s="51">
        <v>4218.931364</v>
      </c>
      <c r="DK55" s="51">
        <v>4871.8013950000004</v>
      </c>
      <c r="DL55" s="51">
        <v>4854</v>
      </c>
      <c r="DM55" s="51">
        <v>4863</v>
      </c>
      <c r="DN55" s="51">
        <v>5171</v>
      </c>
      <c r="DO55" s="51">
        <v>5426.38</v>
      </c>
      <c r="DP55" s="51">
        <v>5735.78</v>
      </c>
      <c r="DQ55" s="51">
        <v>5927.82</v>
      </c>
      <c r="DR55" s="51">
        <v>6172.6427959000002</v>
      </c>
      <c r="DS55" s="51">
        <v>6049.3808142999997</v>
      </c>
      <c r="DT55" s="51">
        <v>4772</v>
      </c>
      <c r="DU55" s="51">
        <v>5275</v>
      </c>
      <c r="DV55" s="51">
        <v>5450</v>
      </c>
      <c r="DW55" s="51">
        <v>5411</v>
      </c>
      <c r="DX55" s="51">
        <v>5384</v>
      </c>
      <c r="DY55" s="51">
        <v>5701</v>
      </c>
      <c r="DZ55" s="51">
        <v>5873</v>
      </c>
      <c r="EA55" s="51">
        <v>6112</v>
      </c>
      <c r="EB55" s="51">
        <v>6290</v>
      </c>
      <c r="EC55" s="51">
        <v>5865</v>
      </c>
      <c r="ED55" s="51">
        <v>3402.429987</v>
      </c>
      <c r="EE55" s="51">
        <v>3776.3794790000002</v>
      </c>
      <c r="EF55" s="51">
        <v>3944</v>
      </c>
      <c r="EG55" s="51">
        <v>3908</v>
      </c>
      <c r="EH55" s="51">
        <v>3922</v>
      </c>
      <c r="EI55" s="51">
        <v>4157.7</v>
      </c>
      <c r="EJ55" s="51">
        <v>4604.63</v>
      </c>
      <c r="EK55" s="51">
        <v>4814.5600000000004</v>
      </c>
      <c r="EL55" s="51">
        <v>4953.5004312000001</v>
      </c>
      <c r="EM55" s="51">
        <v>4661.2736246000004</v>
      </c>
      <c r="EN55" s="51">
        <v>5207</v>
      </c>
      <c r="EO55" s="51">
        <v>5679</v>
      </c>
      <c r="EP55" s="51">
        <v>6053</v>
      </c>
      <c r="EQ55" s="51">
        <v>6258</v>
      </c>
      <c r="ER55" s="51">
        <v>6450</v>
      </c>
      <c r="ES55" s="51">
        <v>6636</v>
      </c>
      <c r="ET55" s="51">
        <v>6731</v>
      </c>
      <c r="EU55" s="51">
        <v>6835</v>
      </c>
      <c r="EV55" s="51">
        <v>6977</v>
      </c>
      <c r="EW55" s="51">
        <v>7196</v>
      </c>
      <c r="EX55" s="51">
        <v>3425.7699309999998</v>
      </c>
      <c r="EY55" s="51">
        <v>3917.8930639999999</v>
      </c>
      <c r="EZ55" s="51">
        <v>4240</v>
      </c>
      <c r="FA55" s="51">
        <v>4380</v>
      </c>
      <c r="FB55" s="51">
        <v>4537</v>
      </c>
      <c r="FC55" s="51">
        <v>4741.45</v>
      </c>
      <c r="FD55" s="51">
        <v>5073.75</v>
      </c>
      <c r="FE55" s="51">
        <v>5199.8999999999996</v>
      </c>
      <c r="FF55" s="51">
        <v>5395.5928526999996</v>
      </c>
      <c r="FG55" s="51">
        <v>5607.1996540999999</v>
      </c>
      <c r="FH55" s="51">
        <v>10746</v>
      </c>
      <c r="FI55" s="51">
        <v>12144</v>
      </c>
      <c r="FJ55" s="51">
        <v>13284</v>
      </c>
      <c r="FK55" s="51">
        <v>13678</v>
      </c>
      <c r="FL55" s="51">
        <v>14154</v>
      </c>
      <c r="FM55" s="51">
        <v>14536</v>
      </c>
      <c r="FN55" s="51">
        <v>14953</v>
      </c>
      <c r="FO55" s="51">
        <v>15254</v>
      </c>
      <c r="FP55" s="51">
        <v>15718</v>
      </c>
      <c r="FQ55" s="51">
        <v>15990</v>
      </c>
      <c r="FR55" s="51">
        <v>7638.3163169999998</v>
      </c>
      <c r="FS55" s="51">
        <v>8686.8600399999996</v>
      </c>
      <c r="FT55" s="51">
        <v>9638</v>
      </c>
      <c r="FU55" s="51">
        <v>9845</v>
      </c>
      <c r="FV55" s="51">
        <v>10535</v>
      </c>
      <c r="FW55" s="51">
        <v>10822.05</v>
      </c>
      <c r="FX55" s="51">
        <v>11419.67</v>
      </c>
      <c r="FY55" s="266">
        <v>11568.61</v>
      </c>
      <c r="FZ55" s="266">
        <v>11847.2800475</v>
      </c>
      <c r="GA55" s="266">
        <v>12157.363279499999</v>
      </c>
    </row>
    <row r="56" spans="1:183" ht="24" x14ac:dyDescent="0.2">
      <c r="B56" s="46">
        <v>88</v>
      </c>
      <c r="C56" s="45" t="s">
        <v>270</v>
      </c>
      <c r="D56" s="51">
        <v>76573</v>
      </c>
      <c r="E56" s="51">
        <v>90056</v>
      </c>
      <c r="F56" s="51">
        <v>89507</v>
      </c>
      <c r="G56" s="51">
        <v>94983</v>
      </c>
      <c r="H56" s="51">
        <v>99971</v>
      </c>
      <c r="I56" s="51">
        <v>104850</v>
      </c>
      <c r="J56" s="51">
        <v>109496</v>
      </c>
      <c r="K56" s="51">
        <v>113502</v>
      </c>
      <c r="L56" s="51">
        <v>117511</v>
      </c>
      <c r="M56" s="51">
        <v>120636</v>
      </c>
      <c r="N56" s="51">
        <v>42867.043580129997</v>
      </c>
      <c r="O56" s="51">
        <v>52803.857791309994</v>
      </c>
      <c r="P56" s="51">
        <v>54240</v>
      </c>
      <c r="Q56" s="51">
        <v>57054</v>
      </c>
      <c r="R56" s="51">
        <v>60753</v>
      </c>
      <c r="S56" s="51">
        <v>63610.7</v>
      </c>
      <c r="T56" s="51">
        <v>66892.69</v>
      </c>
      <c r="U56" s="51">
        <v>69581.440000000002</v>
      </c>
      <c r="V56" s="51">
        <v>71940.043197199993</v>
      </c>
      <c r="W56" s="51">
        <v>74532.885243500001</v>
      </c>
      <c r="X56" s="51">
        <v>4053</v>
      </c>
      <c r="Y56" s="51">
        <v>5164</v>
      </c>
      <c r="Z56" s="51">
        <v>5326</v>
      </c>
      <c r="AA56" s="51">
        <v>5840</v>
      </c>
      <c r="AB56" s="51">
        <v>6031</v>
      </c>
      <c r="AC56" s="51">
        <v>6297</v>
      </c>
      <c r="AD56" s="51">
        <v>6527</v>
      </c>
      <c r="AE56" s="51">
        <v>6765</v>
      </c>
      <c r="AF56" s="51">
        <v>6941</v>
      </c>
      <c r="AG56" s="51">
        <v>7288</v>
      </c>
      <c r="AH56" s="51">
        <v>2233.7298740000001</v>
      </c>
      <c r="AI56" s="51">
        <v>3028.1894579999998</v>
      </c>
      <c r="AJ56" s="51">
        <v>3203</v>
      </c>
      <c r="AK56" s="51">
        <v>3414</v>
      </c>
      <c r="AL56" s="51">
        <v>3552</v>
      </c>
      <c r="AM56" s="51">
        <v>3564.53</v>
      </c>
      <c r="AN56" s="51">
        <v>3921.78</v>
      </c>
      <c r="AO56" s="51">
        <v>3976.33</v>
      </c>
      <c r="AP56" s="51">
        <v>4155.7907143000002</v>
      </c>
      <c r="AQ56" s="51">
        <v>4300.3140409999996</v>
      </c>
      <c r="AR56" s="51">
        <v>15394</v>
      </c>
      <c r="AS56" s="51">
        <v>18716</v>
      </c>
      <c r="AT56" s="51">
        <v>18923</v>
      </c>
      <c r="AU56" s="51">
        <v>19603</v>
      </c>
      <c r="AV56" s="51">
        <v>20887</v>
      </c>
      <c r="AW56" s="51">
        <v>22546</v>
      </c>
      <c r="AX56" s="51">
        <v>23432</v>
      </c>
      <c r="AY56" s="51">
        <v>24342</v>
      </c>
      <c r="AZ56" s="51">
        <v>24846</v>
      </c>
      <c r="BA56" s="51">
        <v>25692</v>
      </c>
      <c r="BB56" s="51">
        <v>8526.5346840000002</v>
      </c>
      <c r="BC56" s="51">
        <v>10996.523639999999</v>
      </c>
      <c r="BD56" s="51">
        <v>11638</v>
      </c>
      <c r="BE56" s="51">
        <v>12015</v>
      </c>
      <c r="BF56" s="51">
        <v>12915</v>
      </c>
      <c r="BG56" s="51">
        <v>13916</v>
      </c>
      <c r="BH56" s="51">
        <v>14480.08</v>
      </c>
      <c r="BI56" s="51">
        <v>15201.5</v>
      </c>
      <c r="BJ56" s="51">
        <v>15759.523261</v>
      </c>
      <c r="BK56" s="51">
        <v>16285.9721856</v>
      </c>
      <c r="BL56" s="51">
        <v>10009</v>
      </c>
      <c r="BM56" s="51">
        <v>11600</v>
      </c>
      <c r="BN56" s="51">
        <v>11440</v>
      </c>
      <c r="BO56" s="51">
        <v>11704</v>
      </c>
      <c r="BP56" s="51">
        <v>12252</v>
      </c>
      <c r="BQ56" s="51">
        <v>12385</v>
      </c>
      <c r="BR56" s="51">
        <v>13128</v>
      </c>
      <c r="BS56" s="51">
        <v>13723</v>
      </c>
      <c r="BT56" s="51">
        <v>14464</v>
      </c>
      <c r="BU56" s="51">
        <v>14925</v>
      </c>
      <c r="BV56" s="51">
        <v>5324.8092269999997</v>
      </c>
      <c r="BW56" s="51">
        <v>6371.5537770000001</v>
      </c>
      <c r="BX56" s="51">
        <v>6752</v>
      </c>
      <c r="BY56" s="51">
        <v>6784</v>
      </c>
      <c r="BZ56" s="51">
        <v>7348</v>
      </c>
      <c r="CA56" s="51">
        <v>7360.34</v>
      </c>
      <c r="CB56" s="51">
        <v>7870.88</v>
      </c>
      <c r="CC56" s="51">
        <v>8197.06</v>
      </c>
      <c r="CD56" s="51">
        <v>8580.9884043000002</v>
      </c>
      <c r="CE56" s="51">
        <v>8864.0573607000006</v>
      </c>
      <c r="CF56" s="51">
        <v>3078</v>
      </c>
      <c r="CG56" s="51">
        <v>3220</v>
      </c>
      <c r="CH56" s="51">
        <v>3784</v>
      </c>
      <c r="CI56" s="51">
        <v>4809</v>
      </c>
      <c r="CJ56" s="51">
        <v>4959</v>
      </c>
      <c r="CK56" s="51">
        <v>5086</v>
      </c>
      <c r="CL56" s="51">
        <v>5376</v>
      </c>
      <c r="CM56" s="51">
        <v>5728</v>
      </c>
      <c r="CN56" s="51">
        <v>5726</v>
      </c>
      <c r="CO56" s="51">
        <v>5735</v>
      </c>
      <c r="CP56" s="51">
        <v>1595.1269629999999</v>
      </c>
      <c r="CQ56" s="51">
        <v>1664.3651600000001</v>
      </c>
      <c r="CR56" s="51">
        <v>2087</v>
      </c>
      <c r="CS56" s="51">
        <v>2644</v>
      </c>
      <c r="CT56" s="51">
        <v>2864</v>
      </c>
      <c r="CU56" s="51">
        <v>2867.03</v>
      </c>
      <c r="CV56" s="51">
        <v>2917.01</v>
      </c>
      <c r="CW56" s="51">
        <v>3224.25</v>
      </c>
      <c r="CX56" s="51">
        <v>3125.4428121000001</v>
      </c>
      <c r="CY56" s="51">
        <v>3194.9191488000001</v>
      </c>
      <c r="CZ56" s="51">
        <v>1637</v>
      </c>
      <c r="DA56" s="51">
        <v>1645</v>
      </c>
      <c r="DB56" s="51">
        <v>1630</v>
      </c>
      <c r="DC56" s="51">
        <v>1623</v>
      </c>
      <c r="DD56" s="51">
        <v>1706</v>
      </c>
      <c r="DE56" s="51">
        <v>1792</v>
      </c>
      <c r="DF56" s="51">
        <v>1954</v>
      </c>
      <c r="DG56" s="51">
        <v>2006</v>
      </c>
      <c r="DH56" s="51">
        <v>2045</v>
      </c>
      <c r="DI56" s="51">
        <v>2148</v>
      </c>
      <c r="DJ56" s="51">
        <v>812.63600840000004</v>
      </c>
      <c r="DK56" s="51">
        <v>901.37245189999999</v>
      </c>
      <c r="DL56" s="51">
        <v>948</v>
      </c>
      <c r="DM56" s="51">
        <v>943</v>
      </c>
      <c r="DN56" s="51">
        <v>1019</v>
      </c>
      <c r="DO56" s="51">
        <v>1029.51</v>
      </c>
      <c r="DP56" s="51">
        <v>1156.04</v>
      </c>
      <c r="DQ56" s="51">
        <v>1208.6600000000001</v>
      </c>
      <c r="DR56" s="51">
        <v>1232.1341253999999</v>
      </c>
      <c r="DS56" s="51">
        <v>1289.3815901</v>
      </c>
      <c r="DT56" s="51">
        <v>3010</v>
      </c>
      <c r="DU56" s="51">
        <v>3443</v>
      </c>
      <c r="DV56" s="51">
        <v>3567</v>
      </c>
      <c r="DW56" s="51">
        <v>4146</v>
      </c>
      <c r="DX56" s="51">
        <v>4591</v>
      </c>
      <c r="DY56" s="51">
        <v>4783</v>
      </c>
      <c r="DZ56" s="51">
        <v>5006</v>
      </c>
      <c r="EA56" s="51">
        <v>5039</v>
      </c>
      <c r="EB56" s="51">
        <v>5180</v>
      </c>
      <c r="EC56" s="51">
        <v>5092</v>
      </c>
      <c r="ED56" s="51">
        <v>1765.8256699999999</v>
      </c>
      <c r="EE56" s="51">
        <v>2100.3636499999998</v>
      </c>
      <c r="EF56" s="51">
        <v>2286</v>
      </c>
      <c r="EG56" s="51">
        <v>2668</v>
      </c>
      <c r="EH56" s="51">
        <v>2836</v>
      </c>
      <c r="EI56" s="51">
        <v>2987.61</v>
      </c>
      <c r="EJ56" s="51">
        <v>3107.87</v>
      </c>
      <c r="EK56" s="51">
        <v>3112.96</v>
      </c>
      <c r="EL56" s="51">
        <v>3202.4426048</v>
      </c>
      <c r="EM56" s="51">
        <v>3238.6282209999999</v>
      </c>
      <c r="EN56" s="51">
        <v>2250</v>
      </c>
      <c r="EO56" s="51">
        <v>2489</v>
      </c>
      <c r="EP56" s="51">
        <v>2119</v>
      </c>
      <c r="EQ56" s="51">
        <v>2192</v>
      </c>
      <c r="ER56" s="51">
        <v>2200</v>
      </c>
      <c r="ES56" s="51">
        <v>2322</v>
      </c>
      <c r="ET56" s="51">
        <v>2479</v>
      </c>
      <c r="EU56" s="51">
        <v>2631</v>
      </c>
      <c r="EV56" s="51">
        <v>2626</v>
      </c>
      <c r="EW56" s="51">
        <v>2587</v>
      </c>
      <c r="EX56" s="51">
        <v>1264.3982739999999</v>
      </c>
      <c r="EY56" s="51">
        <v>1389.9515510000001</v>
      </c>
      <c r="EZ56" s="51">
        <v>1184</v>
      </c>
      <c r="FA56" s="51">
        <v>1197</v>
      </c>
      <c r="FB56" s="51">
        <v>1218</v>
      </c>
      <c r="FC56" s="51">
        <v>1207.6199999999999</v>
      </c>
      <c r="FD56" s="51">
        <v>1383.99</v>
      </c>
      <c r="FE56" s="51">
        <v>1482.45</v>
      </c>
      <c r="FF56" s="51">
        <v>1457.6601876</v>
      </c>
      <c r="FG56" s="51">
        <v>1437.1877162999999</v>
      </c>
      <c r="FH56" s="51">
        <v>7045</v>
      </c>
      <c r="FI56" s="51">
        <v>8387</v>
      </c>
      <c r="FJ56" s="51">
        <v>10404</v>
      </c>
      <c r="FK56" s="51">
        <v>10989</v>
      </c>
      <c r="FL56" s="51">
        <v>11684</v>
      </c>
      <c r="FM56" s="51">
        <v>12507</v>
      </c>
      <c r="FN56" s="51">
        <v>13087</v>
      </c>
      <c r="FO56" s="51">
        <v>13399</v>
      </c>
      <c r="FP56" s="51">
        <v>14480</v>
      </c>
      <c r="FQ56" s="51">
        <v>14869</v>
      </c>
      <c r="FR56" s="51">
        <v>4153.0805630000004</v>
      </c>
      <c r="FS56" s="51">
        <v>5140.1455740000001</v>
      </c>
      <c r="FT56" s="51">
        <v>6682</v>
      </c>
      <c r="FU56" s="51">
        <v>6977</v>
      </c>
      <c r="FV56" s="51">
        <v>7584</v>
      </c>
      <c r="FW56" s="51">
        <v>8132.41</v>
      </c>
      <c r="FX56" s="51">
        <v>8636.2000000000007</v>
      </c>
      <c r="FY56" s="286">
        <v>8933.42</v>
      </c>
      <c r="FZ56" s="286">
        <v>9541.9930951999995</v>
      </c>
      <c r="GA56" s="286">
        <v>9936.8799168999994</v>
      </c>
    </row>
    <row r="57" spans="1:183" x14ac:dyDescent="0.2">
      <c r="B57" s="44" t="s">
        <v>271</v>
      </c>
      <c r="C57" s="45" t="s">
        <v>272</v>
      </c>
      <c r="D57" s="51">
        <v>73980</v>
      </c>
      <c r="E57" s="51">
        <v>81003</v>
      </c>
      <c r="F57" s="51">
        <v>81753</v>
      </c>
      <c r="G57" s="51">
        <v>84763</v>
      </c>
      <c r="H57" s="51">
        <v>88239</v>
      </c>
      <c r="I57" s="51">
        <v>91743</v>
      </c>
      <c r="J57" s="51">
        <v>94416</v>
      </c>
      <c r="K57" s="51">
        <v>97425</v>
      </c>
      <c r="L57" s="51">
        <v>100654</v>
      </c>
      <c r="M57" s="51">
        <v>102847</v>
      </c>
      <c r="N57" s="51">
        <v>38741.181114289997</v>
      </c>
      <c r="O57" s="51">
        <v>42396.002791009989</v>
      </c>
      <c r="P57" s="51">
        <v>48294</v>
      </c>
      <c r="Q57" s="51">
        <v>49215</v>
      </c>
      <c r="R57" s="51">
        <v>51714</v>
      </c>
      <c r="S57" s="51">
        <v>53844.23</v>
      </c>
      <c r="T57" s="51">
        <v>53984.84</v>
      </c>
      <c r="U57" s="51">
        <v>54699.58</v>
      </c>
      <c r="V57" s="51">
        <v>57304.401185299997</v>
      </c>
      <c r="W57" s="51">
        <v>58492.048632400001</v>
      </c>
      <c r="X57" s="51">
        <v>4287</v>
      </c>
      <c r="Y57" s="51">
        <v>5318</v>
      </c>
      <c r="Z57" s="51">
        <v>4718</v>
      </c>
      <c r="AA57" s="51">
        <v>4691</v>
      </c>
      <c r="AB57" s="51">
        <v>4880</v>
      </c>
      <c r="AC57" s="51">
        <v>5033</v>
      </c>
      <c r="AD57" s="51">
        <v>5145</v>
      </c>
      <c r="AE57" s="51">
        <v>5279</v>
      </c>
      <c r="AF57" s="51">
        <v>5405</v>
      </c>
      <c r="AG57" s="51">
        <v>5474</v>
      </c>
      <c r="AH57" s="51">
        <v>1926.7036780000001</v>
      </c>
      <c r="AI57" s="51">
        <v>2506.0986549999998</v>
      </c>
      <c r="AJ57" s="51">
        <v>2363</v>
      </c>
      <c r="AK57" s="51">
        <v>2343</v>
      </c>
      <c r="AL57" s="51">
        <v>2381</v>
      </c>
      <c r="AM57" s="51">
        <v>2510.88</v>
      </c>
      <c r="AN57" s="51">
        <v>2541.0300000000002</v>
      </c>
      <c r="AO57" s="51">
        <v>2576.1799999999998</v>
      </c>
      <c r="AP57" s="51">
        <v>2628.8681855</v>
      </c>
      <c r="AQ57" s="51">
        <v>2606.6249778000001</v>
      </c>
      <c r="AR57" s="51">
        <v>15121</v>
      </c>
      <c r="AS57" s="51">
        <v>16634</v>
      </c>
      <c r="AT57" s="51">
        <v>17888</v>
      </c>
      <c r="AU57" s="51">
        <v>18583</v>
      </c>
      <c r="AV57" s="51">
        <v>19589</v>
      </c>
      <c r="AW57" s="51">
        <v>20022</v>
      </c>
      <c r="AX57" s="51">
        <v>20768</v>
      </c>
      <c r="AY57" s="51">
        <v>21041</v>
      </c>
      <c r="AZ57" s="51">
        <v>21691</v>
      </c>
      <c r="BA57" s="51">
        <v>22330</v>
      </c>
      <c r="BB57" s="51">
        <v>7676.6953389999999</v>
      </c>
      <c r="BC57" s="51">
        <v>8650.9693669999997</v>
      </c>
      <c r="BD57" s="51">
        <v>10063</v>
      </c>
      <c r="BE57" s="51">
        <v>10494</v>
      </c>
      <c r="BF57" s="51">
        <v>11262</v>
      </c>
      <c r="BG57" s="51">
        <v>11568</v>
      </c>
      <c r="BH57" s="51">
        <v>11602.95</v>
      </c>
      <c r="BI57" s="51">
        <v>11666.28</v>
      </c>
      <c r="BJ57" s="51">
        <v>12368.100388000001</v>
      </c>
      <c r="BK57" s="51">
        <v>12542.584602499999</v>
      </c>
      <c r="BL57" s="51">
        <v>10383</v>
      </c>
      <c r="BM57" s="51">
        <v>11323</v>
      </c>
      <c r="BN57" s="51">
        <v>10952</v>
      </c>
      <c r="BO57" s="51">
        <v>11226</v>
      </c>
      <c r="BP57" s="51">
        <v>11585</v>
      </c>
      <c r="BQ57" s="51">
        <v>12195</v>
      </c>
      <c r="BR57" s="51">
        <v>12459</v>
      </c>
      <c r="BS57" s="51">
        <v>12763</v>
      </c>
      <c r="BT57" s="51">
        <v>13099</v>
      </c>
      <c r="BU57" s="51">
        <v>13193</v>
      </c>
      <c r="BV57" s="51">
        <v>4833.4428589999998</v>
      </c>
      <c r="BW57" s="51">
        <v>5199.1586509999997</v>
      </c>
      <c r="BX57" s="51">
        <v>6223</v>
      </c>
      <c r="BY57" s="51">
        <v>6156</v>
      </c>
      <c r="BZ57" s="51">
        <v>6491</v>
      </c>
      <c r="CA57" s="51">
        <v>6916.97</v>
      </c>
      <c r="CB57" s="51">
        <v>6979.8</v>
      </c>
      <c r="CC57" s="51">
        <v>6885.35</v>
      </c>
      <c r="CD57" s="51">
        <v>7180.6574535</v>
      </c>
      <c r="CE57" s="51">
        <v>7201.3705748000002</v>
      </c>
      <c r="CF57" s="51">
        <v>3540</v>
      </c>
      <c r="CG57" s="51">
        <v>4037</v>
      </c>
      <c r="CH57" s="51">
        <v>3926</v>
      </c>
      <c r="CI57" s="51">
        <v>4040</v>
      </c>
      <c r="CJ57" s="51">
        <v>4220</v>
      </c>
      <c r="CK57" s="51">
        <v>4506</v>
      </c>
      <c r="CL57" s="51">
        <v>4583</v>
      </c>
      <c r="CM57" s="51">
        <v>4688</v>
      </c>
      <c r="CN57" s="51">
        <v>4823</v>
      </c>
      <c r="CO57" s="51">
        <v>4975</v>
      </c>
      <c r="CP57" s="51">
        <v>1817.644446</v>
      </c>
      <c r="CQ57" s="51">
        <v>2100.1154120000001</v>
      </c>
      <c r="CR57" s="51">
        <v>2432</v>
      </c>
      <c r="CS57" s="51">
        <v>2440</v>
      </c>
      <c r="CT57" s="51">
        <v>2633</v>
      </c>
      <c r="CU57" s="51">
        <v>2731.83</v>
      </c>
      <c r="CV57" s="51">
        <v>2385.6799999999998</v>
      </c>
      <c r="CW57" s="51">
        <v>2455.62</v>
      </c>
      <c r="CX57" s="51">
        <v>2568.0737611999998</v>
      </c>
      <c r="CY57" s="51">
        <v>2608.0939591000001</v>
      </c>
      <c r="CZ57" s="51">
        <v>1886</v>
      </c>
      <c r="DA57" s="51">
        <v>2141</v>
      </c>
      <c r="DB57" s="51">
        <v>1870</v>
      </c>
      <c r="DC57" s="51">
        <v>1923</v>
      </c>
      <c r="DD57" s="51">
        <v>2009</v>
      </c>
      <c r="DE57" s="51">
        <v>2160</v>
      </c>
      <c r="DF57" s="51">
        <v>2215</v>
      </c>
      <c r="DG57" s="51">
        <v>2327</v>
      </c>
      <c r="DH57" s="51">
        <v>2352</v>
      </c>
      <c r="DI57" s="51">
        <v>2426</v>
      </c>
      <c r="DJ57" s="51">
        <v>814.40117950000001</v>
      </c>
      <c r="DK57" s="51">
        <v>947.29933430000006</v>
      </c>
      <c r="DL57" s="51">
        <v>955</v>
      </c>
      <c r="DM57" s="51">
        <v>944</v>
      </c>
      <c r="DN57" s="51">
        <v>1035</v>
      </c>
      <c r="DO57" s="51">
        <v>1146.3900000000001</v>
      </c>
      <c r="DP57" s="51">
        <v>1168.24</v>
      </c>
      <c r="DQ57" s="51">
        <v>1152.57</v>
      </c>
      <c r="DR57" s="51">
        <v>1181.7228651</v>
      </c>
      <c r="DS57" s="51">
        <v>1255.2029682</v>
      </c>
      <c r="DT57" s="51">
        <v>4714</v>
      </c>
      <c r="DU57" s="51">
        <v>5120</v>
      </c>
      <c r="DV57" s="51">
        <v>5005</v>
      </c>
      <c r="DW57" s="51">
        <v>5013</v>
      </c>
      <c r="DX57" s="51">
        <v>5116</v>
      </c>
      <c r="DY57" s="51">
        <v>5337</v>
      </c>
      <c r="DZ57" s="51">
        <v>5457</v>
      </c>
      <c r="EA57" s="51">
        <v>5639</v>
      </c>
      <c r="EB57" s="51">
        <v>5695</v>
      </c>
      <c r="EC57" s="51">
        <v>5684</v>
      </c>
      <c r="ED57" s="51">
        <v>2658.5476779999999</v>
      </c>
      <c r="EE57" s="51">
        <v>2887.3144560000001</v>
      </c>
      <c r="EF57" s="51">
        <v>3104</v>
      </c>
      <c r="EG57" s="51">
        <v>3043</v>
      </c>
      <c r="EH57" s="51">
        <v>3089</v>
      </c>
      <c r="EI57" s="51">
        <v>3245.91</v>
      </c>
      <c r="EJ57" s="51">
        <v>3277.19</v>
      </c>
      <c r="EK57" s="51">
        <v>3366.56</v>
      </c>
      <c r="EL57" s="51">
        <v>3451.5226296000001</v>
      </c>
      <c r="EM57" s="51">
        <v>3372.5995647999998</v>
      </c>
      <c r="EN57" s="51">
        <v>1853</v>
      </c>
      <c r="EO57" s="51">
        <v>1815</v>
      </c>
      <c r="EP57" s="51">
        <v>1849</v>
      </c>
      <c r="EQ57" s="51">
        <v>1934</v>
      </c>
      <c r="ER57" s="51">
        <v>2090</v>
      </c>
      <c r="ES57" s="51">
        <v>2222</v>
      </c>
      <c r="ET57" s="51">
        <v>2404</v>
      </c>
      <c r="EU57" s="51">
        <v>2356</v>
      </c>
      <c r="EV57" s="51">
        <v>2474</v>
      </c>
      <c r="EW57" s="51">
        <v>2462</v>
      </c>
      <c r="EX57" s="51">
        <v>859.68294049999997</v>
      </c>
      <c r="EY57" s="51">
        <v>791.7593852</v>
      </c>
      <c r="EZ57" s="51">
        <v>967</v>
      </c>
      <c r="FA57" s="51">
        <v>1005</v>
      </c>
      <c r="FB57" s="51">
        <v>1066</v>
      </c>
      <c r="FC57" s="51">
        <v>1180.53</v>
      </c>
      <c r="FD57" s="51">
        <v>1232.8499999999999</v>
      </c>
      <c r="FE57" s="51">
        <v>1169.94</v>
      </c>
      <c r="FF57" s="51">
        <v>1239.3326129</v>
      </c>
      <c r="FG57" s="51">
        <v>1203.5690500000001</v>
      </c>
      <c r="FH57" s="51">
        <v>6328</v>
      </c>
      <c r="FI57" s="51">
        <v>6776</v>
      </c>
      <c r="FJ57" s="51">
        <v>7871</v>
      </c>
      <c r="FK57" s="51">
        <v>8407</v>
      </c>
      <c r="FL57" s="51">
        <v>8506</v>
      </c>
      <c r="FM57" s="51">
        <v>8893</v>
      </c>
      <c r="FN57" s="51">
        <v>9008</v>
      </c>
      <c r="FO57" s="51">
        <v>9646</v>
      </c>
      <c r="FP57" s="51">
        <v>10112</v>
      </c>
      <c r="FQ57" s="51">
        <v>10592</v>
      </c>
      <c r="FR57" s="51">
        <v>3860.8063229999998</v>
      </c>
      <c r="FS57" s="51">
        <v>4132.3106230000003</v>
      </c>
      <c r="FT57" s="51">
        <v>5338</v>
      </c>
      <c r="FU57" s="51">
        <v>5559</v>
      </c>
      <c r="FV57" s="51">
        <v>5666</v>
      </c>
      <c r="FW57" s="51">
        <v>5928.47</v>
      </c>
      <c r="FX57" s="51">
        <v>6048.24</v>
      </c>
      <c r="FY57" s="266">
        <v>6286.15</v>
      </c>
      <c r="FZ57" s="266">
        <v>6672.2929494</v>
      </c>
      <c r="GA57" s="266">
        <v>6927.5343488999997</v>
      </c>
    </row>
    <row r="58" spans="1:183" ht="13.5" thickBot="1" x14ac:dyDescent="0.25">
      <c r="B58" s="195" t="s">
        <v>273</v>
      </c>
      <c r="C58" s="196" t="s">
        <v>274</v>
      </c>
      <c r="D58" s="197">
        <v>123056</v>
      </c>
      <c r="E58" s="197">
        <v>131917</v>
      </c>
      <c r="F58" s="197">
        <v>156791</v>
      </c>
      <c r="G58" s="197">
        <v>159568</v>
      </c>
      <c r="H58" s="197">
        <v>162192</v>
      </c>
      <c r="I58" s="197">
        <v>166437</v>
      </c>
      <c r="J58" s="197">
        <v>168421</v>
      </c>
      <c r="K58" s="197">
        <v>171620</v>
      </c>
      <c r="L58" s="197">
        <v>174762</v>
      </c>
      <c r="M58" s="197">
        <v>177697</v>
      </c>
      <c r="N58" s="197">
        <v>81470.117705669996</v>
      </c>
      <c r="O58" s="197">
        <v>85997.508673600008</v>
      </c>
      <c r="P58" s="197">
        <v>108316</v>
      </c>
      <c r="Q58" s="197">
        <v>108434</v>
      </c>
      <c r="R58" s="197">
        <v>111855</v>
      </c>
      <c r="S58" s="197">
        <v>114306.79</v>
      </c>
      <c r="T58" s="197">
        <v>108293.82</v>
      </c>
      <c r="U58" s="197">
        <v>110203</v>
      </c>
      <c r="V58" s="197">
        <v>110595.44583729999</v>
      </c>
      <c r="W58" s="197">
        <v>113833.21522509999</v>
      </c>
      <c r="X58" s="197">
        <v>8326</v>
      </c>
      <c r="Y58" s="197">
        <v>9174</v>
      </c>
      <c r="Z58" s="197">
        <v>10367</v>
      </c>
      <c r="AA58" s="197">
        <v>10453</v>
      </c>
      <c r="AB58" s="197">
        <v>10750</v>
      </c>
      <c r="AC58" s="197">
        <v>11193</v>
      </c>
      <c r="AD58" s="197">
        <v>11454</v>
      </c>
      <c r="AE58" s="197">
        <v>11544</v>
      </c>
      <c r="AF58" s="197">
        <v>11760</v>
      </c>
      <c r="AG58" s="197">
        <v>11720</v>
      </c>
      <c r="AH58" s="197">
        <v>5411.5973990000002</v>
      </c>
      <c r="AI58" s="197">
        <v>5892.2347440000003</v>
      </c>
      <c r="AJ58" s="197">
        <v>6966</v>
      </c>
      <c r="AK58" s="197">
        <v>6871</v>
      </c>
      <c r="AL58" s="197">
        <v>7031</v>
      </c>
      <c r="AM58" s="197">
        <v>7290.29</v>
      </c>
      <c r="AN58" s="197">
        <v>7120.92</v>
      </c>
      <c r="AO58" s="197">
        <v>7279.15</v>
      </c>
      <c r="AP58" s="197">
        <v>7336.3963721999999</v>
      </c>
      <c r="AQ58" s="197">
        <v>7347.2163062999998</v>
      </c>
      <c r="AR58" s="197">
        <v>22736</v>
      </c>
      <c r="AS58" s="197">
        <v>24163</v>
      </c>
      <c r="AT58" s="197">
        <v>29551</v>
      </c>
      <c r="AU58" s="197">
        <v>30414</v>
      </c>
      <c r="AV58" s="197">
        <v>30915</v>
      </c>
      <c r="AW58" s="197">
        <v>31578</v>
      </c>
      <c r="AX58" s="197">
        <v>32366</v>
      </c>
      <c r="AY58" s="197">
        <v>33258</v>
      </c>
      <c r="AZ58" s="197">
        <v>33638</v>
      </c>
      <c r="BA58" s="197">
        <v>33898</v>
      </c>
      <c r="BB58" s="197">
        <v>15004.42589</v>
      </c>
      <c r="BC58" s="197">
        <v>15742.57185</v>
      </c>
      <c r="BD58" s="197">
        <v>20496</v>
      </c>
      <c r="BE58" s="197">
        <v>21087</v>
      </c>
      <c r="BF58" s="197">
        <v>21526</v>
      </c>
      <c r="BG58" s="197">
        <v>22274</v>
      </c>
      <c r="BH58" s="197">
        <v>20627.189999999999</v>
      </c>
      <c r="BI58" s="197">
        <v>21419.9</v>
      </c>
      <c r="BJ58" s="197">
        <v>21451.476125199999</v>
      </c>
      <c r="BK58" s="197">
        <v>21795.249622200001</v>
      </c>
      <c r="BL58" s="197">
        <v>19215</v>
      </c>
      <c r="BM58" s="197">
        <v>20089</v>
      </c>
      <c r="BN58" s="197">
        <v>24212</v>
      </c>
      <c r="BO58" s="197">
        <v>24274</v>
      </c>
      <c r="BP58" s="197">
        <v>24771</v>
      </c>
      <c r="BQ58" s="197">
        <v>25101</v>
      </c>
      <c r="BR58" s="197">
        <v>25727</v>
      </c>
      <c r="BS58" s="197">
        <v>26027</v>
      </c>
      <c r="BT58" s="197">
        <v>26708</v>
      </c>
      <c r="BU58" s="197">
        <v>27487</v>
      </c>
      <c r="BV58" s="197">
        <v>12305.052009999999</v>
      </c>
      <c r="BW58" s="197">
        <v>12512.310869999999</v>
      </c>
      <c r="BX58" s="197">
        <v>16441</v>
      </c>
      <c r="BY58" s="197">
        <v>16014</v>
      </c>
      <c r="BZ58" s="197">
        <v>16878</v>
      </c>
      <c r="CA58" s="197">
        <v>16553.099999999999</v>
      </c>
      <c r="CB58" s="197">
        <v>15916.86</v>
      </c>
      <c r="CC58" s="197">
        <v>15986.01</v>
      </c>
      <c r="CD58" s="197">
        <v>16169.535678300001</v>
      </c>
      <c r="CE58" s="197">
        <v>16768.899301699999</v>
      </c>
      <c r="CF58" s="197">
        <v>6738</v>
      </c>
      <c r="CG58" s="197">
        <v>7120</v>
      </c>
      <c r="CH58" s="197">
        <v>8066</v>
      </c>
      <c r="CI58" s="197">
        <v>8239</v>
      </c>
      <c r="CJ58" s="197">
        <v>8172</v>
      </c>
      <c r="CK58" s="197">
        <v>8485</v>
      </c>
      <c r="CL58" s="197">
        <v>8519</v>
      </c>
      <c r="CM58" s="197">
        <v>8640</v>
      </c>
      <c r="CN58" s="197">
        <v>8892</v>
      </c>
      <c r="CO58" s="197">
        <v>8963</v>
      </c>
      <c r="CP58" s="197">
        <v>4148.3278639999999</v>
      </c>
      <c r="CQ58" s="197">
        <v>4319.773639</v>
      </c>
      <c r="CR58" s="197">
        <v>5610</v>
      </c>
      <c r="CS58" s="197">
        <v>5679</v>
      </c>
      <c r="CT58" s="197">
        <v>5700</v>
      </c>
      <c r="CU58" s="197">
        <v>5828.14</v>
      </c>
      <c r="CV58" s="197">
        <v>5080.93</v>
      </c>
      <c r="CW58" s="197">
        <v>5219.92</v>
      </c>
      <c r="CX58" s="197">
        <v>5264.8000267999996</v>
      </c>
      <c r="CY58" s="197">
        <v>5493.3088514000001</v>
      </c>
      <c r="CZ58" s="197">
        <v>3515</v>
      </c>
      <c r="DA58" s="197">
        <v>3751</v>
      </c>
      <c r="DB58" s="197">
        <v>4798</v>
      </c>
      <c r="DC58" s="197">
        <v>4748</v>
      </c>
      <c r="DD58" s="197">
        <v>4880</v>
      </c>
      <c r="DE58" s="197">
        <v>5002</v>
      </c>
      <c r="DF58" s="197">
        <v>4776</v>
      </c>
      <c r="DG58" s="197">
        <v>5075</v>
      </c>
      <c r="DH58" s="197">
        <v>5128</v>
      </c>
      <c r="DI58" s="197">
        <v>5438</v>
      </c>
      <c r="DJ58" s="197">
        <v>2067.7498770000002</v>
      </c>
      <c r="DK58" s="197">
        <v>2133.9322109999998</v>
      </c>
      <c r="DL58" s="197">
        <v>3024</v>
      </c>
      <c r="DM58" s="197">
        <v>2958</v>
      </c>
      <c r="DN58" s="197">
        <v>3141</v>
      </c>
      <c r="DO58" s="197">
        <v>3117.32</v>
      </c>
      <c r="DP58" s="197">
        <v>2966.23</v>
      </c>
      <c r="DQ58" s="197">
        <v>3058.58</v>
      </c>
      <c r="DR58" s="197">
        <v>2964.2696777000001</v>
      </c>
      <c r="DS58" s="197">
        <v>3142.2489111999998</v>
      </c>
      <c r="DT58" s="197">
        <v>4123</v>
      </c>
      <c r="DU58" s="197">
        <v>4110</v>
      </c>
      <c r="DV58" s="197">
        <v>5518</v>
      </c>
      <c r="DW58" s="197">
        <v>5674</v>
      </c>
      <c r="DX58" s="197">
        <v>6005</v>
      </c>
      <c r="DY58" s="197">
        <v>5892</v>
      </c>
      <c r="DZ58" s="197">
        <v>6064</v>
      </c>
      <c r="EA58" s="197">
        <v>5866</v>
      </c>
      <c r="EB58" s="197">
        <v>5935</v>
      </c>
      <c r="EC58" s="197">
        <v>5879</v>
      </c>
      <c r="ED58" s="197">
        <v>2905.606135</v>
      </c>
      <c r="EE58" s="197">
        <v>2799.5711259999998</v>
      </c>
      <c r="EF58" s="197">
        <v>3966</v>
      </c>
      <c r="EG58" s="197">
        <v>3982</v>
      </c>
      <c r="EH58" s="197">
        <v>4200</v>
      </c>
      <c r="EI58" s="197">
        <v>4138.58</v>
      </c>
      <c r="EJ58" s="197">
        <v>4056.03</v>
      </c>
      <c r="EK58" s="197">
        <v>3898.56</v>
      </c>
      <c r="EL58" s="197">
        <v>3878.9372432999999</v>
      </c>
      <c r="EM58" s="197">
        <v>3851.2103013000001</v>
      </c>
      <c r="EN58" s="197">
        <v>3087</v>
      </c>
      <c r="EO58" s="197">
        <v>3189</v>
      </c>
      <c r="EP58" s="197">
        <v>3968</v>
      </c>
      <c r="EQ58" s="197">
        <v>4050</v>
      </c>
      <c r="ER58" s="197">
        <v>4047</v>
      </c>
      <c r="ES58" s="197">
        <v>4172</v>
      </c>
      <c r="ET58" s="197">
        <v>4194</v>
      </c>
      <c r="EU58" s="197">
        <v>4172</v>
      </c>
      <c r="EV58" s="197">
        <v>4304</v>
      </c>
      <c r="EW58" s="197">
        <v>4188</v>
      </c>
      <c r="EX58" s="197">
        <v>1992.0109809999999</v>
      </c>
      <c r="EY58" s="197">
        <v>2014.463982</v>
      </c>
      <c r="EZ58" s="197">
        <v>2688</v>
      </c>
      <c r="FA58" s="197">
        <v>2655</v>
      </c>
      <c r="FB58" s="197">
        <v>2702</v>
      </c>
      <c r="FC58" s="197">
        <v>2770.97</v>
      </c>
      <c r="FD58" s="197">
        <v>2662.43</v>
      </c>
      <c r="FE58" s="197">
        <v>2646.48</v>
      </c>
      <c r="FF58" s="197">
        <v>2678.8314964000001</v>
      </c>
      <c r="FG58" s="197">
        <v>2612.0505081000001</v>
      </c>
      <c r="FH58" s="197">
        <v>9788</v>
      </c>
      <c r="FI58" s="197">
        <v>10601</v>
      </c>
      <c r="FJ58" s="197">
        <v>13027</v>
      </c>
      <c r="FK58" s="197">
        <v>13185</v>
      </c>
      <c r="FL58" s="197">
        <v>13351</v>
      </c>
      <c r="FM58" s="197">
        <v>13846</v>
      </c>
      <c r="FN58" s="197">
        <v>13811</v>
      </c>
      <c r="FO58" s="197">
        <v>14304</v>
      </c>
      <c r="FP58" s="197">
        <v>14220</v>
      </c>
      <c r="FQ58" s="197">
        <v>14612</v>
      </c>
      <c r="FR58" s="197">
        <v>7186.2449130000005</v>
      </c>
      <c r="FS58" s="197">
        <v>7679.03539</v>
      </c>
      <c r="FT58" s="197">
        <v>9428</v>
      </c>
      <c r="FU58" s="197">
        <v>9209</v>
      </c>
      <c r="FV58" s="197">
        <v>9390</v>
      </c>
      <c r="FW58" s="197">
        <v>10019.83</v>
      </c>
      <c r="FX58" s="197">
        <v>9698.2900000000009</v>
      </c>
      <c r="FY58" s="268">
        <v>9961.59</v>
      </c>
      <c r="FZ58" s="268">
        <v>9713.0470623000001</v>
      </c>
      <c r="GA58" s="268">
        <v>10138.0491647</v>
      </c>
    </row>
    <row r="59" spans="1:183" x14ac:dyDescent="0.2">
      <c r="D59" s="47"/>
      <c r="E59" s="47"/>
      <c r="F59" s="47"/>
      <c r="G59" s="47"/>
      <c r="H59" s="47"/>
      <c r="I59" s="47"/>
      <c r="J59" s="47"/>
      <c r="K59" s="47"/>
      <c r="L59" s="47"/>
      <c r="M59" s="47"/>
      <c r="N59" s="47"/>
      <c r="O59" s="47"/>
      <c r="P59" s="47"/>
      <c r="Q59" s="47"/>
      <c r="R59" s="47"/>
      <c r="S59" s="47"/>
      <c r="T59" s="47"/>
      <c r="U59" s="47"/>
      <c r="V59" s="262"/>
      <c r="W59" s="262"/>
      <c r="X59" s="47"/>
      <c r="Y59" s="47"/>
      <c r="Z59" s="47"/>
      <c r="AA59" s="47"/>
      <c r="AB59" s="47"/>
      <c r="AC59" s="47"/>
      <c r="AD59" s="47"/>
      <c r="AE59" s="47"/>
      <c r="AF59" s="262"/>
      <c r="AG59" s="262"/>
      <c r="AH59" s="47"/>
      <c r="AI59" s="47"/>
      <c r="AJ59" s="47"/>
      <c r="AK59" s="47"/>
      <c r="AL59" s="47"/>
      <c r="AM59" s="47"/>
      <c r="AN59" s="47"/>
      <c r="AO59" s="47"/>
      <c r="AP59" s="262"/>
      <c r="AQ59" s="262"/>
      <c r="AR59" s="47"/>
      <c r="AS59" s="47"/>
      <c r="AT59" s="47"/>
      <c r="AU59" s="47"/>
      <c r="AV59" s="47"/>
      <c r="AW59" s="47"/>
      <c r="AX59" s="47"/>
      <c r="AY59" s="262"/>
      <c r="AZ59" s="262"/>
      <c r="BA59" s="262"/>
      <c r="BB59" s="47"/>
      <c r="BC59" s="47"/>
      <c r="BD59" s="47"/>
      <c r="BE59" s="47"/>
      <c r="BF59" s="47"/>
      <c r="BG59" s="47"/>
      <c r="BH59" s="47"/>
      <c r="BI59" s="47"/>
      <c r="BJ59" s="262"/>
      <c r="BK59" s="262"/>
      <c r="BL59" s="47"/>
      <c r="BM59" s="47"/>
      <c r="BN59" s="47"/>
      <c r="BO59" s="47"/>
      <c r="BP59" s="47"/>
      <c r="BQ59" s="47"/>
      <c r="BR59" s="47"/>
      <c r="BS59" s="262"/>
      <c r="BT59" s="262"/>
      <c r="BU59" s="262"/>
      <c r="BV59" s="47"/>
      <c r="BW59" s="47"/>
      <c r="BX59" s="47"/>
      <c r="BY59" s="47"/>
      <c r="BZ59" s="47"/>
      <c r="CA59" s="47"/>
      <c r="CB59" s="47"/>
      <c r="CC59" s="47"/>
      <c r="CD59" s="47"/>
      <c r="CE59" s="47"/>
      <c r="CF59" s="47"/>
      <c r="CG59" s="47"/>
      <c r="CH59" s="47"/>
      <c r="CI59" s="47"/>
      <c r="CJ59" s="47"/>
      <c r="CK59" s="47"/>
      <c r="CL59" s="47"/>
      <c r="CM59" s="262"/>
      <c r="CN59" s="262"/>
      <c r="CO59" s="262"/>
      <c r="CP59" s="47"/>
      <c r="CQ59" s="47"/>
      <c r="CR59" s="47"/>
      <c r="CS59" s="47"/>
      <c r="CT59" s="47"/>
      <c r="CU59" s="47"/>
      <c r="CV59" s="47"/>
      <c r="CW59" s="47"/>
      <c r="CX59" s="47"/>
      <c r="CY59" s="47"/>
      <c r="CZ59" s="47"/>
      <c r="DA59" s="47"/>
      <c r="DB59" s="47"/>
      <c r="DC59" s="47"/>
      <c r="DD59" s="47"/>
      <c r="DE59" s="47"/>
      <c r="DF59" s="47"/>
      <c r="DG59" s="47"/>
      <c r="DH59" s="47"/>
      <c r="DI59" s="47"/>
      <c r="DJ59" s="47"/>
      <c r="DK59" s="47"/>
      <c r="DL59" s="47"/>
      <c r="DM59" s="47"/>
      <c r="DN59" s="47"/>
      <c r="DO59" s="47"/>
      <c r="DP59" s="47"/>
      <c r="DQ59" s="47"/>
      <c r="DR59" s="262"/>
      <c r="DS59" s="262"/>
      <c r="DT59" s="47"/>
      <c r="DU59" s="47"/>
      <c r="DV59" s="47"/>
      <c r="DW59" s="47"/>
      <c r="DX59" s="47"/>
      <c r="DY59" s="47"/>
      <c r="DZ59" s="47"/>
      <c r="EA59" s="262"/>
      <c r="EB59" s="262"/>
      <c r="EC59" s="262"/>
      <c r="ED59" s="47"/>
      <c r="EE59" s="47"/>
      <c r="EF59" s="47"/>
      <c r="EG59" s="47"/>
      <c r="EH59" s="47"/>
      <c r="EI59" s="47"/>
      <c r="EJ59" s="47"/>
      <c r="EK59" s="47"/>
      <c r="EL59" s="47"/>
      <c r="EM59" s="47"/>
      <c r="EN59" s="47"/>
      <c r="EO59" s="47"/>
      <c r="EP59" s="47"/>
      <c r="EQ59" s="47"/>
      <c r="ER59" s="47"/>
      <c r="ES59" s="47"/>
      <c r="ET59" s="47"/>
      <c r="EU59" s="262"/>
      <c r="EV59" s="262"/>
      <c r="EW59" s="262"/>
      <c r="EX59" s="47"/>
      <c r="EY59" s="47"/>
      <c r="EZ59" s="47"/>
      <c r="FA59" s="47"/>
      <c r="FB59" s="47"/>
      <c r="FC59" s="47"/>
      <c r="FD59" s="47"/>
      <c r="FE59" s="47"/>
      <c r="FF59" s="262"/>
      <c r="FG59" s="262"/>
      <c r="FH59" s="47"/>
      <c r="FI59" s="47"/>
      <c r="FJ59" s="47"/>
      <c r="FK59" s="47"/>
      <c r="FL59" s="47"/>
      <c r="FM59" s="47"/>
      <c r="FN59" s="47"/>
      <c r="FO59" s="47"/>
      <c r="FP59" s="47"/>
      <c r="FQ59" s="47"/>
      <c r="FR59" s="47"/>
      <c r="FS59" s="47"/>
      <c r="FT59" s="47"/>
      <c r="FU59" s="47"/>
      <c r="FV59" s="47"/>
      <c r="FW59" s="47"/>
      <c r="FX59" s="47"/>
    </row>
    <row r="60" spans="1:183" x14ac:dyDescent="0.2">
      <c r="B60" s="290" t="s">
        <v>554</v>
      </c>
      <c r="C60" s="291"/>
      <c r="D60" s="9"/>
      <c r="E60" s="9"/>
      <c r="F60" s="9"/>
      <c r="G60" s="9"/>
      <c r="H60" s="9"/>
      <c r="I60" s="9"/>
      <c r="J60" s="9"/>
      <c r="K60" s="9"/>
      <c r="L60" s="9"/>
      <c r="M60" s="9"/>
      <c r="N60" s="9"/>
      <c r="O60" s="9"/>
      <c r="P60" s="9"/>
      <c r="Q60" s="9"/>
    </row>
    <row r="61" spans="1:183" ht="14.25" x14ac:dyDescent="0.2">
      <c r="B61" s="290" t="s">
        <v>593</v>
      </c>
      <c r="C61" s="291"/>
      <c r="D61" s="58"/>
      <c r="E61" s="58" t="s">
        <v>57</v>
      </c>
      <c r="F61" s="58" t="s">
        <v>57</v>
      </c>
      <c r="G61" s="58"/>
      <c r="H61" s="58" t="s">
        <v>57</v>
      </c>
      <c r="I61" s="58" t="s">
        <v>57</v>
      </c>
      <c r="J61" s="9"/>
      <c r="K61" s="58"/>
      <c r="L61" s="58"/>
      <c r="M61" s="58"/>
      <c r="N61" s="58"/>
      <c r="O61" s="9"/>
      <c r="P61" s="9"/>
      <c r="Q61" s="9"/>
      <c r="GA61" s="337"/>
    </row>
    <row r="62" spans="1:183" x14ac:dyDescent="0.2">
      <c r="B62" s="292" t="s">
        <v>627</v>
      </c>
      <c r="C62" s="291"/>
      <c r="D62" s="58" t="s">
        <v>40</v>
      </c>
      <c r="E62" s="58">
        <v>10119</v>
      </c>
      <c r="F62" s="59">
        <f>100/$E$67*E62</f>
        <v>2.9416723839203693</v>
      </c>
      <c r="G62" s="58" t="s">
        <v>40</v>
      </c>
      <c r="H62" s="58">
        <v>161497</v>
      </c>
      <c r="I62" s="59">
        <f>100/$H$67*H62</f>
        <v>3.0761579425968741</v>
      </c>
      <c r="J62" s="76"/>
      <c r="K62" s="59"/>
      <c r="L62" s="59"/>
      <c r="M62" s="59"/>
      <c r="N62" s="58"/>
      <c r="O62" s="9"/>
      <c r="P62" s="9"/>
      <c r="Q62" s="9"/>
    </row>
    <row r="63" spans="1:183" x14ac:dyDescent="0.2">
      <c r="C63" s="291"/>
      <c r="D63" s="58" t="s">
        <v>41</v>
      </c>
      <c r="E63" s="58">
        <v>94380</v>
      </c>
      <c r="F63" s="59">
        <f t="shared" ref="F63:F64" si="0">100/$E$67*E63</f>
        <v>27.437003616405224</v>
      </c>
      <c r="G63" s="58" t="s">
        <v>41</v>
      </c>
      <c r="H63" s="58">
        <v>1091626</v>
      </c>
      <c r="I63" s="59">
        <f t="shared" ref="I63:I64" si="1">100/$H$67*H63</f>
        <v>20.793042534816468</v>
      </c>
      <c r="J63" s="76"/>
      <c r="K63" s="59"/>
      <c r="L63" s="59"/>
      <c r="M63" s="59"/>
      <c r="N63" s="58"/>
      <c r="O63" s="9"/>
      <c r="P63" s="9"/>
      <c r="Q63" s="9"/>
    </row>
    <row r="64" spans="1:183" ht="13.5" x14ac:dyDescent="0.25">
      <c r="B64" s="68"/>
      <c r="D64" s="58" t="s">
        <v>42</v>
      </c>
      <c r="E64" s="58">
        <v>239489</v>
      </c>
      <c r="F64" s="59">
        <f t="shared" si="0"/>
        <v>69.621323999674402</v>
      </c>
      <c r="G64" s="58" t="s">
        <v>42</v>
      </c>
      <c r="H64" s="58">
        <v>3996835</v>
      </c>
      <c r="I64" s="59">
        <f t="shared" si="1"/>
        <v>76.130799522586656</v>
      </c>
      <c r="J64" s="76"/>
      <c r="K64" s="59"/>
      <c r="L64" s="59"/>
      <c r="M64" s="59"/>
      <c r="N64" s="58"/>
      <c r="O64" s="9"/>
      <c r="P64" s="9"/>
      <c r="Q64" s="9"/>
    </row>
    <row r="65" spans="2:37" ht="13.5" x14ac:dyDescent="0.25">
      <c r="B65" s="48"/>
      <c r="D65" s="58"/>
      <c r="E65" s="58"/>
      <c r="F65" s="58"/>
      <c r="G65" s="58"/>
      <c r="H65" s="58"/>
      <c r="I65" s="59"/>
      <c r="J65" s="9"/>
      <c r="K65" s="58"/>
      <c r="L65" s="58"/>
      <c r="M65" s="58"/>
      <c r="N65" s="58"/>
      <c r="O65" s="9"/>
      <c r="P65" s="9"/>
      <c r="Q65" s="9"/>
    </row>
    <row r="66" spans="2:37" ht="13.5" x14ac:dyDescent="0.25">
      <c r="B66" s="48"/>
      <c r="D66" s="58"/>
      <c r="E66" s="58"/>
      <c r="F66" s="58"/>
      <c r="G66" s="58"/>
      <c r="H66" s="58"/>
      <c r="I66" s="58"/>
      <c r="J66" s="58"/>
      <c r="K66" s="58"/>
      <c r="L66" s="58"/>
      <c r="M66" s="58"/>
      <c r="N66" s="58"/>
      <c r="O66" s="231"/>
      <c r="P66" s="9"/>
      <c r="Q66" s="9"/>
    </row>
    <row r="67" spans="2:37" ht="13.5" x14ac:dyDescent="0.25">
      <c r="B67" s="48"/>
      <c r="D67" s="58" t="s">
        <v>0</v>
      </c>
      <c r="E67" s="350">
        <v>343988</v>
      </c>
      <c r="F67" s="58"/>
      <c r="G67" s="350"/>
      <c r="H67" s="350">
        <v>5249958</v>
      </c>
      <c r="I67" s="58"/>
      <c r="J67" s="58"/>
      <c r="K67" s="58"/>
      <c r="L67" s="58"/>
      <c r="M67" s="58"/>
      <c r="N67" s="58"/>
      <c r="O67" s="9"/>
      <c r="P67" s="9"/>
      <c r="Q67" s="9"/>
    </row>
    <row r="68" spans="2:37" x14ac:dyDescent="0.2">
      <c r="D68" s="9"/>
      <c r="E68" s="60"/>
      <c r="F68" s="61"/>
      <c r="G68" s="60"/>
      <c r="H68" s="61"/>
      <c r="I68" s="9"/>
      <c r="J68" s="9"/>
      <c r="K68" s="9"/>
      <c r="L68" s="9"/>
      <c r="M68" s="9"/>
      <c r="N68" s="9"/>
      <c r="O68" s="9"/>
      <c r="P68" s="9"/>
      <c r="Q68" s="9"/>
    </row>
    <row r="79" spans="2:37" x14ac:dyDescent="0.2">
      <c r="AC79" s="9"/>
      <c r="AD79" s="9"/>
      <c r="AE79" s="9"/>
      <c r="AH79" s="51"/>
      <c r="AI79" s="57"/>
      <c r="AJ79" s="51"/>
      <c r="AK79" s="57"/>
    </row>
    <row r="80" spans="2:37" x14ac:dyDescent="0.2">
      <c r="AC80" s="9"/>
      <c r="AD80" s="9"/>
      <c r="AE80" s="9"/>
      <c r="AH80" s="51"/>
      <c r="AI80" s="57"/>
      <c r="AJ80" s="51"/>
      <c r="AK80" s="57"/>
    </row>
  </sheetData>
  <mergeCells count="29">
    <mergeCell ref="EX5:FG5"/>
    <mergeCell ref="EN5:EW5"/>
    <mergeCell ref="B4:B6"/>
    <mergeCell ref="C4:C6"/>
    <mergeCell ref="CZ5:DI5"/>
    <mergeCell ref="CZ4:DS4"/>
    <mergeCell ref="DJ5:DS5"/>
    <mergeCell ref="D5:M5"/>
    <mergeCell ref="D4:W4"/>
    <mergeCell ref="N5:W5"/>
    <mergeCell ref="X5:AG5"/>
    <mergeCell ref="AH5:AQ5"/>
    <mergeCell ref="X4:AQ4"/>
    <mergeCell ref="FH5:FQ5"/>
    <mergeCell ref="FH4:GA4"/>
    <mergeCell ref="FR5:GA5"/>
    <mergeCell ref="AR5:BA5"/>
    <mergeCell ref="AR4:BK4"/>
    <mergeCell ref="BB5:BK5"/>
    <mergeCell ref="BL5:BU5"/>
    <mergeCell ref="BL4:CE4"/>
    <mergeCell ref="BV5:CE5"/>
    <mergeCell ref="CF5:CO5"/>
    <mergeCell ref="CF4:CY4"/>
    <mergeCell ref="CP5:CY5"/>
    <mergeCell ref="DT5:EC5"/>
    <mergeCell ref="DT4:EM4"/>
    <mergeCell ref="ED5:EM5"/>
    <mergeCell ref="EN4:FG4"/>
  </mergeCells>
  <pageMargins left="0.70866141732283472" right="0.70866141732283472" top="0.78740157480314965" bottom="0.78740157480314965" header="0.31496062992125984" footer="0.31496062992125984"/>
  <pageSetup paperSize="9"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2AB"/>
  </sheetPr>
  <dimension ref="A1:BH221"/>
  <sheetViews>
    <sheetView showGridLines="0" zoomScaleNormal="100" workbookViewId="0">
      <pane xSplit="3" ySplit="5" topLeftCell="D6" activePane="bottomRight" state="frozen"/>
      <selection activeCell="C102" sqref="C102"/>
      <selection pane="topRight" activeCell="C102" sqref="C102"/>
      <selection pane="bottomLeft" activeCell="C102" sqref="C102"/>
      <selection pane="bottomRight" activeCell="A12" sqref="A12:XFD12"/>
    </sheetView>
  </sheetViews>
  <sheetFormatPr baseColWidth="10" defaultRowHeight="12.75" x14ac:dyDescent="0.2"/>
  <cols>
    <col min="1" max="1" width="2.7109375" style="163" customWidth="1"/>
    <col min="2" max="2" width="5.42578125" style="25" customWidth="1"/>
    <col min="3" max="3" width="105.7109375" style="25" customWidth="1"/>
    <col min="4" max="39" width="10.7109375" style="25" customWidth="1"/>
    <col min="40" max="40" width="10.7109375" style="52" customWidth="1"/>
    <col min="41" max="43" width="10.7109375" style="4" customWidth="1"/>
    <col min="44" max="49" width="10.7109375" style="52" customWidth="1"/>
    <col min="50" max="51" width="10.7109375" style="4" customWidth="1"/>
    <col min="52" max="56" width="10.7109375" style="52" customWidth="1"/>
    <col min="57" max="58" width="10.7109375" style="4" customWidth="1"/>
    <col min="59" max="59" width="10.7109375" style="52" customWidth="1"/>
    <col min="60" max="16384" width="11.42578125" style="52"/>
  </cols>
  <sheetData>
    <row r="1" spans="1:60" s="2" customFormat="1" ht="15.75" x14ac:dyDescent="0.2">
      <c r="A1" s="154"/>
      <c r="B1" s="21" t="str">
        <f>Inhaltsverzeichnis!B22&amp; " " &amp;Inhaltsverzeichnis!D22</f>
        <v>Tabelle 5: Arbeitsstätten, Beschäftigte und Vollzeitäquivalente nach Wirtschaftsabteilung (NOGA 2008), Kanton Aargau, 2011–2018</v>
      </c>
      <c r="C1" s="22"/>
      <c r="D1" s="22"/>
      <c r="E1" s="22"/>
      <c r="F1" s="22"/>
      <c r="G1" s="22"/>
      <c r="H1" s="22"/>
      <c r="I1" s="22"/>
      <c r="J1" s="22"/>
      <c r="K1" s="22"/>
      <c r="L1" s="22"/>
      <c r="M1" s="22"/>
      <c r="N1" s="22"/>
      <c r="O1" s="22"/>
      <c r="P1" s="22"/>
      <c r="Q1" s="22"/>
      <c r="R1" s="22"/>
      <c r="S1" s="22"/>
      <c r="T1" s="22"/>
      <c r="U1" s="22"/>
      <c r="V1" s="22"/>
      <c r="W1" s="22"/>
      <c r="X1" s="22"/>
      <c r="Y1" s="22"/>
      <c r="Z1" s="22"/>
      <c r="AA1" s="22"/>
      <c r="AB1" s="22"/>
      <c r="AC1" s="22"/>
      <c r="AD1" s="22"/>
      <c r="AE1" s="22"/>
      <c r="AF1" s="22"/>
      <c r="AG1" s="22"/>
      <c r="AH1" s="22"/>
      <c r="AI1" s="22"/>
      <c r="AJ1" s="22"/>
      <c r="AK1" s="22"/>
      <c r="AL1" s="22"/>
      <c r="AM1" s="22"/>
      <c r="AO1" s="3"/>
      <c r="AP1" s="3"/>
      <c r="AQ1" s="3"/>
      <c r="AX1" s="3"/>
      <c r="AY1" s="3"/>
      <c r="BE1" s="3"/>
      <c r="BF1" s="3"/>
    </row>
    <row r="2" spans="1:60" s="2" customFormat="1" x14ac:dyDescent="0.2">
      <c r="A2" s="16"/>
      <c r="B2" s="37"/>
      <c r="C2" s="22"/>
      <c r="D2" s="22"/>
      <c r="E2" s="22"/>
      <c r="F2" s="22"/>
      <c r="G2" s="22"/>
      <c r="H2" s="22"/>
      <c r="I2" s="22"/>
      <c r="J2" s="22"/>
      <c r="K2" s="22"/>
      <c r="L2" s="22"/>
      <c r="M2" s="22"/>
      <c r="N2" s="22"/>
      <c r="O2" s="22"/>
      <c r="P2" s="22"/>
      <c r="Q2" s="22"/>
      <c r="R2" s="22"/>
      <c r="S2" s="22"/>
      <c r="T2" s="22"/>
      <c r="U2" s="22"/>
      <c r="V2" s="22"/>
      <c r="W2" s="22"/>
      <c r="X2" s="22"/>
      <c r="Y2" s="22"/>
      <c r="Z2" s="22"/>
      <c r="AA2" s="22"/>
      <c r="AB2" s="22"/>
      <c r="AC2" s="22"/>
      <c r="AD2" s="22"/>
      <c r="AE2" s="22"/>
      <c r="AF2" s="22"/>
      <c r="AG2" s="22"/>
      <c r="AH2" s="22"/>
      <c r="AI2" s="22"/>
      <c r="AJ2" s="22"/>
      <c r="AK2" s="22"/>
      <c r="AL2" s="22"/>
      <c r="AM2" s="22"/>
      <c r="AO2" s="3"/>
      <c r="AP2" s="3"/>
      <c r="AQ2" s="3"/>
      <c r="AX2" s="3"/>
      <c r="AY2" s="3"/>
      <c r="BE2" s="3"/>
      <c r="BF2" s="3"/>
    </row>
    <row r="3" spans="1:60" x14ac:dyDescent="0.2">
      <c r="A3" s="155"/>
      <c r="B3" s="26"/>
      <c r="C3" s="26"/>
      <c r="D3" s="26"/>
      <c r="E3" s="26"/>
      <c r="F3" s="26"/>
      <c r="G3" s="26"/>
      <c r="H3" s="26"/>
      <c r="I3" s="26"/>
      <c r="J3" s="26"/>
      <c r="K3" s="26"/>
      <c r="L3" s="26"/>
      <c r="M3" s="26"/>
      <c r="N3" s="26"/>
      <c r="O3" s="26"/>
      <c r="P3" s="26"/>
      <c r="Q3" s="26"/>
      <c r="R3" s="26"/>
      <c r="S3" s="26"/>
      <c r="T3" s="26"/>
      <c r="U3" s="26"/>
      <c r="V3" s="26"/>
      <c r="W3" s="26"/>
      <c r="X3" s="26"/>
      <c r="Y3" s="26"/>
      <c r="Z3" s="26"/>
      <c r="AA3" s="26"/>
      <c r="AB3" s="26"/>
      <c r="AC3" s="26"/>
      <c r="AD3" s="26"/>
      <c r="AE3" s="26"/>
      <c r="AF3" s="26"/>
      <c r="AG3" s="26"/>
      <c r="AH3" s="26"/>
      <c r="AI3" s="26"/>
      <c r="AJ3" s="26"/>
      <c r="AK3" s="26"/>
      <c r="AL3" s="26"/>
      <c r="AM3" s="26"/>
    </row>
    <row r="4" spans="1:60" ht="12.75" customHeight="1" x14ac:dyDescent="0.2">
      <c r="A4" s="155"/>
      <c r="B4" s="393" t="s">
        <v>56</v>
      </c>
      <c r="C4" s="393"/>
      <c r="D4" s="390" t="s">
        <v>24</v>
      </c>
      <c r="E4" s="391"/>
      <c r="F4" s="391"/>
      <c r="G4" s="391"/>
      <c r="H4" s="391"/>
      <c r="I4" s="391"/>
      <c r="J4" s="391"/>
      <c r="K4" s="392"/>
      <c r="L4" s="390" t="s">
        <v>57</v>
      </c>
      <c r="M4" s="391"/>
      <c r="N4" s="391"/>
      <c r="O4" s="391"/>
      <c r="P4" s="391"/>
      <c r="Q4" s="391"/>
      <c r="R4" s="391"/>
      <c r="S4" s="392"/>
      <c r="T4" s="390" t="s">
        <v>58</v>
      </c>
      <c r="U4" s="391"/>
      <c r="V4" s="391"/>
      <c r="W4" s="391"/>
      <c r="X4" s="391"/>
      <c r="Y4" s="391"/>
      <c r="Z4" s="391"/>
      <c r="AA4" s="392"/>
      <c r="AB4" s="390" t="s">
        <v>59</v>
      </c>
      <c r="AC4" s="391"/>
      <c r="AD4" s="391"/>
      <c r="AE4" s="391"/>
      <c r="AF4" s="391"/>
      <c r="AG4" s="391"/>
      <c r="AH4" s="391"/>
      <c r="AI4" s="392"/>
      <c r="AJ4" s="390" t="s">
        <v>25</v>
      </c>
      <c r="AK4" s="391"/>
      <c r="AL4" s="391"/>
      <c r="AM4" s="391"/>
      <c r="AN4" s="391"/>
      <c r="AO4" s="391"/>
      <c r="AP4" s="391"/>
      <c r="AQ4" s="392"/>
      <c r="AR4" s="390" t="s">
        <v>544</v>
      </c>
      <c r="AS4" s="391"/>
      <c r="AT4" s="391"/>
      <c r="AU4" s="391"/>
      <c r="AV4" s="391"/>
      <c r="AW4" s="391"/>
      <c r="AX4" s="391"/>
      <c r="AY4" s="392"/>
      <c r="AZ4" s="390" t="s">
        <v>545</v>
      </c>
      <c r="BA4" s="391"/>
      <c r="BB4" s="391"/>
      <c r="BC4" s="391"/>
      <c r="BD4" s="391"/>
      <c r="BE4" s="391"/>
      <c r="BF4" s="391"/>
      <c r="BG4" s="392"/>
    </row>
    <row r="5" spans="1:60" ht="13.5" x14ac:dyDescent="0.2">
      <c r="A5" s="155"/>
      <c r="B5" s="393"/>
      <c r="C5" s="393"/>
      <c r="D5" s="156" t="s">
        <v>580</v>
      </c>
      <c r="E5" s="156" t="s">
        <v>581</v>
      </c>
      <c r="F5" s="156" t="s">
        <v>582</v>
      </c>
      <c r="G5" s="156" t="s">
        <v>583</v>
      </c>
      <c r="H5" s="287">
        <v>2015</v>
      </c>
      <c r="I5" s="287">
        <v>2016</v>
      </c>
      <c r="J5" s="287">
        <v>2017</v>
      </c>
      <c r="K5" s="287">
        <v>2018</v>
      </c>
      <c r="L5" s="156" t="s">
        <v>584</v>
      </c>
      <c r="M5" s="156" t="s">
        <v>581</v>
      </c>
      <c r="N5" s="156" t="s">
        <v>582</v>
      </c>
      <c r="O5" s="156" t="s">
        <v>583</v>
      </c>
      <c r="P5" s="287">
        <v>2015</v>
      </c>
      <c r="Q5" s="287">
        <v>2016</v>
      </c>
      <c r="R5" s="287">
        <v>2017</v>
      </c>
      <c r="S5" s="287">
        <v>2018</v>
      </c>
      <c r="T5" s="156" t="s">
        <v>584</v>
      </c>
      <c r="U5" s="156" t="s">
        <v>581</v>
      </c>
      <c r="V5" s="156" t="s">
        <v>582</v>
      </c>
      <c r="W5" s="156" t="s">
        <v>583</v>
      </c>
      <c r="X5" s="287">
        <v>2015</v>
      </c>
      <c r="Y5" s="287">
        <v>2016</v>
      </c>
      <c r="Z5" s="287">
        <v>2017</v>
      </c>
      <c r="AA5" s="287">
        <v>2018</v>
      </c>
      <c r="AB5" s="156" t="s">
        <v>584</v>
      </c>
      <c r="AC5" s="156" t="s">
        <v>581</v>
      </c>
      <c r="AD5" s="156" t="s">
        <v>582</v>
      </c>
      <c r="AE5" s="156" t="s">
        <v>583</v>
      </c>
      <c r="AF5" s="287">
        <v>2015</v>
      </c>
      <c r="AG5" s="287">
        <v>2016</v>
      </c>
      <c r="AH5" s="287">
        <v>2017</v>
      </c>
      <c r="AI5" s="287">
        <v>2018</v>
      </c>
      <c r="AJ5" s="156" t="s">
        <v>584</v>
      </c>
      <c r="AK5" s="156" t="s">
        <v>581</v>
      </c>
      <c r="AL5" s="156" t="s">
        <v>582</v>
      </c>
      <c r="AM5" s="156" t="s">
        <v>583</v>
      </c>
      <c r="AN5" s="287">
        <v>2015</v>
      </c>
      <c r="AO5" s="287">
        <v>2016</v>
      </c>
      <c r="AP5" s="287">
        <v>2017</v>
      </c>
      <c r="AQ5" s="287">
        <v>2018</v>
      </c>
      <c r="AR5" s="156" t="s">
        <v>584</v>
      </c>
      <c r="AS5" s="156" t="s">
        <v>581</v>
      </c>
      <c r="AT5" s="156" t="s">
        <v>582</v>
      </c>
      <c r="AU5" s="156" t="s">
        <v>583</v>
      </c>
      <c r="AV5" s="287">
        <v>2015</v>
      </c>
      <c r="AW5" s="287">
        <v>2016</v>
      </c>
      <c r="AX5" s="287">
        <v>2017</v>
      </c>
      <c r="AY5" s="287">
        <v>2018</v>
      </c>
      <c r="AZ5" s="156" t="s">
        <v>584</v>
      </c>
      <c r="BA5" s="156" t="s">
        <v>581</v>
      </c>
      <c r="BB5" s="156" t="s">
        <v>582</v>
      </c>
      <c r="BC5" s="156" t="s">
        <v>583</v>
      </c>
      <c r="BD5" s="287">
        <v>2015</v>
      </c>
      <c r="BE5" s="287">
        <v>2016</v>
      </c>
      <c r="BF5" s="287">
        <v>2017</v>
      </c>
      <c r="BG5" s="287">
        <v>2018</v>
      </c>
    </row>
    <row r="6" spans="1:60" s="113" customFormat="1" ht="17.25" customHeight="1" x14ac:dyDescent="0.2">
      <c r="B6" s="31" t="s">
        <v>0</v>
      </c>
      <c r="C6" s="31"/>
      <c r="D6" s="32">
        <v>42982</v>
      </c>
      <c r="E6" s="32">
        <v>43785</v>
      </c>
      <c r="F6" s="32">
        <v>43982</v>
      </c>
      <c r="G6" s="32">
        <v>45114</v>
      </c>
      <c r="H6" s="32">
        <v>45233</v>
      </c>
      <c r="I6" s="32">
        <v>45550</v>
      </c>
      <c r="J6" s="32">
        <v>45625</v>
      </c>
      <c r="K6" s="32">
        <v>45250</v>
      </c>
      <c r="L6" s="32">
        <v>322650</v>
      </c>
      <c r="M6" s="32">
        <v>325379</v>
      </c>
      <c r="N6" s="32">
        <v>329411</v>
      </c>
      <c r="O6" s="32">
        <v>333767</v>
      </c>
      <c r="P6" s="32">
        <v>334846</v>
      </c>
      <c r="Q6" s="32">
        <v>338367</v>
      </c>
      <c r="R6" s="32">
        <v>341510</v>
      </c>
      <c r="S6" s="32">
        <v>343988</v>
      </c>
      <c r="T6" s="32">
        <v>142780</v>
      </c>
      <c r="U6" s="32">
        <v>144610</v>
      </c>
      <c r="V6" s="32">
        <v>146353</v>
      </c>
      <c r="W6" s="32">
        <v>148782</v>
      </c>
      <c r="X6" s="32">
        <v>150108</v>
      </c>
      <c r="Y6" s="32">
        <v>151962</v>
      </c>
      <c r="Z6" s="32">
        <v>153539</v>
      </c>
      <c r="AA6" s="32">
        <v>155186</v>
      </c>
      <c r="AB6" s="32">
        <v>179870</v>
      </c>
      <c r="AC6" s="32">
        <v>180769</v>
      </c>
      <c r="AD6" s="32">
        <v>183058</v>
      </c>
      <c r="AE6" s="32">
        <v>184985</v>
      </c>
      <c r="AF6" s="32">
        <v>184738</v>
      </c>
      <c r="AG6" s="32">
        <v>186405</v>
      </c>
      <c r="AH6" s="32">
        <v>187971</v>
      </c>
      <c r="AI6" s="32">
        <v>188802</v>
      </c>
      <c r="AJ6" s="32">
        <v>254010.3</v>
      </c>
      <c r="AK6" s="32">
        <v>255160.8</v>
      </c>
      <c r="AL6" s="32">
        <v>258873.1</v>
      </c>
      <c r="AM6" s="32">
        <v>260990.29999999996</v>
      </c>
      <c r="AN6" s="32">
        <v>262336.99545210332</v>
      </c>
      <c r="AO6" s="32">
        <v>265251.36142699973</v>
      </c>
      <c r="AP6" s="32">
        <v>267499.11186800012</v>
      </c>
      <c r="AQ6" s="32">
        <v>268588.53701530001</v>
      </c>
      <c r="AR6" s="157">
        <v>92769.799999999974</v>
      </c>
      <c r="AS6" s="157">
        <v>93640.199999999968</v>
      </c>
      <c r="AT6" s="157">
        <v>95548.9</v>
      </c>
      <c r="AU6" s="157">
        <v>96306.599999999977</v>
      </c>
      <c r="AV6" s="157">
        <v>98372.237946001391</v>
      </c>
      <c r="AW6" s="157">
        <v>100094.81883760003</v>
      </c>
      <c r="AX6" s="157">
        <v>101529.96016229998</v>
      </c>
      <c r="AY6" s="152">
        <v>102024.60636659997</v>
      </c>
      <c r="AZ6" s="157">
        <v>161240.40000000002</v>
      </c>
      <c r="BA6" s="157">
        <v>161520.69999999995</v>
      </c>
      <c r="BB6" s="157">
        <v>163324.40000000002</v>
      </c>
      <c r="BC6" s="157">
        <v>164684.29999999999</v>
      </c>
      <c r="BD6" s="157">
        <v>163964.75750610296</v>
      </c>
      <c r="BE6" s="157">
        <v>165156.54258939947</v>
      </c>
      <c r="BF6" s="157">
        <v>165969.15170569994</v>
      </c>
      <c r="BG6" s="152">
        <v>166563.93064869993</v>
      </c>
      <c r="BH6" s="158"/>
    </row>
    <row r="7" spans="1:60" s="114" customFormat="1" x14ac:dyDescent="0.2">
      <c r="A7" s="142"/>
      <c r="B7" s="240" t="s">
        <v>40</v>
      </c>
      <c r="C7" s="241"/>
      <c r="D7" s="235">
        <v>3799</v>
      </c>
      <c r="E7" s="235">
        <v>3753</v>
      </c>
      <c r="F7" s="235">
        <v>3649</v>
      </c>
      <c r="G7" s="235">
        <v>3635</v>
      </c>
      <c r="H7" s="235">
        <v>3607</v>
      </c>
      <c r="I7" s="235">
        <v>3537</v>
      </c>
      <c r="J7" s="235">
        <v>3454</v>
      </c>
      <c r="K7" s="235">
        <v>3420</v>
      </c>
      <c r="L7" s="235">
        <v>11167</v>
      </c>
      <c r="M7" s="235">
        <v>10983</v>
      </c>
      <c r="N7" s="235">
        <v>10846</v>
      </c>
      <c r="O7" s="235">
        <v>11155</v>
      </c>
      <c r="P7" s="235">
        <v>10966</v>
      </c>
      <c r="Q7" s="235">
        <v>10578</v>
      </c>
      <c r="R7" s="235">
        <v>10581</v>
      </c>
      <c r="S7" s="235">
        <v>10119</v>
      </c>
      <c r="T7" s="235">
        <v>4044</v>
      </c>
      <c r="U7" s="235">
        <v>3967</v>
      </c>
      <c r="V7" s="235">
        <v>3936</v>
      </c>
      <c r="W7" s="235">
        <v>4011</v>
      </c>
      <c r="X7" s="235">
        <v>3917</v>
      </c>
      <c r="Y7" s="235">
        <v>3739</v>
      </c>
      <c r="Z7" s="235">
        <v>3807</v>
      </c>
      <c r="AA7" s="235">
        <v>3461</v>
      </c>
      <c r="AB7" s="235">
        <v>7123</v>
      </c>
      <c r="AC7" s="235">
        <v>7016</v>
      </c>
      <c r="AD7" s="235">
        <v>6910</v>
      </c>
      <c r="AE7" s="235">
        <v>7144</v>
      </c>
      <c r="AF7" s="235">
        <v>7049</v>
      </c>
      <c r="AG7" s="235">
        <v>6839</v>
      </c>
      <c r="AH7" s="235">
        <v>6774</v>
      </c>
      <c r="AI7" s="235">
        <v>6658</v>
      </c>
      <c r="AJ7" s="235">
        <v>6865</v>
      </c>
      <c r="AK7" s="235">
        <v>6745.7</v>
      </c>
      <c r="AL7" s="235">
        <v>6737.7</v>
      </c>
      <c r="AM7" s="247">
        <v>6974.9</v>
      </c>
      <c r="AN7" s="247">
        <v>6836.739684600092</v>
      </c>
      <c r="AO7" s="247">
        <v>6557.6725349999124</v>
      </c>
      <c r="AP7" s="247">
        <v>6614.7659494999998</v>
      </c>
      <c r="AQ7" s="247">
        <v>6464.0592363999995</v>
      </c>
      <c r="AR7" s="248">
        <v>1896.9</v>
      </c>
      <c r="AS7" s="248">
        <v>1860.5</v>
      </c>
      <c r="AT7" s="248">
        <v>1883.9</v>
      </c>
      <c r="AU7" s="248">
        <v>1940.9</v>
      </c>
      <c r="AV7" s="248">
        <v>1863.7013027000316</v>
      </c>
      <c r="AW7" s="248">
        <v>1784.3330240999808</v>
      </c>
      <c r="AX7" s="248">
        <v>1878.8133318999999</v>
      </c>
      <c r="AY7" s="242">
        <v>1796.3804301999999</v>
      </c>
      <c r="AZ7" s="248">
        <v>4968.1000000000004</v>
      </c>
      <c r="BA7" s="248">
        <v>4885.1000000000004</v>
      </c>
      <c r="BB7" s="248">
        <v>4853.8</v>
      </c>
      <c r="BC7" s="248">
        <v>5034.0999999999995</v>
      </c>
      <c r="BD7" s="248">
        <v>4973.0383819000144</v>
      </c>
      <c r="BE7" s="248">
        <v>4773.3395108998739</v>
      </c>
      <c r="BF7" s="248">
        <v>4735.9526175999999</v>
      </c>
      <c r="BG7" s="242">
        <v>4667.6788062000005</v>
      </c>
      <c r="BH7" s="158"/>
    </row>
    <row r="8" spans="1:60" x14ac:dyDescent="0.2">
      <c r="A8" s="155"/>
      <c r="B8" s="25" t="s">
        <v>61</v>
      </c>
      <c r="C8" s="28" t="s">
        <v>62</v>
      </c>
      <c r="D8" s="29">
        <v>3799</v>
      </c>
      <c r="E8" s="29">
        <v>3753</v>
      </c>
      <c r="F8" s="29">
        <v>3649</v>
      </c>
      <c r="G8" s="29">
        <v>3635</v>
      </c>
      <c r="H8" s="29">
        <v>3607</v>
      </c>
      <c r="I8" s="29">
        <v>3537</v>
      </c>
      <c r="J8" s="29">
        <v>3454</v>
      </c>
      <c r="K8" s="29">
        <v>3420</v>
      </c>
      <c r="L8" s="29">
        <v>11167</v>
      </c>
      <c r="M8" s="29">
        <v>10983</v>
      </c>
      <c r="N8" s="29">
        <v>10846</v>
      </c>
      <c r="O8" s="29">
        <v>11155</v>
      </c>
      <c r="P8" s="29">
        <v>10966</v>
      </c>
      <c r="Q8" s="29">
        <v>10578</v>
      </c>
      <c r="R8" s="29">
        <v>10581</v>
      </c>
      <c r="S8" s="29">
        <v>10119</v>
      </c>
      <c r="T8" s="29">
        <v>4044</v>
      </c>
      <c r="U8" s="29">
        <v>3967</v>
      </c>
      <c r="V8" s="29">
        <v>3936</v>
      </c>
      <c r="W8" s="29">
        <v>4011</v>
      </c>
      <c r="X8" s="29">
        <v>3917</v>
      </c>
      <c r="Y8" s="29">
        <v>3739</v>
      </c>
      <c r="Z8" s="29">
        <v>3807</v>
      </c>
      <c r="AA8" s="29">
        <v>3461</v>
      </c>
      <c r="AB8" s="29">
        <v>7123</v>
      </c>
      <c r="AC8" s="29">
        <v>7016</v>
      </c>
      <c r="AD8" s="29">
        <v>6910</v>
      </c>
      <c r="AE8" s="29">
        <v>7144</v>
      </c>
      <c r="AF8" s="29">
        <v>7049</v>
      </c>
      <c r="AG8" s="29">
        <v>6839</v>
      </c>
      <c r="AH8" s="29">
        <v>6774</v>
      </c>
      <c r="AI8" s="29">
        <v>6658</v>
      </c>
      <c r="AJ8" s="29">
        <v>6865</v>
      </c>
      <c r="AK8" s="29">
        <v>6745.7</v>
      </c>
      <c r="AL8" s="29">
        <v>6737.7</v>
      </c>
      <c r="AM8" s="29">
        <v>6974.9</v>
      </c>
      <c r="AN8" s="29">
        <v>6836.739684600092</v>
      </c>
      <c r="AO8" s="29">
        <v>6557.6725349999124</v>
      </c>
      <c r="AP8" s="29">
        <v>6614.7659494999998</v>
      </c>
      <c r="AQ8" s="69">
        <v>6464.0592363999995</v>
      </c>
      <c r="AR8" s="159">
        <v>1896.9</v>
      </c>
      <c r="AS8" s="159">
        <v>1860.5</v>
      </c>
      <c r="AT8" s="159">
        <v>1883.9</v>
      </c>
      <c r="AU8" s="159">
        <v>1940.9</v>
      </c>
      <c r="AV8" s="160">
        <v>1863.7013027000316</v>
      </c>
      <c r="AW8" s="160">
        <v>1784.3330240999808</v>
      </c>
      <c r="AX8" s="160">
        <v>1878.8133318999999</v>
      </c>
      <c r="AY8" s="162">
        <v>1796.3804301999999</v>
      </c>
      <c r="AZ8" s="159">
        <v>4968.1000000000004</v>
      </c>
      <c r="BA8" s="159">
        <v>4885.1000000000004</v>
      </c>
      <c r="BB8" s="159">
        <v>4853.8</v>
      </c>
      <c r="BC8" s="159">
        <v>5034.0999999999995</v>
      </c>
      <c r="BD8" s="160">
        <v>4973.0383819000144</v>
      </c>
      <c r="BE8" s="160">
        <v>4773.3395108998739</v>
      </c>
      <c r="BF8" s="160">
        <v>4735.9526175999999</v>
      </c>
      <c r="BG8" s="162">
        <v>4667.6788062000005</v>
      </c>
      <c r="BH8" s="158"/>
    </row>
    <row r="9" spans="1:60" x14ac:dyDescent="0.2">
      <c r="A9" s="155"/>
      <c r="C9" s="25" t="s">
        <v>63</v>
      </c>
      <c r="D9" s="29">
        <v>3677</v>
      </c>
      <c r="E9" s="29">
        <v>3637</v>
      </c>
      <c r="F9" s="29">
        <v>3531</v>
      </c>
      <c r="G9" s="29">
        <v>3523</v>
      </c>
      <c r="H9" s="29">
        <v>3497</v>
      </c>
      <c r="I9" s="29">
        <v>3422</v>
      </c>
      <c r="J9" s="29">
        <v>3346</v>
      </c>
      <c r="K9" s="29">
        <v>3305</v>
      </c>
      <c r="L9" s="29">
        <v>10554</v>
      </c>
      <c r="M9" s="29">
        <v>10426</v>
      </c>
      <c r="N9" s="29">
        <v>10306</v>
      </c>
      <c r="O9" s="29">
        <v>10603</v>
      </c>
      <c r="P9" s="29">
        <v>10376</v>
      </c>
      <c r="Q9" s="29">
        <v>10000</v>
      </c>
      <c r="R9" s="29">
        <v>10055</v>
      </c>
      <c r="S9" s="29">
        <v>9548</v>
      </c>
      <c r="T9" s="29">
        <v>3988</v>
      </c>
      <c r="U9" s="29">
        <v>3914</v>
      </c>
      <c r="V9" s="29">
        <v>3890</v>
      </c>
      <c r="W9" s="29">
        <v>3957</v>
      </c>
      <c r="X9" s="29">
        <v>3857</v>
      </c>
      <c r="Y9" s="29">
        <v>3689</v>
      </c>
      <c r="Z9" s="29">
        <v>3753</v>
      </c>
      <c r="AA9" s="29">
        <v>3402</v>
      </c>
      <c r="AB9" s="29">
        <v>6566</v>
      </c>
      <c r="AC9" s="29">
        <v>6512</v>
      </c>
      <c r="AD9" s="29">
        <v>6416</v>
      </c>
      <c r="AE9" s="29">
        <v>6646</v>
      </c>
      <c r="AF9" s="29">
        <v>6519</v>
      </c>
      <c r="AG9" s="29">
        <v>6311</v>
      </c>
      <c r="AH9" s="29">
        <v>6302</v>
      </c>
      <c r="AI9" s="29">
        <v>6146</v>
      </c>
      <c r="AJ9" s="29">
        <v>6387.4</v>
      </c>
      <c r="AK9" s="29">
        <v>6311.8</v>
      </c>
      <c r="AL9" s="29">
        <v>6288.1</v>
      </c>
      <c r="AM9" s="29">
        <v>6519.9</v>
      </c>
      <c r="AN9" s="29">
        <v>6348.5260079000891</v>
      </c>
      <c r="AO9" s="29">
        <v>6093.5700230999146</v>
      </c>
      <c r="AP9" s="29">
        <v>6180.6582818999996</v>
      </c>
      <c r="AQ9" s="69">
        <v>5997.7991396999996</v>
      </c>
      <c r="AR9" s="159">
        <v>1865.3</v>
      </c>
      <c r="AS9" s="159">
        <v>1828.7</v>
      </c>
      <c r="AT9" s="159">
        <v>1853</v>
      </c>
      <c r="AU9" s="159">
        <v>1906.4</v>
      </c>
      <c r="AV9" s="160">
        <v>1824.5039078000304</v>
      </c>
      <c r="AW9" s="160">
        <v>1753.5321764999812</v>
      </c>
      <c r="AX9" s="160">
        <v>1844.5319376</v>
      </c>
      <c r="AY9" s="162">
        <v>1758.8771936999999</v>
      </c>
      <c r="AZ9" s="159">
        <v>4522.1000000000004</v>
      </c>
      <c r="BA9" s="159">
        <v>4483</v>
      </c>
      <c r="BB9" s="159">
        <v>4435.1000000000004</v>
      </c>
      <c r="BC9" s="159">
        <v>4613.3999999999996</v>
      </c>
      <c r="BD9" s="160">
        <v>4524.0221000999991</v>
      </c>
      <c r="BE9" s="160">
        <v>4340.0378465998756</v>
      </c>
      <c r="BF9" s="160">
        <v>4336.1263442999998</v>
      </c>
      <c r="BG9" s="162">
        <v>4238.9219460000004</v>
      </c>
      <c r="BH9" s="158"/>
    </row>
    <row r="10" spans="1:60" x14ac:dyDescent="0.2">
      <c r="A10" s="155"/>
      <c r="C10" s="25" t="s">
        <v>64</v>
      </c>
      <c r="D10" s="29">
        <v>115</v>
      </c>
      <c r="E10" s="29">
        <v>108</v>
      </c>
      <c r="F10" s="29">
        <v>111</v>
      </c>
      <c r="G10" s="29">
        <v>108</v>
      </c>
      <c r="H10" s="29">
        <v>106</v>
      </c>
      <c r="I10" s="29">
        <v>111</v>
      </c>
      <c r="J10" s="29">
        <v>104</v>
      </c>
      <c r="K10" s="29">
        <v>110</v>
      </c>
      <c r="L10" s="29">
        <v>591</v>
      </c>
      <c r="M10" s="29">
        <v>532</v>
      </c>
      <c r="N10" s="29">
        <v>515</v>
      </c>
      <c r="O10" s="29">
        <v>527</v>
      </c>
      <c r="P10" s="29">
        <v>563</v>
      </c>
      <c r="Q10" s="29">
        <v>551</v>
      </c>
      <c r="R10" s="29">
        <v>495</v>
      </c>
      <c r="S10" s="29">
        <v>542</v>
      </c>
      <c r="T10" s="29">
        <v>51</v>
      </c>
      <c r="U10" s="29">
        <v>47</v>
      </c>
      <c r="V10" s="29">
        <v>42</v>
      </c>
      <c r="W10" s="29">
        <v>49</v>
      </c>
      <c r="X10" s="29">
        <v>54</v>
      </c>
      <c r="Y10" s="29">
        <v>43</v>
      </c>
      <c r="Z10" s="29">
        <v>44</v>
      </c>
      <c r="AA10" s="29">
        <v>49</v>
      </c>
      <c r="AB10" s="29">
        <v>540</v>
      </c>
      <c r="AC10" s="29">
        <v>485</v>
      </c>
      <c r="AD10" s="29">
        <v>473</v>
      </c>
      <c r="AE10" s="29">
        <v>478</v>
      </c>
      <c r="AF10" s="29">
        <v>509</v>
      </c>
      <c r="AG10" s="29">
        <v>508</v>
      </c>
      <c r="AH10" s="29">
        <v>451</v>
      </c>
      <c r="AI10" s="29">
        <v>493</v>
      </c>
      <c r="AJ10" s="29">
        <v>459.2</v>
      </c>
      <c r="AK10" s="29">
        <v>415.5</v>
      </c>
      <c r="AL10" s="29">
        <v>428.2</v>
      </c>
      <c r="AM10" s="29">
        <v>434.4</v>
      </c>
      <c r="AN10" s="29">
        <v>465.28993060000028</v>
      </c>
      <c r="AO10" s="29">
        <v>442.39495060000019</v>
      </c>
      <c r="AP10" s="29">
        <v>409.61040559999998</v>
      </c>
      <c r="AQ10" s="69">
        <v>443.43467770000001</v>
      </c>
      <c r="AR10" s="159">
        <v>28.2</v>
      </c>
      <c r="AS10" s="159">
        <v>27.5</v>
      </c>
      <c r="AT10" s="159">
        <v>27.9</v>
      </c>
      <c r="AU10" s="159">
        <v>30.6</v>
      </c>
      <c r="AV10" s="160">
        <v>34.9140625</v>
      </c>
      <c r="AW10" s="160">
        <v>26.1992878</v>
      </c>
      <c r="AX10" s="160">
        <v>27.462974800000001</v>
      </c>
      <c r="AY10" s="162">
        <v>31.0771707</v>
      </c>
      <c r="AZ10" s="159">
        <v>431</v>
      </c>
      <c r="BA10" s="159">
        <v>388</v>
      </c>
      <c r="BB10" s="159">
        <v>400.3</v>
      </c>
      <c r="BC10" s="159">
        <v>403.9</v>
      </c>
      <c r="BD10" s="160">
        <v>430.37586810000033</v>
      </c>
      <c r="BE10" s="160">
        <v>416.19566280000009</v>
      </c>
      <c r="BF10" s="160">
        <v>382.1474308</v>
      </c>
      <c r="BG10" s="162">
        <v>412.357507</v>
      </c>
      <c r="BH10" s="158"/>
    </row>
    <row r="11" spans="1:60" x14ac:dyDescent="0.2">
      <c r="A11" s="155"/>
      <c r="C11" s="25" t="s">
        <v>65</v>
      </c>
      <c r="D11" s="29">
        <v>7</v>
      </c>
      <c r="E11" s="29">
        <v>8</v>
      </c>
      <c r="F11" s="29">
        <v>7</v>
      </c>
      <c r="G11" s="29">
        <v>4</v>
      </c>
      <c r="H11" s="29">
        <v>4</v>
      </c>
      <c r="I11" s="29">
        <v>4</v>
      </c>
      <c r="J11" s="29">
        <v>4</v>
      </c>
      <c r="K11" s="29">
        <v>5</v>
      </c>
      <c r="L11" s="29">
        <v>22</v>
      </c>
      <c r="M11" s="29">
        <v>25</v>
      </c>
      <c r="N11" s="29">
        <v>25</v>
      </c>
      <c r="O11" s="29">
        <v>25</v>
      </c>
      <c r="P11" s="29">
        <v>27</v>
      </c>
      <c r="Q11" s="29">
        <v>27</v>
      </c>
      <c r="R11" s="29">
        <v>31</v>
      </c>
      <c r="S11" s="29">
        <v>29</v>
      </c>
      <c r="T11" s="29">
        <v>5</v>
      </c>
      <c r="U11" s="29">
        <v>6</v>
      </c>
      <c r="V11" s="29">
        <v>4</v>
      </c>
      <c r="W11" s="29">
        <v>5</v>
      </c>
      <c r="X11" s="29">
        <v>6</v>
      </c>
      <c r="Y11" s="29">
        <v>7</v>
      </c>
      <c r="Z11" s="29">
        <v>10</v>
      </c>
      <c r="AA11" s="29">
        <v>10</v>
      </c>
      <c r="AB11" s="29">
        <v>17</v>
      </c>
      <c r="AC11" s="29">
        <v>19</v>
      </c>
      <c r="AD11" s="29">
        <v>21</v>
      </c>
      <c r="AE11" s="29">
        <v>20</v>
      </c>
      <c r="AF11" s="29">
        <v>21</v>
      </c>
      <c r="AG11" s="29">
        <v>20</v>
      </c>
      <c r="AH11" s="29">
        <v>21</v>
      </c>
      <c r="AI11" s="29">
        <v>19</v>
      </c>
      <c r="AJ11" s="29">
        <v>18.399999999999999</v>
      </c>
      <c r="AK11" s="29">
        <v>18.399999999999999</v>
      </c>
      <c r="AL11" s="29">
        <v>21.4</v>
      </c>
      <c r="AM11" s="29">
        <v>20.6</v>
      </c>
      <c r="AN11" s="29">
        <v>22.923746099999999</v>
      </c>
      <c r="AO11" s="29">
        <v>21.707561300000002</v>
      </c>
      <c r="AP11" s="29">
        <v>24.497261999999999</v>
      </c>
      <c r="AQ11" s="69">
        <v>22.825419</v>
      </c>
      <c r="AR11" s="161">
        <v>3.4</v>
      </c>
      <c r="AS11" s="161">
        <v>4.3</v>
      </c>
      <c r="AT11" s="161">
        <v>3</v>
      </c>
      <c r="AU11" s="161">
        <v>3.9</v>
      </c>
      <c r="AV11" s="160">
        <v>4.2833323999999999</v>
      </c>
      <c r="AW11" s="160">
        <v>4.6015597999999995</v>
      </c>
      <c r="AX11" s="160">
        <v>6.8184195000000001</v>
      </c>
      <c r="AY11" s="162">
        <v>6.4260657999999999</v>
      </c>
      <c r="AZ11" s="159">
        <v>15</v>
      </c>
      <c r="BA11" s="159">
        <v>14.1</v>
      </c>
      <c r="BB11" s="159">
        <v>18.399999999999999</v>
      </c>
      <c r="BC11" s="159">
        <v>16.8</v>
      </c>
      <c r="BD11" s="160">
        <v>18.6404137</v>
      </c>
      <c r="BE11" s="160">
        <v>17.106001500000001</v>
      </c>
      <c r="BF11" s="160">
        <v>17.678842499999998</v>
      </c>
      <c r="BG11" s="162">
        <v>16.3993532</v>
      </c>
      <c r="BH11" s="158"/>
    </row>
    <row r="12" spans="1:60" x14ac:dyDescent="0.2">
      <c r="A12" s="155"/>
      <c r="B12" s="243" t="s">
        <v>41</v>
      </c>
      <c r="C12" s="244"/>
      <c r="D12" s="235">
        <v>7223</v>
      </c>
      <c r="E12" s="235">
        <v>7331</v>
      </c>
      <c r="F12" s="235">
        <v>7307</v>
      </c>
      <c r="G12" s="235">
        <v>7411</v>
      </c>
      <c r="H12" s="235">
        <v>7359</v>
      </c>
      <c r="I12" s="235">
        <v>7327</v>
      </c>
      <c r="J12" s="235">
        <v>7273</v>
      </c>
      <c r="K12" s="235">
        <v>7184</v>
      </c>
      <c r="L12" s="235">
        <v>96942</v>
      </c>
      <c r="M12" s="235">
        <v>97422</v>
      </c>
      <c r="N12" s="235">
        <v>97991</v>
      </c>
      <c r="O12" s="235">
        <v>97808</v>
      </c>
      <c r="P12" s="235">
        <v>96456</v>
      </c>
      <c r="Q12" s="235">
        <v>95090</v>
      </c>
      <c r="R12" s="235">
        <v>94013</v>
      </c>
      <c r="S12" s="235">
        <v>94380</v>
      </c>
      <c r="T12" s="235">
        <v>22321</v>
      </c>
      <c r="U12" s="235">
        <v>22385</v>
      </c>
      <c r="V12" s="235">
        <v>22502</v>
      </c>
      <c r="W12" s="235">
        <v>22209</v>
      </c>
      <c r="X12" s="235">
        <v>22000</v>
      </c>
      <c r="Y12" s="235">
        <v>21695</v>
      </c>
      <c r="Z12" s="235">
        <v>21499</v>
      </c>
      <c r="AA12" s="235">
        <v>21701</v>
      </c>
      <c r="AB12" s="235">
        <v>74621</v>
      </c>
      <c r="AC12" s="235">
        <v>75037</v>
      </c>
      <c r="AD12" s="235">
        <v>75489</v>
      </c>
      <c r="AE12" s="235">
        <v>75599</v>
      </c>
      <c r="AF12" s="235">
        <v>74456</v>
      </c>
      <c r="AG12" s="235">
        <v>73395</v>
      </c>
      <c r="AH12" s="235">
        <v>72514</v>
      </c>
      <c r="AI12" s="235">
        <v>72679</v>
      </c>
      <c r="AJ12" s="235">
        <v>89284.7</v>
      </c>
      <c r="AK12" s="235">
        <v>89135</v>
      </c>
      <c r="AL12" s="235">
        <v>89531.9</v>
      </c>
      <c r="AM12" s="247">
        <v>89415.700000000026</v>
      </c>
      <c r="AN12" s="247">
        <v>88319.840153100813</v>
      </c>
      <c r="AO12" s="247">
        <v>87394.231567400711</v>
      </c>
      <c r="AP12" s="247">
        <v>85828.281697500002</v>
      </c>
      <c r="AQ12" s="247">
        <v>86403.249184899993</v>
      </c>
      <c r="AR12" s="248">
        <v>16838.499999999996</v>
      </c>
      <c r="AS12" s="248">
        <v>16754.999999999996</v>
      </c>
      <c r="AT12" s="248">
        <v>16852.500000000004</v>
      </c>
      <c r="AU12" s="248">
        <v>16609.100000000002</v>
      </c>
      <c r="AV12" s="248">
        <v>16624.491524300047</v>
      </c>
      <c r="AW12" s="248">
        <v>16722.503149000189</v>
      </c>
      <c r="AX12" s="248">
        <v>16524.214558600001</v>
      </c>
      <c r="AY12" s="242">
        <v>16569.549427700003</v>
      </c>
      <c r="AZ12" s="248">
        <v>72446</v>
      </c>
      <c r="BA12" s="248">
        <v>72380.099999999991</v>
      </c>
      <c r="BB12" s="248">
        <v>72679.7</v>
      </c>
      <c r="BC12" s="248">
        <v>72806.799999999988</v>
      </c>
      <c r="BD12" s="248">
        <v>71695.348628801381</v>
      </c>
      <c r="BE12" s="248">
        <v>70671.728418400846</v>
      </c>
      <c r="BF12" s="248">
        <v>69304.067138899991</v>
      </c>
      <c r="BG12" s="242">
        <v>69833.699757200011</v>
      </c>
      <c r="BH12" s="158"/>
    </row>
    <row r="13" spans="1:60" x14ac:dyDescent="0.2">
      <c r="A13" s="155"/>
      <c r="B13" s="30" t="s">
        <v>67</v>
      </c>
      <c r="C13" s="30" t="s">
        <v>68</v>
      </c>
      <c r="D13" s="29">
        <v>32</v>
      </c>
      <c r="E13" s="29">
        <v>35</v>
      </c>
      <c r="F13" s="29">
        <v>38</v>
      </c>
      <c r="G13" s="29">
        <v>39</v>
      </c>
      <c r="H13" s="29">
        <v>39</v>
      </c>
      <c r="I13" s="29">
        <v>35</v>
      </c>
      <c r="J13" s="29">
        <v>38</v>
      </c>
      <c r="K13" s="29">
        <v>36</v>
      </c>
      <c r="L13" s="29">
        <v>493</v>
      </c>
      <c r="M13" s="29">
        <v>498</v>
      </c>
      <c r="N13" s="29">
        <v>496</v>
      </c>
      <c r="O13" s="29">
        <v>489</v>
      </c>
      <c r="P13" s="29">
        <v>435</v>
      </c>
      <c r="Q13" s="29">
        <v>437</v>
      </c>
      <c r="R13" s="29">
        <v>470</v>
      </c>
      <c r="S13" s="29">
        <v>489</v>
      </c>
      <c r="T13" s="29">
        <v>56</v>
      </c>
      <c r="U13" s="29">
        <v>58</v>
      </c>
      <c r="V13" s="29">
        <v>57</v>
      </c>
      <c r="W13" s="29">
        <v>59</v>
      </c>
      <c r="X13" s="29">
        <v>57</v>
      </c>
      <c r="Y13" s="29">
        <v>61</v>
      </c>
      <c r="Z13" s="29">
        <v>58</v>
      </c>
      <c r="AA13" s="29">
        <v>67</v>
      </c>
      <c r="AB13" s="29">
        <v>437</v>
      </c>
      <c r="AC13" s="29">
        <v>440</v>
      </c>
      <c r="AD13" s="29">
        <v>439</v>
      </c>
      <c r="AE13" s="29">
        <v>430</v>
      </c>
      <c r="AF13" s="29">
        <v>378</v>
      </c>
      <c r="AG13" s="29">
        <v>376</v>
      </c>
      <c r="AH13" s="29">
        <v>412</v>
      </c>
      <c r="AI13" s="29">
        <v>422</v>
      </c>
      <c r="AJ13" s="29">
        <v>462.1</v>
      </c>
      <c r="AK13" s="29">
        <v>465</v>
      </c>
      <c r="AL13" s="29">
        <v>461</v>
      </c>
      <c r="AM13" s="29">
        <v>450.20000000000005</v>
      </c>
      <c r="AN13" s="29">
        <v>402.81553970000004</v>
      </c>
      <c r="AO13" s="29">
        <v>401.79792400000008</v>
      </c>
      <c r="AP13" s="29">
        <v>431.12247080000003</v>
      </c>
      <c r="AQ13" s="69">
        <v>439.96195970000002</v>
      </c>
      <c r="AR13" s="159">
        <v>34.799999999999997</v>
      </c>
      <c r="AS13" s="159">
        <v>36.200000000000003</v>
      </c>
      <c r="AT13" s="159">
        <v>36.799999999999997</v>
      </c>
      <c r="AU13" s="159">
        <v>37</v>
      </c>
      <c r="AV13" s="160">
        <v>38.036706000000002</v>
      </c>
      <c r="AW13" s="160">
        <v>37.810696000000014</v>
      </c>
      <c r="AX13" s="160">
        <v>35.639741299999997</v>
      </c>
      <c r="AY13" s="162">
        <v>40.098699400000001</v>
      </c>
      <c r="AZ13" s="159">
        <v>427.3</v>
      </c>
      <c r="BA13" s="159">
        <v>428.8</v>
      </c>
      <c r="BB13" s="159">
        <v>424.2</v>
      </c>
      <c r="BC13" s="159">
        <v>413.3</v>
      </c>
      <c r="BD13" s="160">
        <v>364.77883370000001</v>
      </c>
      <c r="BE13" s="160">
        <v>363.98722799999996</v>
      </c>
      <c r="BF13" s="160">
        <v>395.4827295</v>
      </c>
      <c r="BG13" s="162">
        <v>399.86326030000004</v>
      </c>
      <c r="BH13" s="158"/>
    </row>
    <row r="14" spans="1:60" x14ac:dyDescent="0.2">
      <c r="A14" s="155"/>
      <c r="C14" s="25" t="s">
        <v>587</v>
      </c>
      <c r="D14" s="29">
        <v>0</v>
      </c>
      <c r="E14" s="29">
        <v>0</v>
      </c>
      <c r="F14" s="29">
        <v>0</v>
      </c>
      <c r="G14" s="29">
        <v>0</v>
      </c>
      <c r="H14" s="29">
        <v>0</v>
      </c>
      <c r="I14" s="29">
        <v>0</v>
      </c>
      <c r="J14" s="29">
        <v>0</v>
      </c>
      <c r="K14" s="29">
        <v>1</v>
      </c>
      <c r="L14" s="29">
        <v>0</v>
      </c>
      <c r="M14" s="29">
        <v>0</v>
      </c>
      <c r="N14" s="29">
        <v>0</v>
      </c>
      <c r="O14" s="29">
        <v>0</v>
      </c>
      <c r="P14" s="29">
        <v>0</v>
      </c>
      <c r="Q14" s="29">
        <v>0</v>
      </c>
      <c r="R14" s="29">
        <v>0</v>
      </c>
      <c r="S14" s="29">
        <v>1</v>
      </c>
      <c r="T14" s="29">
        <v>0</v>
      </c>
      <c r="U14" s="29">
        <v>0</v>
      </c>
      <c r="V14" s="29">
        <v>0</v>
      </c>
      <c r="W14" s="29">
        <v>0</v>
      </c>
      <c r="X14" s="29">
        <v>0</v>
      </c>
      <c r="Y14" s="29">
        <v>0</v>
      </c>
      <c r="Z14" s="29">
        <v>0</v>
      </c>
      <c r="AA14" s="29">
        <v>0</v>
      </c>
      <c r="AB14" s="29">
        <v>0</v>
      </c>
      <c r="AC14" s="29">
        <v>0</v>
      </c>
      <c r="AD14" s="29">
        <v>0</v>
      </c>
      <c r="AE14" s="29">
        <v>0</v>
      </c>
      <c r="AF14" s="29">
        <v>0</v>
      </c>
      <c r="AG14" s="29">
        <v>0</v>
      </c>
      <c r="AH14" s="29">
        <v>0</v>
      </c>
      <c r="AI14" s="29">
        <v>1</v>
      </c>
      <c r="AJ14" s="29">
        <v>0</v>
      </c>
      <c r="AK14" s="29">
        <v>0</v>
      </c>
      <c r="AL14" s="29">
        <v>0</v>
      </c>
      <c r="AM14" s="29">
        <v>0</v>
      </c>
      <c r="AN14" s="29">
        <v>0</v>
      </c>
      <c r="AO14" s="29">
        <v>0</v>
      </c>
      <c r="AP14" s="29">
        <v>0</v>
      </c>
      <c r="AQ14" s="69" t="s">
        <v>547</v>
      </c>
      <c r="AR14" s="159">
        <v>0</v>
      </c>
      <c r="AS14" s="159">
        <v>0</v>
      </c>
      <c r="AT14" s="159">
        <v>0</v>
      </c>
      <c r="AU14" s="159">
        <v>0</v>
      </c>
      <c r="AV14" s="160">
        <v>0</v>
      </c>
      <c r="AW14" s="160">
        <v>0</v>
      </c>
      <c r="AX14" s="160">
        <v>0</v>
      </c>
      <c r="AY14" s="162" t="s">
        <v>547</v>
      </c>
      <c r="AZ14" s="159">
        <v>0</v>
      </c>
      <c r="BA14" s="159">
        <v>0</v>
      </c>
      <c r="BB14" s="159">
        <v>0</v>
      </c>
      <c r="BC14" s="159">
        <v>0</v>
      </c>
      <c r="BD14" s="160">
        <v>0</v>
      </c>
      <c r="BE14" s="160">
        <v>0</v>
      </c>
      <c r="BF14" s="160">
        <v>0</v>
      </c>
      <c r="BG14" s="162" t="s">
        <v>547</v>
      </c>
      <c r="BH14" s="158"/>
    </row>
    <row r="15" spans="1:60" x14ac:dyDescent="0.2">
      <c r="A15" s="155"/>
      <c r="C15" s="25" t="s">
        <v>69</v>
      </c>
      <c r="D15" s="29">
        <v>0</v>
      </c>
      <c r="E15" s="29">
        <v>0</v>
      </c>
      <c r="F15" s="29">
        <v>0</v>
      </c>
      <c r="G15" s="29">
        <v>0</v>
      </c>
      <c r="H15" s="29">
        <v>0</v>
      </c>
      <c r="I15" s="29">
        <v>0</v>
      </c>
      <c r="J15" s="29">
        <v>0</v>
      </c>
      <c r="K15" s="29">
        <v>0</v>
      </c>
      <c r="L15" s="29">
        <v>0</v>
      </c>
      <c r="M15" s="29">
        <v>0</v>
      </c>
      <c r="N15" s="29">
        <v>0</v>
      </c>
      <c r="O15" s="29">
        <v>0</v>
      </c>
      <c r="P15" s="29">
        <v>0</v>
      </c>
      <c r="Q15" s="29">
        <v>0</v>
      </c>
      <c r="R15" s="29">
        <v>0</v>
      </c>
      <c r="S15" s="29">
        <v>0</v>
      </c>
      <c r="T15" s="29">
        <v>0</v>
      </c>
      <c r="U15" s="29">
        <v>0</v>
      </c>
      <c r="V15" s="29">
        <v>0</v>
      </c>
      <c r="W15" s="29">
        <v>0</v>
      </c>
      <c r="X15" s="29">
        <v>0</v>
      </c>
      <c r="Y15" s="29">
        <v>0</v>
      </c>
      <c r="Z15" s="29">
        <v>0</v>
      </c>
      <c r="AA15" s="29">
        <v>0</v>
      </c>
      <c r="AB15" s="29">
        <v>0</v>
      </c>
      <c r="AC15" s="29">
        <v>0</v>
      </c>
      <c r="AD15" s="29">
        <v>0</v>
      </c>
      <c r="AE15" s="29">
        <v>0</v>
      </c>
      <c r="AF15" s="29">
        <v>0</v>
      </c>
      <c r="AG15" s="29">
        <v>0</v>
      </c>
      <c r="AH15" s="29">
        <v>0</v>
      </c>
      <c r="AI15" s="29">
        <v>0</v>
      </c>
      <c r="AJ15" s="29">
        <v>0</v>
      </c>
      <c r="AK15" s="29">
        <v>0</v>
      </c>
      <c r="AL15" s="29">
        <v>0</v>
      </c>
      <c r="AM15" s="29">
        <v>0</v>
      </c>
      <c r="AN15" s="29">
        <v>0</v>
      </c>
      <c r="AO15" s="29">
        <v>0</v>
      </c>
      <c r="AP15" s="29">
        <v>0</v>
      </c>
      <c r="AQ15" s="69">
        <v>0</v>
      </c>
      <c r="AR15" s="159">
        <v>0</v>
      </c>
      <c r="AS15" s="159">
        <v>0</v>
      </c>
      <c r="AT15" s="159">
        <v>0</v>
      </c>
      <c r="AU15" s="159">
        <v>0</v>
      </c>
      <c r="AV15" s="160">
        <v>0</v>
      </c>
      <c r="AW15" s="160">
        <v>0</v>
      </c>
      <c r="AX15" s="160">
        <v>0</v>
      </c>
      <c r="AY15" s="162">
        <v>0</v>
      </c>
      <c r="AZ15" s="159">
        <v>0</v>
      </c>
      <c r="BA15" s="159">
        <v>0</v>
      </c>
      <c r="BB15" s="159">
        <v>0</v>
      </c>
      <c r="BC15" s="159">
        <v>0</v>
      </c>
      <c r="BD15" s="160">
        <v>0</v>
      </c>
      <c r="BE15" s="160">
        <v>0</v>
      </c>
      <c r="BF15" s="160">
        <v>0</v>
      </c>
      <c r="BG15" s="162">
        <v>0</v>
      </c>
      <c r="BH15" s="158"/>
    </row>
    <row r="16" spans="1:60" x14ac:dyDescent="0.2">
      <c r="A16" s="155"/>
      <c r="C16" s="25" t="s">
        <v>70</v>
      </c>
      <c r="D16" s="29">
        <v>0</v>
      </c>
      <c r="E16" s="29">
        <v>0</v>
      </c>
      <c r="F16" s="29">
        <v>0</v>
      </c>
      <c r="G16" s="29">
        <v>0</v>
      </c>
      <c r="H16" s="29">
        <v>0</v>
      </c>
      <c r="I16" s="29">
        <v>0</v>
      </c>
      <c r="J16" s="29">
        <v>0</v>
      </c>
      <c r="K16" s="29">
        <v>0</v>
      </c>
      <c r="L16" s="29">
        <v>0</v>
      </c>
      <c r="M16" s="29">
        <v>0</v>
      </c>
      <c r="N16" s="29">
        <v>0</v>
      </c>
      <c r="O16" s="29">
        <v>0</v>
      </c>
      <c r="P16" s="29">
        <v>0</v>
      </c>
      <c r="Q16" s="29">
        <v>0</v>
      </c>
      <c r="R16" s="29">
        <v>0</v>
      </c>
      <c r="S16" s="29">
        <v>0</v>
      </c>
      <c r="T16" s="29">
        <v>0</v>
      </c>
      <c r="U16" s="29">
        <v>0</v>
      </c>
      <c r="V16" s="29">
        <v>0</v>
      </c>
      <c r="W16" s="29">
        <v>0</v>
      </c>
      <c r="X16" s="29">
        <v>0</v>
      </c>
      <c r="Y16" s="29">
        <v>0</v>
      </c>
      <c r="Z16" s="29">
        <v>0</v>
      </c>
      <c r="AA16" s="29">
        <v>0</v>
      </c>
      <c r="AB16" s="29">
        <v>0</v>
      </c>
      <c r="AC16" s="29">
        <v>0</v>
      </c>
      <c r="AD16" s="29">
        <v>0</v>
      </c>
      <c r="AE16" s="29">
        <v>0</v>
      </c>
      <c r="AF16" s="29">
        <v>0</v>
      </c>
      <c r="AG16" s="29">
        <v>0</v>
      </c>
      <c r="AH16" s="29">
        <v>0</v>
      </c>
      <c r="AI16" s="29">
        <v>0</v>
      </c>
      <c r="AJ16" s="29">
        <v>0</v>
      </c>
      <c r="AK16" s="29">
        <v>0</v>
      </c>
      <c r="AL16" s="29">
        <v>0</v>
      </c>
      <c r="AM16" s="29">
        <v>0</v>
      </c>
      <c r="AN16" s="29">
        <v>0</v>
      </c>
      <c r="AO16" s="29">
        <v>0</v>
      </c>
      <c r="AP16" s="29">
        <v>0</v>
      </c>
      <c r="AQ16" s="69">
        <v>0</v>
      </c>
      <c r="AR16" s="159">
        <v>0</v>
      </c>
      <c r="AS16" s="159">
        <v>0</v>
      </c>
      <c r="AT16" s="159">
        <v>0</v>
      </c>
      <c r="AU16" s="159">
        <v>0</v>
      </c>
      <c r="AV16" s="160">
        <v>0</v>
      </c>
      <c r="AW16" s="160">
        <v>0</v>
      </c>
      <c r="AX16" s="160">
        <v>0</v>
      </c>
      <c r="AY16" s="162">
        <v>0</v>
      </c>
      <c r="AZ16" s="159">
        <v>0</v>
      </c>
      <c r="BA16" s="159">
        <v>0</v>
      </c>
      <c r="BB16" s="159">
        <v>0</v>
      </c>
      <c r="BC16" s="159">
        <v>0</v>
      </c>
      <c r="BD16" s="160">
        <v>0</v>
      </c>
      <c r="BE16" s="160">
        <v>0</v>
      </c>
      <c r="BF16" s="160">
        <v>0</v>
      </c>
      <c r="BG16" s="162">
        <v>0</v>
      </c>
      <c r="BH16" s="158"/>
    </row>
    <row r="17" spans="1:60" x14ac:dyDescent="0.2">
      <c r="A17" s="155"/>
      <c r="C17" s="25" t="s">
        <v>71</v>
      </c>
      <c r="D17" s="29">
        <v>32</v>
      </c>
      <c r="E17" s="29">
        <v>35</v>
      </c>
      <c r="F17" s="29">
        <v>36</v>
      </c>
      <c r="G17" s="29">
        <v>37</v>
      </c>
      <c r="H17" s="29">
        <v>37</v>
      </c>
      <c r="I17" s="29">
        <v>34</v>
      </c>
      <c r="J17" s="29">
        <v>35</v>
      </c>
      <c r="K17" s="29">
        <v>33</v>
      </c>
      <c r="L17" s="29">
        <v>493</v>
      </c>
      <c r="M17" s="29">
        <v>498</v>
      </c>
      <c r="N17" s="29">
        <v>492</v>
      </c>
      <c r="O17" s="29">
        <v>485</v>
      </c>
      <c r="P17" s="29">
        <v>431</v>
      </c>
      <c r="Q17" s="29">
        <v>435</v>
      </c>
      <c r="R17" s="29">
        <v>459</v>
      </c>
      <c r="S17" s="29">
        <v>456</v>
      </c>
      <c r="T17" s="29">
        <v>56</v>
      </c>
      <c r="U17" s="29">
        <v>58</v>
      </c>
      <c r="V17" s="29">
        <v>56</v>
      </c>
      <c r="W17" s="29">
        <v>58</v>
      </c>
      <c r="X17" s="29">
        <v>56</v>
      </c>
      <c r="Y17" s="29">
        <v>60</v>
      </c>
      <c r="Z17" s="29">
        <v>57</v>
      </c>
      <c r="AA17" s="29">
        <v>63</v>
      </c>
      <c r="AB17" s="29">
        <v>437</v>
      </c>
      <c r="AC17" s="29">
        <v>440</v>
      </c>
      <c r="AD17" s="29">
        <v>436</v>
      </c>
      <c r="AE17" s="29">
        <v>427</v>
      </c>
      <c r="AF17" s="29">
        <v>375</v>
      </c>
      <c r="AG17" s="29">
        <v>375</v>
      </c>
      <c r="AH17" s="29">
        <v>402</v>
      </c>
      <c r="AI17" s="29">
        <v>393</v>
      </c>
      <c r="AJ17" s="29">
        <v>462.1</v>
      </c>
      <c r="AK17" s="29">
        <v>465</v>
      </c>
      <c r="AL17" s="29">
        <v>457.7</v>
      </c>
      <c r="AM17" s="29">
        <v>446.6</v>
      </c>
      <c r="AN17" s="29">
        <v>399.28387170000002</v>
      </c>
      <c r="AO17" s="29">
        <v>400.26017180000008</v>
      </c>
      <c r="AP17" s="29">
        <v>420.5792308</v>
      </c>
      <c r="AQ17" s="69">
        <v>407.37342050000001</v>
      </c>
      <c r="AR17" s="159">
        <v>34.799999999999997</v>
      </c>
      <c r="AS17" s="159">
        <v>36.200000000000003</v>
      </c>
      <c r="AT17" s="159">
        <v>36.5</v>
      </c>
      <c r="AU17" s="159">
        <v>36.4</v>
      </c>
      <c r="AV17" s="160">
        <v>37.474373800000002</v>
      </c>
      <c r="AW17" s="160">
        <v>37.266997100000012</v>
      </c>
      <c r="AX17" s="160">
        <v>35.002201599999999</v>
      </c>
      <c r="AY17" s="162">
        <v>36.098699400000001</v>
      </c>
      <c r="AZ17" s="159">
        <v>427.3</v>
      </c>
      <c r="BA17" s="159">
        <v>428.8</v>
      </c>
      <c r="BB17" s="159">
        <v>421.2</v>
      </c>
      <c r="BC17" s="159">
        <v>410.3</v>
      </c>
      <c r="BD17" s="160">
        <v>361.80949790000005</v>
      </c>
      <c r="BE17" s="160">
        <v>362.99317469999994</v>
      </c>
      <c r="BF17" s="160">
        <v>385.57702920000003</v>
      </c>
      <c r="BG17" s="162">
        <v>371.27472110000002</v>
      </c>
      <c r="BH17" s="158"/>
    </row>
    <row r="18" spans="1:60" x14ac:dyDescent="0.2">
      <c r="A18" s="315"/>
      <c r="C18" s="25" t="s">
        <v>72</v>
      </c>
      <c r="D18" s="29">
        <v>0</v>
      </c>
      <c r="E18" s="29">
        <v>0</v>
      </c>
      <c r="F18" s="69">
        <v>2</v>
      </c>
      <c r="G18" s="69">
        <v>2</v>
      </c>
      <c r="H18" s="69">
        <v>2</v>
      </c>
      <c r="I18" s="69">
        <v>1</v>
      </c>
      <c r="J18" s="316">
        <v>3</v>
      </c>
      <c r="K18" s="69">
        <v>2</v>
      </c>
      <c r="L18" s="29">
        <v>0</v>
      </c>
      <c r="M18" s="29">
        <v>0</v>
      </c>
      <c r="N18" s="29">
        <v>4</v>
      </c>
      <c r="O18" s="29">
        <v>4</v>
      </c>
      <c r="P18" s="29">
        <v>4</v>
      </c>
      <c r="Q18" s="69">
        <v>2</v>
      </c>
      <c r="R18" s="69">
        <v>11</v>
      </c>
      <c r="S18" s="69">
        <v>32</v>
      </c>
      <c r="T18" s="29">
        <v>0</v>
      </c>
      <c r="U18" s="29">
        <v>0</v>
      </c>
      <c r="V18" s="69">
        <v>1</v>
      </c>
      <c r="W18" s="69">
        <v>1</v>
      </c>
      <c r="X18" s="69">
        <v>1</v>
      </c>
      <c r="Y18" s="69">
        <v>1</v>
      </c>
      <c r="Z18" s="69">
        <v>1</v>
      </c>
      <c r="AA18" s="69">
        <v>4</v>
      </c>
      <c r="AB18" s="29">
        <v>0</v>
      </c>
      <c r="AC18" s="29">
        <v>0</v>
      </c>
      <c r="AD18" s="69">
        <v>3</v>
      </c>
      <c r="AE18" s="69">
        <v>3</v>
      </c>
      <c r="AF18" s="69">
        <v>3</v>
      </c>
      <c r="AG18" s="69">
        <v>1</v>
      </c>
      <c r="AH18" s="69">
        <v>10</v>
      </c>
      <c r="AI18" s="69">
        <v>28</v>
      </c>
      <c r="AJ18" s="29">
        <v>0</v>
      </c>
      <c r="AK18" s="29">
        <v>0</v>
      </c>
      <c r="AL18" s="69" t="s">
        <v>547</v>
      </c>
      <c r="AM18" s="69" t="s">
        <v>547</v>
      </c>
      <c r="AN18" s="69" t="s">
        <v>547</v>
      </c>
      <c r="AO18" s="69" t="s">
        <v>547</v>
      </c>
      <c r="AP18" s="69" t="s">
        <v>547</v>
      </c>
      <c r="AQ18" s="69" t="s">
        <v>547</v>
      </c>
      <c r="AR18" s="159">
        <v>0</v>
      </c>
      <c r="AS18" s="159">
        <v>0</v>
      </c>
      <c r="AT18" s="161" t="s">
        <v>547</v>
      </c>
      <c r="AU18" s="161" t="s">
        <v>547</v>
      </c>
      <c r="AV18" s="162" t="s">
        <v>547</v>
      </c>
      <c r="AW18" s="162" t="s">
        <v>547</v>
      </c>
      <c r="AX18" s="162" t="s">
        <v>547</v>
      </c>
      <c r="AY18" s="162" t="s">
        <v>547</v>
      </c>
      <c r="AZ18" s="159">
        <v>0</v>
      </c>
      <c r="BA18" s="159">
        <v>0</v>
      </c>
      <c r="BB18" s="161" t="s">
        <v>547</v>
      </c>
      <c r="BC18" s="161" t="s">
        <v>547</v>
      </c>
      <c r="BD18" s="162" t="s">
        <v>547</v>
      </c>
      <c r="BE18" s="162" t="s">
        <v>547</v>
      </c>
      <c r="BF18" s="162" t="s">
        <v>547</v>
      </c>
      <c r="BG18" s="162" t="s">
        <v>547</v>
      </c>
      <c r="BH18" s="158"/>
    </row>
    <row r="19" spans="1:60" x14ac:dyDescent="0.2">
      <c r="A19" s="155"/>
      <c r="B19" s="25" t="s">
        <v>73</v>
      </c>
      <c r="C19" s="30" t="s">
        <v>613</v>
      </c>
      <c r="D19" s="29">
        <v>3309</v>
      </c>
      <c r="E19" s="29">
        <v>3335</v>
      </c>
      <c r="F19" s="29">
        <v>3296</v>
      </c>
      <c r="G19" s="29">
        <v>3354</v>
      </c>
      <c r="H19" s="29">
        <v>3309</v>
      </c>
      <c r="I19" s="29">
        <v>3234</v>
      </c>
      <c r="J19" s="29">
        <v>3160</v>
      </c>
      <c r="K19" s="29">
        <v>3120</v>
      </c>
      <c r="L19" s="29">
        <v>66519</v>
      </c>
      <c r="M19" s="29">
        <v>66691</v>
      </c>
      <c r="N19" s="29">
        <v>66637</v>
      </c>
      <c r="O19" s="29">
        <v>66064</v>
      </c>
      <c r="P19" s="29">
        <v>64645</v>
      </c>
      <c r="Q19" s="29">
        <v>63200</v>
      </c>
      <c r="R19" s="29">
        <v>61720</v>
      </c>
      <c r="S19" s="29">
        <v>62198</v>
      </c>
      <c r="T19" s="29">
        <v>17911</v>
      </c>
      <c r="U19" s="29">
        <v>17937</v>
      </c>
      <c r="V19" s="29">
        <v>17977</v>
      </c>
      <c r="W19" s="29">
        <v>17701</v>
      </c>
      <c r="X19" s="29">
        <v>17525</v>
      </c>
      <c r="Y19" s="29">
        <v>17153</v>
      </c>
      <c r="Z19" s="29">
        <v>16898</v>
      </c>
      <c r="AA19" s="29">
        <v>17147</v>
      </c>
      <c r="AB19" s="29">
        <v>48608</v>
      </c>
      <c r="AC19" s="29">
        <v>48754</v>
      </c>
      <c r="AD19" s="29">
        <v>48660</v>
      </c>
      <c r="AE19" s="29">
        <v>48363</v>
      </c>
      <c r="AF19" s="29">
        <v>47120</v>
      </c>
      <c r="AG19" s="29">
        <v>46047</v>
      </c>
      <c r="AH19" s="29">
        <v>44822</v>
      </c>
      <c r="AI19" s="29">
        <v>45051</v>
      </c>
      <c r="AJ19" s="29">
        <v>61380.5</v>
      </c>
      <c r="AK19" s="29">
        <v>61319.3</v>
      </c>
      <c r="AL19" s="29">
        <v>61222.5</v>
      </c>
      <c r="AM19" s="29">
        <v>60680.100000000006</v>
      </c>
      <c r="AN19" s="29">
        <v>59499.609952900537</v>
      </c>
      <c r="AO19" s="29">
        <v>58364.071741100001</v>
      </c>
      <c r="AP19" s="29">
        <v>56708.400674599994</v>
      </c>
      <c r="AQ19" s="69">
        <v>57130.196232199996</v>
      </c>
      <c r="AR19" s="159">
        <v>14143.800000000001</v>
      </c>
      <c r="AS19" s="159">
        <v>14062.499999999996</v>
      </c>
      <c r="AT19" s="159">
        <v>14096.400000000003</v>
      </c>
      <c r="AU19" s="159">
        <v>13836.800000000001</v>
      </c>
      <c r="AV19" s="160">
        <v>13862.525683999993</v>
      </c>
      <c r="AW19" s="160">
        <v>13778.485488800186</v>
      </c>
      <c r="AX19" s="160">
        <v>13543.785716000002</v>
      </c>
      <c r="AY19" s="162">
        <v>13684.531308899999</v>
      </c>
      <c r="AZ19" s="159">
        <v>47236.499999999993</v>
      </c>
      <c r="BA19" s="159">
        <v>47257.099999999991</v>
      </c>
      <c r="BB19" s="159">
        <v>47126.5</v>
      </c>
      <c r="BC19" s="159">
        <v>46843.299999999996</v>
      </c>
      <c r="BD19" s="160">
        <v>45637.084268900486</v>
      </c>
      <c r="BE19" s="160">
        <v>44585.586252299989</v>
      </c>
      <c r="BF19" s="160">
        <v>43164.61495860001</v>
      </c>
      <c r="BG19" s="162">
        <v>43445.664923299999</v>
      </c>
      <c r="BH19" s="158"/>
    </row>
    <row r="20" spans="1:60" x14ac:dyDescent="0.2">
      <c r="A20" s="155"/>
      <c r="C20" s="25" t="s">
        <v>74</v>
      </c>
      <c r="D20" s="29">
        <v>240</v>
      </c>
      <c r="E20" s="29">
        <v>249</v>
      </c>
      <c r="F20" s="29">
        <v>256</v>
      </c>
      <c r="G20" s="29">
        <v>277</v>
      </c>
      <c r="H20" s="29">
        <v>282</v>
      </c>
      <c r="I20" s="29">
        <v>298</v>
      </c>
      <c r="J20" s="29">
        <v>300</v>
      </c>
      <c r="K20" s="29">
        <v>297</v>
      </c>
      <c r="L20" s="29">
        <v>6833</v>
      </c>
      <c r="M20" s="29">
        <v>6768</v>
      </c>
      <c r="N20" s="29">
        <v>6567</v>
      </c>
      <c r="O20" s="29">
        <v>6615</v>
      </c>
      <c r="P20" s="29">
        <v>6720</v>
      </c>
      <c r="Q20" s="29">
        <v>6805</v>
      </c>
      <c r="R20" s="29">
        <v>6934</v>
      </c>
      <c r="S20" s="29">
        <v>6968</v>
      </c>
      <c r="T20" s="29">
        <v>3295</v>
      </c>
      <c r="U20" s="29">
        <v>3272</v>
      </c>
      <c r="V20" s="29">
        <v>3196</v>
      </c>
      <c r="W20" s="29">
        <v>3222</v>
      </c>
      <c r="X20" s="29">
        <v>3325</v>
      </c>
      <c r="Y20" s="29">
        <v>3355</v>
      </c>
      <c r="Z20" s="29">
        <v>3435</v>
      </c>
      <c r="AA20" s="29">
        <v>3454</v>
      </c>
      <c r="AB20" s="29">
        <v>3538</v>
      </c>
      <c r="AC20" s="29">
        <v>3496</v>
      </c>
      <c r="AD20" s="29">
        <v>3371</v>
      </c>
      <c r="AE20" s="29">
        <v>3393</v>
      </c>
      <c r="AF20" s="29">
        <v>3395</v>
      </c>
      <c r="AG20" s="29">
        <v>3450</v>
      </c>
      <c r="AH20" s="29">
        <v>3499</v>
      </c>
      <c r="AI20" s="29">
        <v>3514</v>
      </c>
      <c r="AJ20" s="29">
        <v>5873.3</v>
      </c>
      <c r="AK20" s="29">
        <v>5764.3</v>
      </c>
      <c r="AL20" s="29">
        <v>5554.5</v>
      </c>
      <c r="AM20" s="29">
        <v>5537.6</v>
      </c>
      <c r="AN20" s="29">
        <v>5626.5072028000022</v>
      </c>
      <c r="AO20" s="29">
        <v>5690.9813871999977</v>
      </c>
      <c r="AP20" s="29">
        <v>5824.7300378999998</v>
      </c>
      <c r="AQ20" s="69">
        <v>5839.1379651999996</v>
      </c>
      <c r="AR20" s="159">
        <v>2491</v>
      </c>
      <c r="AS20" s="159">
        <v>2429</v>
      </c>
      <c r="AT20" s="159">
        <v>2346.6</v>
      </c>
      <c r="AU20" s="159">
        <v>2326.4</v>
      </c>
      <c r="AV20" s="160">
        <v>2421.7738298999984</v>
      </c>
      <c r="AW20" s="160">
        <v>2452.1203003000005</v>
      </c>
      <c r="AX20" s="160">
        <v>2541.9406340999999</v>
      </c>
      <c r="AY20" s="162">
        <v>2552.4601613999998</v>
      </c>
      <c r="AZ20" s="159">
        <v>3382.3</v>
      </c>
      <c r="BA20" s="159">
        <v>3335.4</v>
      </c>
      <c r="BB20" s="159">
        <v>3208</v>
      </c>
      <c r="BC20" s="159">
        <v>3211.2</v>
      </c>
      <c r="BD20" s="160">
        <v>3204.7333729000015</v>
      </c>
      <c r="BE20" s="160">
        <v>3238.8610868999981</v>
      </c>
      <c r="BF20" s="160">
        <v>3282.7894037999999</v>
      </c>
      <c r="BG20" s="162">
        <v>3286.6778038000002</v>
      </c>
      <c r="BH20" s="158"/>
    </row>
    <row r="21" spans="1:60" x14ac:dyDescent="0.2">
      <c r="A21" s="155"/>
      <c r="C21" s="25" t="s">
        <v>75</v>
      </c>
      <c r="D21" s="29">
        <v>32</v>
      </c>
      <c r="E21" s="29">
        <v>34</v>
      </c>
      <c r="F21" s="29">
        <v>31</v>
      </c>
      <c r="G21" s="29">
        <v>32</v>
      </c>
      <c r="H21" s="29">
        <v>32</v>
      </c>
      <c r="I21" s="29">
        <v>35</v>
      </c>
      <c r="J21" s="29">
        <v>32</v>
      </c>
      <c r="K21" s="29">
        <v>33</v>
      </c>
      <c r="L21" s="29">
        <v>747</v>
      </c>
      <c r="M21" s="29">
        <v>768</v>
      </c>
      <c r="N21" s="29">
        <v>818</v>
      </c>
      <c r="O21" s="29">
        <v>715</v>
      </c>
      <c r="P21" s="29">
        <v>704</v>
      </c>
      <c r="Q21" s="29">
        <v>707</v>
      </c>
      <c r="R21" s="29">
        <v>669</v>
      </c>
      <c r="S21" s="29">
        <v>662</v>
      </c>
      <c r="T21" s="29">
        <v>201</v>
      </c>
      <c r="U21" s="29">
        <v>217</v>
      </c>
      <c r="V21" s="29">
        <v>322</v>
      </c>
      <c r="W21" s="29">
        <v>187</v>
      </c>
      <c r="X21" s="29">
        <v>189</v>
      </c>
      <c r="Y21" s="29">
        <v>179</v>
      </c>
      <c r="Z21" s="29">
        <v>164</v>
      </c>
      <c r="AA21" s="29">
        <v>154</v>
      </c>
      <c r="AB21" s="29">
        <v>546</v>
      </c>
      <c r="AC21" s="29">
        <v>551</v>
      </c>
      <c r="AD21" s="29">
        <v>496</v>
      </c>
      <c r="AE21" s="29">
        <v>528</v>
      </c>
      <c r="AF21" s="29">
        <v>515</v>
      </c>
      <c r="AG21" s="29">
        <v>528</v>
      </c>
      <c r="AH21" s="29">
        <v>505</v>
      </c>
      <c r="AI21" s="29">
        <v>508</v>
      </c>
      <c r="AJ21" s="29">
        <v>666.2</v>
      </c>
      <c r="AK21" s="29">
        <v>677</v>
      </c>
      <c r="AL21" s="29">
        <v>696.3</v>
      </c>
      <c r="AM21" s="29">
        <v>631.1</v>
      </c>
      <c r="AN21" s="29">
        <v>615.87921700000004</v>
      </c>
      <c r="AO21" s="29">
        <v>624.97932419999995</v>
      </c>
      <c r="AP21" s="29">
        <v>597.87718359999997</v>
      </c>
      <c r="AQ21" s="69">
        <v>587.14517330000001</v>
      </c>
      <c r="AR21" s="159">
        <v>138.30000000000001</v>
      </c>
      <c r="AS21" s="159">
        <v>140.5</v>
      </c>
      <c r="AT21" s="159">
        <v>218.4</v>
      </c>
      <c r="AU21" s="159">
        <v>130.19999999999999</v>
      </c>
      <c r="AV21" s="160">
        <v>128.92322630000001</v>
      </c>
      <c r="AW21" s="160">
        <v>130.36562700000005</v>
      </c>
      <c r="AX21" s="160">
        <v>121.1902442</v>
      </c>
      <c r="AY21" s="162">
        <v>113.308521</v>
      </c>
      <c r="AZ21" s="159">
        <v>527.9</v>
      </c>
      <c r="BA21" s="159">
        <v>536.6</v>
      </c>
      <c r="BB21" s="159">
        <v>477.9</v>
      </c>
      <c r="BC21" s="159">
        <v>501</v>
      </c>
      <c r="BD21" s="160">
        <v>486.95599070000009</v>
      </c>
      <c r="BE21" s="160">
        <v>494.6136972000001</v>
      </c>
      <c r="BF21" s="160">
        <v>476.68693940000003</v>
      </c>
      <c r="BG21" s="162">
        <v>473.83665230000003</v>
      </c>
      <c r="BH21" s="158"/>
    </row>
    <row r="22" spans="1:60" s="306" customFormat="1" x14ac:dyDescent="0.2">
      <c r="A22" s="303"/>
      <c r="B22" s="304"/>
      <c r="C22" s="34" t="s">
        <v>76</v>
      </c>
      <c r="D22" s="69">
        <v>4</v>
      </c>
      <c r="E22" s="69">
        <v>4</v>
      </c>
      <c r="F22" s="69">
        <v>4</v>
      </c>
      <c r="G22" s="69">
        <v>4</v>
      </c>
      <c r="H22" s="69">
        <v>4</v>
      </c>
      <c r="I22" s="69">
        <v>4</v>
      </c>
      <c r="J22" s="317">
        <v>3</v>
      </c>
      <c r="K22" s="69">
        <v>3</v>
      </c>
      <c r="L22" s="69">
        <v>42</v>
      </c>
      <c r="M22" s="69">
        <v>43</v>
      </c>
      <c r="N22" s="69">
        <v>43</v>
      </c>
      <c r="O22" s="69">
        <v>45</v>
      </c>
      <c r="P22" s="69">
        <v>48</v>
      </c>
      <c r="Q22" s="69">
        <v>50</v>
      </c>
      <c r="R22" s="69">
        <v>48</v>
      </c>
      <c r="S22" s="69">
        <v>49</v>
      </c>
      <c r="T22" s="69">
        <v>8</v>
      </c>
      <c r="U22" s="69">
        <v>9</v>
      </c>
      <c r="V22" s="69">
        <v>7</v>
      </c>
      <c r="W22" s="69">
        <v>8</v>
      </c>
      <c r="X22" s="69">
        <v>9</v>
      </c>
      <c r="Y22" s="69">
        <v>13</v>
      </c>
      <c r="Z22" s="69">
        <v>12</v>
      </c>
      <c r="AA22" s="69">
        <v>9</v>
      </c>
      <c r="AB22" s="69">
        <v>34</v>
      </c>
      <c r="AC22" s="69">
        <v>34</v>
      </c>
      <c r="AD22" s="69">
        <v>36</v>
      </c>
      <c r="AE22" s="69">
        <v>37</v>
      </c>
      <c r="AF22" s="69">
        <v>39</v>
      </c>
      <c r="AG22" s="69">
        <v>37</v>
      </c>
      <c r="AH22" s="69">
        <v>36</v>
      </c>
      <c r="AI22" s="69">
        <v>40</v>
      </c>
      <c r="AJ22" s="69">
        <v>39.6</v>
      </c>
      <c r="AK22" s="69">
        <v>40.5</v>
      </c>
      <c r="AL22" s="69">
        <v>40.799999999999997</v>
      </c>
      <c r="AM22" s="69">
        <v>42</v>
      </c>
      <c r="AN22" s="69">
        <v>44.895930700000001</v>
      </c>
      <c r="AO22" s="69">
        <v>46.947804099999999</v>
      </c>
      <c r="AP22" s="69" t="s">
        <v>547</v>
      </c>
      <c r="AQ22" s="69" t="s">
        <v>547</v>
      </c>
      <c r="AR22" s="161">
        <v>5.6</v>
      </c>
      <c r="AS22" s="161">
        <v>6.5</v>
      </c>
      <c r="AT22" s="161">
        <v>4.9000000000000004</v>
      </c>
      <c r="AU22" s="161">
        <v>5</v>
      </c>
      <c r="AV22" s="162">
        <v>6.2556969000000002</v>
      </c>
      <c r="AW22" s="162">
        <v>10.198963800000001</v>
      </c>
      <c r="AX22" s="162" t="s">
        <v>547</v>
      </c>
      <c r="AY22" s="162" t="s">
        <v>547</v>
      </c>
      <c r="AZ22" s="161">
        <v>34</v>
      </c>
      <c r="BA22" s="161">
        <v>34</v>
      </c>
      <c r="BB22" s="161">
        <v>35.9</v>
      </c>
      <c r="BC22" s="161">
        <v>37</v>
      </c>
      <c r="BD22" s="162">
        <v>38.640233800000004</v>
      </c>
      <c r="BE22" s="162">
        <v>36.748840299999998</v>
      </c>
      <c r="BF22" s="162" t="s">
        <v>547</v>
      </c>
      <c r="BG22" s="162" t="s">
        <v>547</v>
      </c>
      <c r="BH22" s="305"/>
    </row>
    <row r="23" spans="1:60" x14ac:dyDescent="0.2">
      <c r="A23" s="155"/>
      <c r="C23" s="25" t="s">
        <v>77</v>
      </c>
      <c r="D23" s="29">
        <v>73</v>
      </c>
      <c r="E23" s="29">
        <v>76</v>
      </c>
      <c r="F23" s="29">
        <v>72</v>
      </c>
      <c r="G23" s="29">
        <v>76</v>
      </c>
      <c r="H23" s="29">
        <v>77</v>
      </c>
      <c r="I23" s="29">
        <v>78</v>
      </c>
      <c r="J23" s="29">
        <v>73</v>
      </c>
      <c r="K23" s="29">
        <v>72</v>
      </c>
      <c r="L23" s="29">
        <v>714</v>
      </c>
      <c r="M23" s="29">
        <v>709</v>
      </c>
      <c r="N23" s="29">
        <v>680</v>
      </c>
      <c r="O23" s="29">
        <v>690</v>
      </c>
      <c r="P23" s="29">
        <v>653</v>
      </c>
      <c r="Q23" s="29">
        <v>617</v>
      </c>
      <c r="R23" s="29">
        <v>545</v>
      </c>
      <c r="S23" s="29">
        <v>544</v>
      </c>
      <c r="T23" s="29">
        <v>406</v>
      </c>
      <c r="U23" s="29">
        <v>393</v>
      </c>
      <c r="V23" s="29">
        <v>379</v>
      </c>
      <c r="W23" s="29">
        <v>396</v>
      </c>
      <c r="X23" s="29">
        <v>379</v>
      </c>
      <c r="Y23" s="29">
        <v>367</v>
      </c>
      <c r="Z23" s="29">
        <v>346</v>
      </c>
      <c r="AA23" s="29">
        <v>351</v>
      </c>
      <c r="AB23" s="29">
        <v>308</v>
      </c>
      <c r="AC23" s="29">
        <v>316</v>
      </c>
      <c r="AD23" s="29">
        <v>301</v>
      </c>
      <c r="AE23" s="29">
        <v>294</v>
      </c>
      <c r="AF23" s="29">
        <v>274</v>
      </c>
      <c r="AG23" s="29">
        <v>250</v>
      </c>
      <c r="AH23" s="29">
        <v>199</v>
      </c>
      <c r="AI23" s="29">
        <v>193</v>
      </c>
      <c r="AJ23" s="29">
        <v>587.79999999999995</v>
      </c>
      <c r="AK23" s="29">
        <v>580.9</v>
      </c>
      <c r="AL23" s="29">
        <v>547.6</v>
      </c>
      <c r="AM23" s="29">
        <v>555.4</v>
      </c>
      <c r="AN23" s="29">
        <v>535.11627859999999</v>
      </c>
      <c r="AO23" s="29">
        <v>509.33103169999987</v>
      </c>
      <c r="AP23" s="29">
        <v>440.2479434</v>
      </c>
      <c r="AQ23" s="69">
        <v>433.44087510000003</v>
      </c>
      <c r="AR23" s="159">
        <v>296.60000000000002</v>
      </c>
      <c r="AS23" s="159">
        <v>284.7</v>
      </c>
      <c r="AT23" s="159">
        <v>267.10000000000002</v>
      </c>
      <c r="AU23" s="159">
        <v>278.8</v>
      </c>
      <c r="AV23" s="160">
        <v>273.31765469999982</v>
      </c>
      <c r="AW23" s="160">
        <v>273.44169019999993</v>
      </c>
      <c r="AX23" s="160">
        <v>253.71151929999999</v>
      </c>
      <c r="AY23" s="162">
        <v>254.49244490000001</v>
      </c>
      <c r="AZ23" s="159">
        <v>291.10000000000002</v>
      </c>
      <c r="BA23" s="159">
        <v>296.2</v>
      </c>
      <c r="BB23" s="159">
        <v>280.5</v>
      </c>
      <c r="BC23" s="159">
        <v>276.60000000000002</v>
      </c>
      <c r="BD23" s="160">
        <v>261.7986239</v>
      </c>
      <c r="BE23" s="160">
        <v>235.88934149999992</v>
      </c>
      <c r="BF23" s="160">
        <v>186.5364241</v>
      </c>
      <c r="BG23" s="162">
        <v>178.94843019999999</v>
      </c>
      <c r="BH23" s="158"/>
    </row>
    <row r="24" spans="1:60" x14ac:dyDescent="0.2">
      <c r="A24" s="155"/>
      <c r="C24" s="25" t="s">
        <v>78</v>
      </c>
      <c r="D24" s="29">
        <v>104</v>
      </c>
      <c r="E24" s="29">
        <v>108</v>
      </c>
      <c r="F24" s="29">
        <v>115</v>
      </c>
      <c r="G24" s="29">
        <v>127</v>
      </c>
      <c r="H24" s="29">
        <v>124</v>
      </c>
      <c r="I24" s="29">
        <v>122</v>
      </c>
      <c r="J24" s="29">
        <v>128</v>
      </c>
      <c r="K24" s="29">
        <v>120</v>
      </c>
      <c r="L24" s="29">
        <v>238</v>
      </c>
      <c r="M24" s="29">
        <v>230</v>
      </c>
      <c r="N24" s="29">
        <v>235</v>
      </c>
      <c r="O24" s="29">
        <v>241</v>
      </c>
      <c r="P24" s="29">
        <v>247</v>
      </c>
      <c r="Q24" s="29">
        <v>286</v>
      </c>
      <c r="R24" s="29">
        <v>296</v>
      </c>
      <c r="S24" s="29">
        <v>303</v>
      </c>
      <c r="T24" s="29">
        <v>194</v>
      </c>
      <c r="U24" s="29">
        <v>188</v>
      </c>
      <c r="V24" s="29">
        <v>196</v>
      </c>
      <c r="W24" s="29">
        <v>202</v>
      </c>
      <c r="X24" s="29">
        <v>209</v>
      </c>
      <c r="Y24" s="29">
        <v>228</v>
      </c>
      <c r="Z24" s="29">
        <v>238</v>
      </c>
      <c r="AA24" s="29">
        <v>240</v>
      </c>
      <c r="AB24" s="29">
        <v>44</v>
      </c>
      <c r="AC24" s="29">
        <v>42</v>
      </c>
      <c r="AD24" s="29">
        <v>39</v>
      </c>
      <c r="AE24" s="29">
        <v>39</v>
      </c>
      <c r="AF24" s="29">
        <v>38</v>
      </c>
      <c r="AG24" s="29">
        <v>58</v>
      </c>
      <c r="AH24" s="29">
        <v>58</v>
      </c>
      <c r="AI24" s="29">
        <v>63</v>
      </c>
      <c r="AJ24" s="29">
        <v>160.80000000000001</v>
      </c>
      <c r="AK24" s="29">
        <v>156</v>
      </c>
      <c r="AL24" s="29">
        <v>158.69999999999999</v>
      </c>
      <c r="AM24" s="29">
        <v>155.5</v>
      </c>
      <c r="AN24" s="29">
        <v>160.96912349999977</v>
      </c>
      <c r="AO24" s="29">
        <v>209.92758449999991</v>
      </c>
      <c r="AP24" s="29">
        <v>206.33365409999999</v>
      </c>
      <c r="AQ24" s="69">
        <v>193.33345639999999</v>
      </c>
      <c r="AR24" s="159">
        <v>120.2</v>
      </c>
      <c r="AS24" s="159">
        <v>117.9</v>
      </c>
      <c r="AT24" s="159">
        <v>122.9</v>
      </c>
      <c r="AU24" s="159">
        <v>119.4</v>
      </c>
      <c r="AV24" s="160">
        <v>126.15426959999998</v>
      </c>
      <c r="AW24" s="160">
        <v>156.16703259999994</v>
      </c>
      <c r="AX24" s="160">
        <v>156.1065614</v>
      </c>
      <c r="AY24" s="162">
        <v>139.89380550000001</v>
      </c>
      <c r="AZ24" s="159">
        <v>40.6</v>
      </c>
      <c r="BA24" s="159">
        <v>38.1</v>
      </c>
      <c r="BB24" s="159">
        <v>35.9</v>
      </c>
      <c r="BC24" s="159">
        <v>36.1</v>
      </c>
      <c r="BD24" s="160">
        <v>34.814853900000003</v>
      </c>
      <c r="BE24" s="160">
        <v>53.760551899999989</v>
      </c>
      <c r="BF24" s="160">
        <v>50.2270927</v>
      </c>
      <c r="BG24" s="162">
        <v>53.439650899999997</v>
      </c>
      <c r="BH24" s="158"/>
    </row>
    <row r="25" spans="1:60" x14ac:dyDescent="0.2">
      <c r="A25" s="155"/>
      <c r="C25" s="25" t="s">
        <v>79</v>
      </c>
      <c r="D25" s="29">
        <v>22</v>
      </c>
      <c r="E25" s="29">
        <v>22</v>
      </c>
      <c r="F25" s="29">
        <v>23</v>
      </c>
      <c r="G25" s="29">
        <v>24</v>
      </c>
      <c r="H25" s="29">
        <v>23</v>
      </c>
      <c r="I25" s="29">
        <v>21</v>
      </c>
      <c r="J25" s="29">
        <v>21</v>
      </c>
      <c r="K25" s="29">
        <v>20</v>
      </c>
      <c r="L25" s="29">
        <v>164</v>
      </c>
      <c r="M25" s="29">
        <v>159</v>
      </c>
      <c r="N25" s="29">
        <v>149</v>
      </c>
      <c r="O25" s="29">
        <v>158</v>
      </c>
      <c r="P25" s="29">
        <v>153</v>
      </c>
      <c r="Q25" s="29">
        <v>152</v>
      </c>
      <c r="R25" s="29">
        <v>146</v>
      </c>
      <c r="S25" s="29">
        <v>136</v>
      </c>
      <c r="T25" s="29">
        <v>83</v>
      </c>
      <c r="U25" s="29">
        <v>77</v>
      </c>
      <c r="V25" s="29">
        <v>73</v>
      </c>
      <c r="W25" s="29">
        <v>81</v>
      </c>
      <c r="X25" s="29">
        <v>73</v>
      </c>
      <c r="Y25" s="29">
        <v>79</v>
      </c>
      <c r="Z25" s="29">
        <v>72</v>
      </c>
      <c r="AA25" s="29">
        <v>63</v>
      </c>
      <c r="AB25" s="29">
        <v>81</v>
      </c>
      <c r="AC25" s="29">
        <v>82</v>
      </c>
      <c r="AD25" s="29">
        <v>76</v>
      </c>
      <c r="AE25" s="29">
        <v>77</v>
      </c>
      <c r="AF25" s="29">
        <v>80</v>
      </c>
      <c r="AG25" s="29">
        <v>73</v>
      </c>
      <c r="AH25" s="29">
        <v>74</v>
      </c>
      <c r="AI25" s="29">
        <v>73</v>
      </c>
      <c r="AJ25" s="29">
        <v>138</v>
      </c>
      <c r="AK25" s="29">
        <v>132.19999999999999</v>
      </c>
      <c r="AL25" s="29">
        <v>123.5</v>
      </c>
      <c r="AM25" s="29">
        <v>132.9</v>
      </c>
      <c r="AN25" s="29">
        <v>131.85576720000003</v>
      </c>
      <c r="AO25" s="29">
        <v>127.06629259999998</v>
      </c>
      <c r="AP25" s="29">
        <v>119.7523798</v>
      </c>
      <c r="AQ25" s="69">
        <v>112.79034489999999</v>
      </c>
      <c r="AR25" s="159">
        <v>65.2</v>
      </c>
      <c r="AS25" s="159">
        <v>59.6</v>
      </c>
      <c r="AT25" s="159">
        <v>58.4</v>
      </c>
      <c r="AU25" s="159">
        <v>64.900000000000006</v>
      </c>
      <c r="AV25" s="160">
        <v>57.624925700000006</v>
      </c>
      <c r="AW25" s="160">
        <v>60.913703400000003</v>
      </c>
      <c r="AX25" s="160">
        <v>55.060761900000003</v>
      </c>
      <c r="AY25" s="162">
        <v>49.534559999999999</v>
      </c>
      <c r="AZ25" s="159">
        <v>72.8</v>
      </c>
      <c r="BA25" s="159">
        <v>72.599999999999994</v>
      </c>
      <c r="BB25" s="159">
        <v>65.099999999999994</v>
      </c>
      <c r="BC25" s="159">
        <v>68</v>
      </c>
      <c r="BD25" s="160">
        <v>74.230841499999983</v>
      </c>
      <c r="BE25" s="160">
        <v>66.152589199999994</v>
      </c>
      <c r="BF25" s="160">
        <v>64.691617899999997</v>
      </c>
      <c r="BG25" s="162">
        <v>63.255784900000002</v>
      </c>
      <c r="BH25" s="158"/>
    </row>
    <row r="26" spans="1:60" x14ac:dyDescent="0.2">
      <c r="A26" s="155"/>
      <c r="C26" s="25" t="s">
        <v>80</v>
      </c>
      <c r="D26" s="29">
        <v>494</v>
      </c>
      <c r="E26" s="29">
        <v>494</v>
      </c>
      <c r="F26" s="29">
        <v>489</v>
      </c>
      <c r="G26" s="29">
        <v>501</v>
      </c>
      <c r="H26" s="29">
        <v>501</v>
      </c>
      <c r="I26" s="29">
        <v>488</v>
      </c>
      <c r="J26" s="29">
        <v>467</v>
      </c>
      <c r="K26" s="29">
        <v>469</v>
      </c>
      <c r="L26" s="29">
        <v>2741</v>
      </c>
      <c r="M26" s="29">
        <v>2780</v>
      </c>
      <c r="N26" s="29">
        <v>2737</v>
      </c>
      <c r="O26" s="29">
        <v>2866</v>
      </c>
      <c r="P26" s="29">
        <v>2828</v>
      </c>
      <c r="Q26" s="29">
        <v>2895</v>
      </c>
      <c r="R26" s="29">
        <v>2683</v>
      </c>
      <c r="S26" s="29">
        <v>2713</v>
      </c>
      <c r="T26" s="29">
        <v>484</v>
      </c>
      <c r="U26" s="29">
        <v>483</v>
      </c>
      <c r="V26" s="29">
        <v>464</v>
      </c>
      <c r="W26" s="29">
        <v>490</v>
      </c>
      <c r="X26" s="29">
        <v>494</v>
      </c>
      <c r="Y26" s="29">
        <v>493</v>
      </c>
      <c r="Z26" s="29">
        <v>460</v>
      </c>
      <c r="AA26" s="29">
        <v>475</v>
      </c>
      <c r="AB26" s="29">
        <v>2257</v>
      </c>
      <c r="AC26" s="29">
        <v>2297</v>
      </c>
      <c r="AD26" s="29">
        <v>2273</v>
      </c>
      <c r="AE26" s="29">
        <v>2376</v>
      </c>
      <c r="AF26" s="29">
        <v>2334</v>
      </c>
      <c r="AG26" s="29">
        <v>2402</v>
      </c>
      <c r="AH26" s="29">
        <v>2223</v>
      </c>
      <c r="AI26" s="29">
        <v>2238</v>
      </c>
      <c r="AJ26" s="29">
        <v>2463.3000000000002</v>
      </c>
      <c r="AK26" s="29">
        <v>2507.8000000000002</v>
      </c>
      <c r="AL26" s="29">
        <v>2477.5</v>
      </c>
      <c r="AM26" s="29">
        <v>2566.6</v>
      </c>
      <c r="AN26" s="29">
        <v>2549.6404033999975</v>
      </c>
      <c r="AO26" s="29">
        <v>2643.0868391999984</v>
      </c>
      <c r="AP26" s="29">
        <v>2395.3127456000002</v>
      </c>
      <c r="AQ26" s="69">
        <v>2422.1268260000002</v>
      </c>
      <c r="AR26" s="159">
        <v>318</v>
      </c>
      <c r="AS26" s="159">
        <v>312.60000000000002</v>
      </c>
      <c r="AT26" s="159">
        <v>304</v>
      </c>
      <c r="AU26" s="159">
        <v>312.89999999999998</v>
      </c>
      <c r="AV26" s="160">
        <v>331.94981000000007</v>
      </c>
      <c r="AW26" s="160">
        <v>351.94912799999992</v>
      </c>
      <c r="AX26" s="160">
        <v>317.94355819999998</v>
      </c>
      <c r="AY26" s="162">
        <v>310.22396040000001</v>
      </c>
      <c r="AZ26" s="159">
        <v>2145.3000000000002</v>
      </c>
      <c r="BA26" s="159">
        <v>2195.1999999999998</v>
      </c>
      <c r="BB26" s="159">
        <v>2173.5</v>
      </c>
      <c r="BC26" s="159">
        <v>2253.6999999999998</v>
      </c>
      <c r="BD26" s="160">
        <v>2217.690593399996</v>
      </c>
      <c r="BE26" s="160">
        <v>2291.1377111999968</v>
      </c>
      <c r="BF26" s="160">
        <v>2077.3691874000001</v>
      </c>
      <c r="BG26" s="162">
        <v>2111.9028656</v>
      </c>
      <c r="BH26" s="158"/>
    </row>
    <row r="27" spans="1:60" x14ac:dyDescent="0.2">
      <c r="A27" s="155"/>
      <c r="C27" s="25" t="s">
        <v>81</v>
      </c>
      <c r="D27" s="29">
        <v>28</v>
      </c>
      <c r="E27" s="29">
        <v>27</v>
      </c>
      <c r="F27" s="29">
        <v>27</v>
      </c>
      <c r="G27" s="29">
        <v>30</v>
      </c>
      <c r="H27" s="29">
        <v>26</v>
      </c>
      <c r="I27" s="29">
        <v>23</v>
      </c>
      <c r="J27" s="29">
        <v>21</v>
      </c>
      <c r="K27" s="29">
        <v>21</v>
      </c>
      <c r="L27" s="29">
        <v>1480</v>
      </c>
      <c r="M27" s="29">
        <v>1380</v>
      </c>
      <c r="N27" s="29">
        <v>1353</v>
      </c>
      <c r="O27" s="29">
        <v>1298</v>
      </c>
      <c r="P27" s="29">
        <v>1250</v>
      </c>
      <c r="Q27" s="29">
        <v>1274</v>
      </c>
      <c r="R27" s="29">
        <v>1214</v>
      </c>
      <c r="S27" s="29">
        <v>1227</v>
      </c>
      <c r="T27" s="29">
        <v>412</v>
      </c>
      <c r="U27" s="29">
        <v>375</v>
      </c>
      <c r="V27" s="29">
        <v>394</v>
      </c>
      <c r="W27" s="29">
        <v>352</v>
      </c>
      <c r="X27" s="29">
        <v>342</v>
      </c>
      <c r="Y27" s="29">
        <v>344</v>
      </c>
      <c r="Z27" s="29">
        <v>332</v>
      </c>
      <c r="AA27" s="29">
        <v>336</v>
      </c>
      <c r="AB27" s="29">
        <v>1068</v>
      </c>
      <c r="AC27" s="29">
        <v>1005</v>
      </c>
      <c r="AD27" s="29">
        <v>959</v>
      </c>
      <c r="AE27" s="29">
        <v>946</v>
      </c>
      <c r="AF27" s="29">
        <v>908</v>
      </c>
      <c r="AG27" s="29">
        <v>930</v>
      </c>
      <c r="AH27" s="29">
        <v>882</v>
      </c>
      <c r="AI27" s="29">
        <v>891</v>
      </c>
      <c r="AJ27" s="29">
        <v>1407</v>
      </c>
      <c r="AK27" s="29">
        <v>1319.7</v>
      </c>
      <c r="AL27" s="29">
        <v>1268.5</v>
      </c>
      <c r="AM27" s="29">
        <v>1233.4000000000001</v>
      </c>
      <c r="AN27" s="29">
        <v>1195.5544083</v>
      </c>
      <c r="AO27" s="29">
        <v>1217.5001124</v>
      </c>
      <c r="AP27" s="29">
        <v>1154.2812378000001</v>
      </c>
      <c r="AQ27" s="69">
        <v>1168.9397746</v>
      </c>
      <c r="AR27" s="159">
        <v>355.6</v>
      </c>
      <c r="AS27" s="159">
        <v>330.2</v>
      </c>
      <c r="AT27" s="159">
        <v>334.7</v>
      </c>
      <c r="AU27" s="159">
        <v>304</v>
      </c>
      <c r="AV27" s="160">
        <v>297.55601030000003</v>
      </c>
      <c r="AW27" s="160">
        <v>299.66637780000002</v>
      </c>
      <c r="AX27" s="160">
        <v>286.32225560000001</v>
      </c>
      <c r="AY27" s="162">
        <v>290.86999329999998</v>
      </c>
      <c r="AZ27" s="159">
        <v>1051.4000000000001</v>
      </c>
      <c r="BA27" s="159">
        <v>989.5</v>
      </c>
      <c r="BB27" s="159">
        <v>933.8</v>
      </c>
      <c r="BC27" s="159">
        <v>929.5</v>
      </c>
      <c r="BD27" s="160">
        <v>897.99839799999995</v>
      </c>
      <c r="BE27" s="160">
        <v>917.83373460000007</v>
      </c>
      <c r="BF27" s="160">
        <v>867.95898220000004</v>
      </c>
      <c r="BG27" s="162">
        <v>878.06978130000005</v>
      </c>
      <c r="BH27" s="158"/>
    </row>
    <row r="28" spans="1:60" x14ac:dyDescent="0.2">
      <c r="A28" s="155"/>
      <c r="C28" s="25" t="s">
        <v>82</v>
      </c>
      <c r="D28" s="29">
        <v>222</v>
      </c>
      <c r="E28" s="29">
        <v>215</v>
      </c>
      <c r="F28" s="29">
        <v>210</v>
      </c>
      <c r="G28" s="29">
        <v>216</v>
      </c>
      <c r="H28" s="29">
        <v>201</v>
      </c>
      <c r="I28" s="29">
        <v>191</v>
      </c>
      <c r="J28" s="29">
        <v>179</v>
      </c>
      <c r="K28" s="29">
        <v>176</v>
      </c>
      <c r="L28" s="29">
        <v>3121</v>
      </c>
      <c r="M28" s="29">
        <v>2798</v>
      </c>
      <c r="N28" s="29">
        <v>2729</v>
      </c>
      <c r="O28" s="29">
        <v>2675</v>
      </c>
      <c r="P28" s="29">
        <v>2565</v>
      </c>
      <c r="Q28" s="29">
        <v>2653</v>
      </c>
      <c r="R28" s="29">
        <v>2402</v>
      </c>
      <c r="S28" s="29">
        <v>2336</v>
      </c>
      <c r="T28" s="29">
        <v>1207</v>
      </c>
      <c r="U28" s="29">
        <v>1121</v>
      </c>
      <c r="V28" s="29">
        <v>1078</v>
      </c>
      <c r="W28" s="29">
        <v>1077</v>
      </c>
      <c r="X28" s="29">
        <v>1023</v>
      </c>
      <c r="Y28" s="29">
        <v>1035</v>
      </c>
      <c r="Z28" s="29">
        <v>924</v>
      </c>
      <c r="AA28" s="29">
        <v>893</v>
      </c>
      <c r="AB28" s="29">
        <v>1914</v>
      </c>
      <c r="AC28" s="29">
        <v>1677</v>
      </c>
      <c r="AD28" s="29">
        <v>1651</v>
      </c>
      <c r="AE28" s="29">
        <v>1598</v>
      </c>
      <c r="AF28" s="29">
        <v>1542</v>
      </c>
      <c r="AG28" s="29">
        <v>1618</v>
      </c>
      <c r="AH28" s="29">
        <v>1478</v>
      </c>
      <c r="AI28" s="29">
        <v>1443</v>
      </c>
      <c r="AJ28" s="29">
        <v>2689</v>
      </c>
      <c r="AK28" s="29">
        <v>2391.1</v>
      </c>
      <c r="AL28" s="29">
        <v>2343.8000000000002</v>
      </c>
      <c r="AM28" s="29">
        <v>2290.3000000000002</v>
      </c>
      <c r="AN28" s="29">
        <v>2209.4866821000014</v>
      </c>
      <c r="AO28" s="29">
        <v>2328.4620745000002</v>
      </c>
      <c r="AP28" s="29">
        <v>2095.5997308000001</v>
      </c>
      <c r="AQ28" s="69">
        <v>2039.5290391999999</v>
      </c>
      <c r="AR28" s="159">
        <v>871.9</v>
      </c>
      <c r="AS28" s="159">
        <v>813.7</v>
      </c>
      <c r="AT28" s="159">
        <v>780.1</v>
      </c>
      <c r="AU28" s="159">
        <v>779.3</v>
      </c>
      <c r="AV28" s="160">
        <v>753.34506730000032</v>
      </c>
      <c r="AW28" s="160">
        <v>806.8661866999995</v>
      </c>
      <c r="AX28" s="160">
        <v>709.39337309999996</v>
      </c>
      <c r="AY28" s="162">
        <v>677.25775420000002</v>
      </c>
      <c r="AZ28" s="159">
        <v>1817.1</v>
      </c>
      <c r="BA28" s="159">
        <v>1577.3</v>
      </c>
      <c r="BB28" s="159">
        <v>1563.7</v>
      </c>
      <c r="BC28" s="159">
        <v>1511</v>
      </c>
      <c r="BD28" s="160">
        <v>1456.1416148000001</v>
      </c>
      <c r="BE28" s="160">
        <v>1521.5958877999992</v>
      </c>
      <c r="BF28" s="160">
        <v>1386.2063576999999</v>
      </c>
      <c r="BG28" s="162">
        <v>1362.271285</v>
      </c>
      <c r="BH28" s="158"/>
    </row>
    <row r="29" spans="1:60" x14ac:dyDescent="0.2">
      <c r="A29" s="155"/>
      <c r="C29" s="25" t="s">
        <v>83</v>
      </c>
      <c r="D29" s="317">
        <v>3</v>
      </c>
      <c r="E29" s="317">
        <v>3</v>
      </c>
      <c r="F29" s="317">
        <v>2</v>
      </c>
      <c r="G29" s="317">
        <v>2</v>
      </c>
      <c r="H29" s="317">
        <v>2</v>
      </c>
      <c r="I29" s="317">
        <v>2</v>
      </c>
      <c r="J29" s="317">
        <v>2</v>
      </c>
      <c r="K29" s="69">
        <v>2</v>
      </c>
      <c r="L29" s="29">
        <v>38</v>
      </c>
      <c r="M29" s="29">
        <v>37</v>
      </c>
      <c r="N29" s="29">
        <v>31</v>
      </c>
      <c r="O29" s="29">
        <v>36</v>
      </c>
      <c r="P29" s="29">
        <v>36</v>
      </c>
      <c r="Q29" s="29">
        <v>38</v>
      </c>
      <c r="R29" s="29">
        <v>38</v>
      </c>
      <c r="S29" s="29">
        <v>38</v>
      </c>
      <c r="T29" s="69">
        <v>9</v>
      </c>
      <c r="U29" s="69">
        <v>8</v>
      </c>
      <c r="V29" s="69">
        <v>7</v>
      </c>
      <c r="W29" s="69">
        <v>9</v>
      </c>
      <c r="X29" s="69">
        <v>7</v>
      </c>
      <c r="Y29" s="69">
        <v>9</v>
      </c>
      <c r="Z29" s="69">
        <v>9</v>
      </c>
      <c r="AA29" s="69">
        <v>9</v>
      </c>
      <c r="AB29" s="69">
        <v>29</v>
      </c>
      <c r="AC29" s="69">
        <v>29</v>
      </c>
      <c r="AD29" s="69">
        <v>24</v>
      </c>
      <c r="AE29" s="69">
        <v>27</v>
      </c>
      <c r="AF29" s="69">
        <v>29</v>
      </c>
      <c r="AG29" s="69">
        <v>29</v>
      </c>
      <c r="AH29" s="69">
        <v>29</v>
      </c>
      <c r="AI29" s="69">
        <v>29</v>
      </c>
      <c r="AJ29" s="69" t="s">
        <v>547</v>
      </c>
      <c r="AK29" s="69" t="s">
        <v>547</v>
      </c>
      <c r="AL29" s="69" t="s">
        <v>547</v>
      </c>
      <c r="AM29" s="69" t="s">
        <v>547</v>
      </c>
      <c r="AN29" s="69" t="s">
        <v>547</v>
      </c>
      <c r="AO29" s="69" t="s">
        <v>547</v>
      </c>
      <c r="AP29" s="69" t="s">
        <v>547</v>
      </c>
      <c r="AQ29" s="69" t="s">
        <v>547</v>
      </c>
      <c r="AR29" s="161" t="s">
        <v>547</v>
      </c>
      <c r="AS29" s="161" t="s">
        <v>547</v>
      </c>
      <c r="AT29" s="161" t="s">
        <v>547</v>
      </c>
      <c r="AU29" s="161" t="s">
        <v>547</v>
      </c>
      <c r="AV29" s="162" t="s">
        <v>547</v>
      </c>
      <c r="AW29" s="162" t="s">
        <v>547</v>
      </c>
      <c r="AX29" s="162" t="s">
        <v>547</v>
      </c>
      <c r="AY29" s="162" t="s">
        <v>547</v>
      </c>
      <c r="AZ29" s="161" t="s">
        <v>547</v>
      </c>
      <c r="BA29" s="161" t="s">
        <v>547</v>
      </c>
      <c r="BB29" s="161" t="s">
        <v>547</v>
      </c>
      <c r="BC29" s="161" t="s">
        <v>547</v>
      </c>
      <c r="BD29" s="162" t="s">
        <v>547</v>
      </c>
      <c r="BE29" s="162" t="s">
        <v>547</v>
      </c>
      <c r="BF29" s="162" t="s">
        <v>547</v>
      </c>
      <c r="BG29" s="162" t="s">
        <v>547</v>
      </c>
      <c r="BH29" s="158"/>
    </row>
    <row r="30" spans="1:60" x14ac:dyDescent="0.2">
      <c r="A30" s="155"/>
      <c r="C30" s="25" t="s">
        <v>84</v>
      </c>
      <c r="D30" s="29">
        <v>77</v>
      </c>
      <c r="E30" s="29">
        <v>72</v>
      </c>
      <c r="F30" s="29">
        <v>71</v>
      </c>
      <c r="G30" s="29">
        <v>71</v>
      </c>
      <c r="H30" s="29">
        <v>70</v>
      </c>
      <c r="I30" s="29">
        <v>62</v>
      </c>
      <c r="J30" s="29">
        <v>62</v>
      </c>
      <c r="K30" s="29">
        <v>62</v>
      </c>
      <c r="L30" s="29">
        <v>3535</v>
      </c>
      <c r="M30" s="29">
        <v>3523</v>
      </c>
      <c r="N30" s="29">
        <v>3605</v>
      </c>
      <c r="O30" s="29">
        <v>3667</v>
      </c>
      <c r="P30" s="29">
        <v>3698</v>
      </c>
      <c r="Q30" s="29">
        <v>3617</v>
      </c>
      <c r="R30" s="29">
        <v>3569</v>
      </c>
      <c r="S30" s="29">
        <v>3691</v>
      </c>
      <c r="T30" s="29">
        <v>1025</v>
      </c>
      <c r="U30" s="29">
        <v>1012</v>
      </c>
      <c r="V30" s="29">
        <v>1032</v>
      </c>
      <c r="W30" s="29">
        <v>1041</v>
      </c>
      <c r="X30" s="29">
        <v>1053</v>
      </c>
      <c r="Y30" s="29">
        <v>1020</v>
      </c>
      <c r="Z30" s="29">
        <v>985</v>
      </c>
      <c r="AA30" s="29">
        <v>1019</v>
      </c>
      <c r="AB30" s="29">
        <v>2510</v>
      </c>
      <c r="AC30" s="29">
        <v>2511</v>
      </c>
      <c r="AD30" s="29">
        <v>2573</v>
      </c>
      <c r="AE30" s="29">
        <v>2626</v>
      </c>
      <c r="AF30" s="29">
        <v>2645</v>
      </c>
      <c r="AG30" s="29">
        <v>2597</v>
      </c>
      <c r="AH30" s="29">
        <v>2584</v>
      </c>
      <c r="AI30" s="29">
        <v>2672</v>
      </c>
      <c r="AJ30" s="29">
        <v>3325.9</v>
      </c>
      <c r="AK30" s="29">
        <v>3318.7</v>
      </c>
      <c r="AL30" s="29">
        <v>3390.8</v>
      </c>
      <c r="AM30" s="29">
        <v>3453.5</v>
      </c>
      <c r="AN30" s="29">
        <v>3480.0618373000007</v>
      </c>
      <c r="AO30" s="29">
        <v>3410.124111399999</v>
      </c>
      <c r="AP30" s="29">
        <v>3366.5193387999998</v>
      </c>
      <c r="AQ30" s="69">
        <v>3470.7996318</v>
      </c>
      <c r="AR30" s="159">
        <v>864.3</v>
      </c>
      <c r="AS30" s="159">
        <v>856.8</v>
      </c>
      <c r="AT30" s="159">
        <v>873.1</v>
      </c>
      <c r="AU30" s="159">
        <v>878.3</v>
      </c>
      <c r="AV30" s="160">
        <v>887.61452840000015</v>
      </c>
      <c r="AW30" s="160">
        <v>865.31409570000005</v>
      </c>
      <c r="AX30" s="160">
        <v>840.13125660000003</v>
      </c>
      <c r="AY30" s="162">
        <v>870.63967879999996</v>
      </c>
      <c r="AZ30" s="159">
        <v>2461.6</v>
      </c>
      <c r="BA30" s="159">
        <v>2461.9</v>
      </c>
      <c r="BB30" s="159">
        <v>2517.6999999999998</v>
      </c>
      <c r="BC30" s="159">
        <v>2575.1999999999998</v>
      </c>
      <c r="BD30" s="160">
        <v>2592.4473089000003</v>
      </c>
      <c r="BE30" s="160">
        <v>2544.8100157000003</v>
      </c>
      <c r="BF30" s="160">
        <v>2526.3880822000001</v>
      </c>
      <c r="BG30" s="162">
        <v>2600.1599529999999</v>
      </c>
      <c r="BH30" s="158"/>
    </row>
    <row r="31" spans="1:60" x14ac:dyDescent="0.2">
      <c r="A31" s="155"/>
      <c r="C31" s="25" t="s">
        <v>85</v>
      </c>
      <c r="D31" s="29">
        <v>19</v>
      </c>
      <c r="E31" s="29">
        <v>19</v>
      </c>
      <c r="F31" s="29">
        <v>19</v>
      </c>
      <c r="G31" s="29">
        <v>20</v>
      </c>
      <c r="H31" s="29">
        <v>18</v>
      </c>
      <c r="I31" s="29">
        <v>17</v>
      </c>
      <c r="J31" s="29">
        <v>17</v>
      </c>
      <c r="K31" s="29">
        <v>17</v>
      </c>
      <c r="L31" s="29">
        <v>5109</v>
      </c>
      <c r="M31" s="29">
        <v>5626</v>
      </c>
      <c r="N31" s="29">
        <v>5886</v>
      </c>
      <c r="O31" s="29">
        <v>6138</v>
      </c>
      <c r="P31" s="29">
        <v>6252</v>
      </c>
      <c r="Q31" s="29">
        <v>6090</v>
      </c>
      <c r="R31" s="29">
        <v>6212</v>
      </c>
      <c r="S31" s="29">
        <v>6862</v>
      </c>
      <c r="T31" s="29">
        <v>1763</v>
      </c>
      <c r="U31" s="29">
        <v>1923</v>
      </c>
      <c r="V31" s="29">
        <v>2052</v>
      </c>
      <c r="W31" s="29">
        <v>2152</v>
      </c>
      <c r="X31" s="29">
        <v>2167</v>
      </c>
      <c r="Y31" s="29">
        <v>2118</v>
      </c>
      <c r="Z31" s="29">
        <v>2191</v>
      </c>
      <c r="AA31" s="29">
        <v>2434</v>
      </c>
      <c r="AB31" s="29">
        <v>3346</v>
      </c>
      <c r="AC31" s="29">
        <v>3703</v>
      </c>
      <c r="AD31" s="29">
        <v>3834</v>
      </c>
      <c r="AE31" s="29">
        <v>3986</v>
      </c>
      <c r="AF31" s="29">
        <v>4085</v>
      </c>
      <c r="AG31" s="29">
        <v>3972</v>
      </c>
      <c r="AH31" s="29">
        <v>4021</v>
      </c>
      <c r="AI31" s="29">
        <v>4428</v>
      </c>
      <c r="AJ31" s="29">
        <v>4885.1000000000004</v>
      </c>
      <c r="AK31" s="29">
        <v>5325.8</v>
      </c>
      <c r="AL31" s="29">
        <v>5643.8</v>
      </c>
      <c r="AM31" s="29">
        <v>5884.1</v>
      </c>
      <c r="AN31" s="29">
        <v>5998.7830078999996</v>
      </c>
      <c r="AO31" s="29">
        <v>5831.2286887</v>
      </c>
      <c r="AP31" s="29">
        <v>5954.0109210999999</v>
      </c>
      <c r="AQ31" s="69">
        <v>6574.6237467000001</v>
      </c>
      <c r="AR31" s="159">
        <v>1570.1</v>
      </c>
      <c r="AS31" s="159">
        <v>1696.7</v>
      </c>
      <c r="AT31" s="159">
        <v>1852.2</v>
      </c>
      <c r="AU31" s="159">
        <v>1939.9</v>
      </c>
      <c r="AV31" s="160">
        <v>1949.8121909000004</v>
      </c>
      <c r="AW31" s="160">
        <v>1896.9846130000001</v>
      </c>
      <c r="AX31" s="160">
        <v>1968.4232185000001</v>
      </c>
      <c r="AY31" s="162">
        <v>2187.7556924999999</v>
      </c>
      <c r="AZ31" s="159">
        <v>3315</v>
      </c>
      <c r="BA31" s="159">
        <v>3629.1</v>
      </c>
      <c r="BB31" s="159">
        <v>3791.6</v>
      </c>
      <c r="BC31" s="159">
        <v>3944.2</v>
      </c>
      <c r="BD31" s="160">
        <v>4048.9708169999999</v>
      </c>
      <c r="BE31" s="160">
        <v>3934.2440756999999</v>
      </c>
      <c r="BF31" s="160">
        <v>3985.5877025999998</v>
      </c>
      <c r="BG31" s="162">
        <v>4386.8680542000002</v>
      </c>
      <c r="BH31" s="158"/>
    </row>
    <row r="32" spans="1:60" x14ac:dyDescent="0.2">
      <c r="A32" s="155"/>
      <c r="C32" s="25" t="s">
        <v>86</v>
      </c>
      <c r="D32" s="29">
        <v>95</v>
      </c>
      <c r="E32" s="29">
        <v>94</v>
      </c>
      <c r="F32" s="29">
        <v>89</v>
      </c>
      <c r="G32" s="29">
        <v>89</v>
      </c>
      <c r="H32" s="29">
        <v>88</v>
      </c>
      <c r="I32" s="29">
        <v>94</v>
      </c>
      <c r="J32" s="29">
        <v>89</v>
      </c>
      <c r="K32" s="29">
        <v>91</v>
      </c>
      <c r="L32" s="29">
        <v>3744</v>
      </c>
      <c r="M32" s="29">
        <v>3664</v>
      </c>
      <c r="N32" s="29">
        <v>3672</v>
      </c>
      <c r="O32" s="29">
        <v>3625</v>
      </c>
      <c r="P32" s="29">
        <v>3587</v>
      </c>
      <c r="Q32" s="29">
        <v>3530</v>
      </c>
      <c r="R32" s="29">
        <v>3410</v>
      </c>
      <c r="S32" s="29">
        <v>3459</v>
      </c>
      <c r="T32" s="29">
        <v>1131</v>
      </c>
      <c r="U32" s="29">
        <v>1098</v>
      </c>
      <c r="V32" s="29">
        <v>1094</v>
      </c>
      <c r="W32" s="29">
        <v>1098</v>
      </c>
      <c r="X32" s="29">
        <v>1100</v>
      </c>
      <c r="Y32" s="29">
        <v>1063</v>
      </c>
      <c r="Z32" s="29">
        <v>999</v>
      </c>
      <c r="AA32" s="29">
        <v>1034</v>
      </c>
      <c r="AB32" s="29">
        <v>2613</v>
      </c>
      <c r="AC32" s="29">
        <v>2566</v>
      </c>
      <c r="AD32" s="29">
        <v>2578</v>
      </c>
      <c r="AE32" s="29">
        <v>2527</v>
      </c>
      <c r="AF32" s="29">
        <v>2487</v>
      </c>
      <c r="AG32" s="29">
        <v>2467</v>
      </c>
      <c r="AH32" s="29">
        <v>2411</v>
      </c>
      <c r="AI32" s="29">
        <v>2425</v>
      </c>
      <c r="AJ32" s="29">
        <v>3523.1</v>
      </c>
      <c r="AK32" s="29">
        <v>3442.3</v>
      </c>
      <c r="AL32" s="29">
        <v>3434.4</v>
      </c>
      <c r="AM32" s="29">
        <v>3376.5</v>
      </c>
      <c r="AN32" s="29">
        <v>3367.3436267000006</v>
      </c>
      <c r="AO32" s="29">
        <v>3345.5192857000011</v>
      </c>
      <c r="AP32" s="29">
        <v>3225.9717455</v>
      </c>
      <c r="AQ32" s="69">
        <v>3268.7004077000001</v>
      </c>
      <c r="AR32" s="159">
        <v>961.1</v>
      </c>
      <c r="AS32" s="159">
        <v>928</v>
      </c>
      <c r="AT32" s="159">
        <v>920.5</v>
      </c>
      <c r="AU32" s="159">
        <v>917.4</v>
      </c>
      <c r="AV32" s="160">
        <v>934.8271751000002</v>
      </c>
      <c r="AW32" s="160">
        <v>928.43881849999968</v>
      </c>
      <c r="AX32" s="160">
        <v>875.50089560000004</v>
      </c>
      <c r="AY32" s="162">
        <v>898.81842389999997</v>
      </c>
      <c r="AZ32" s="159">
        <v>2562</v>
      </c>
      <c r="BA32" s="159">
        <v>2514.3000000000002</v>
      </c>
      <c r="BB32" s="159">
        <v>2513.9</v>
      </c>
      <c r="BC32" s="159">
        <v>2459.1</v>
      </c>
      <c r="BD32" s="160">
        <v>2432.5164515999995</v>
      </c>
      <c r="BE32" s="160">
        <v>2417.0804671999995</v>
      </c>
      <c r="BF32" s="160">
        <v>2350.4708498999998</v>
      </c>
      <c r="BG32" s="162">
        <v>2369.8819837999999</v>
      </c>
      <c r="BH32" s="158"/>
    </row>
    <row r="33" spans="1:60" x14ac:dyDescent="0.2">
      <c r="A33" s="155"/>
      <c r="C33" s="25" t="s">
        <v>87</v>
      </c>
      <c r="D33" s="29">
        <v>126</v>
      </c>
      <c r="E33" s="29">
        <v>132</v>
      </c>
      <c r="F33" s="29">
        <v>125</v>
      </c>
      <c r="G33" s="29">
        <v>125</v>
      </c>
      <c r="H33" s="29">
        <v>117</v>
      </c>
      <c r="I33" s="29">
        <v>121</v>
      </c>
      <c r="J33" s="29">
        <v>119</v>
      </c>
      <c r="K33" s="29">
        <v>116</v>
      </c>
      <c r="L33" s="29">
        <v>1822</v>
      </c>
      <c r="M33" s="29">
        <v>1874</v>
      </c>
      <c r="N33" s="29">
        <v>1945</v>
      </c>
      <c r="O33" s="29">
        <v>1921</v>
      </c>
      <c r="P33" s="29">
        <v>1921</v>
      </c>
      <c r="Q33" s="29">
        <v>1927</v>
      </c>
      <c r="R33" s="29">
        <v>1906</v>
      </c>
      <c r="S33" s="29">
        <v>1915</v>
      </c>
      <c r="T33" s="29">
        <v>295</v>
      </c>
      <c r="U33" s="29">
        <v>293</v>
      </c>
      <c r="V33" s="29">
        <v>304</v>
      </c>
      <c r="W33" s="29">
        <v>287</v>
      </c>
      <c r="X33" s="29">
        <v>301</v>
      </c>
      <c r="Y33" s="29">
        <v>288</v>
      </c>
      <c r="Z33" s="29">
        <v>293</v>
      </c>
      <c r="AA33" s="29">
        <v>311</v>
      </c>
      <c r="AB33" s="29">
        <v>1527</v>
      </c>
      <c r="AC33" s="29">
        <v>1581</v>
      </c>
      <c r="AD33" s="29">
        <v>1641</v>
      </c>
      <c r="AE33" s="29">
        <v>1634</v>
      </c>
      <c r="AF33" s="29">
        <v>1620</v>
      </c>
      <c r="AG33" s="29">
        <v>1639</v>
      </c>
      <c r="AH33" s="29">
        <v>1613</v>
      </c>
      <c r="AI33" s="29">
        <v>1604</v>
      </c>
      <c r="AJ33" s="29">
        <v>1682.7</v>
      </c>
      <c r="AK33" s="29">
        <v>1734.4</v>
      </c>
      <c r="AL33" s="29">
        <v>1795.7</v>
      </c>
      <c r="AM33" s="29">
        <v>1782.4</v>
      </c>
      <c r="AN33" s="29">
        <v>1786.0136646999995</v>
      </c>
      <c r="AO33" s="29">
        <v>1792.2521008999997</v>
      </c>
      <c r="AP33" s="29">
        <v>1766.1253091000001</v>
      </c>
      <c r="AQ33" s="69">
        <v>1779.8970276</v>
      </c>
      <c r="AR33" s="159">
        <v>194.3</v>
      </c>
      <c r="AS33" s="159">
        <v>197.2</v>
      </c>
      <c r="AT33" s="159">
        <v>206.6</v>
      </c>
      <c r="AU33" s="159">
        <v>198.8</v>
      </c>
      <c r="AV33" s="160">
        <v>219.6474288</v>
      </c>
      <c r="AW33" s="160">
        <v>211.13449029999995</v>
      </c>
      <c r="AX33" s="160">
        <v>212.8452178</v>
      </c>
      <c r="AY33" s="162">
        <v>232.39548110000001</v>
      </c>
      <c r="AZ33" s="159">
        <v>1488.4</v>
      </c>
      <c r="BA33" s="159">
        <v>1537.3</v>
      </c>
      <c r="BB33" s="159">
        <v>1589</v>
      </c>
      <c r="BC33" s="159">
        <v>1583.6</v>
      </c>
      <c r="BD33" s="160">
        <v>1566.3662358999993</v>
      </c>
      <c r="BE33" s="160">
        <v>1581.1176105999987</v>
      </c>
      <c r="BF33" s="160">
        <v>1553.2800913000001</v>
      </c>
      <c r="BG33" s="162">
        <v>1547.5015464999999</v>
      </c>
      <c r="BH33" s="158"/>
    </row>
    <row r="34" spans="1:60" x14ac:dyDescent="0.2">
      <c r="A34" s="155"/>
      <c r="C34" s="25" t="s">
        <v>88</v>
      </c>
      <c r="D34" s="29">
        <v>27</v>
      </c>
      <c r="E34" s="29">
        <v>27</v>
      </c>
      <c r="F34" s="29">
        <v>27</v>
      </c>
      <c r="G34" s="29">
        <v>28</v>
      </c>
      <c r="H34" s="29">
        <v>27</v>
      </c>
      <c r="I34" s="29">
        <v>20</v>
      </c>
      <c r="J34" s="29">
        <v>21</v>
      </c>
      <c r="K34" s="29">
        <v>18</v>
      </c>
      <c r="L34" s="29">
        <v>1496</v>
      </c>
      <c r="M34" s="29">
        <v>1409</v>
      </c>
      <c r="N34" s="29">
        <v>1341</v>
      </c>
      <c r="O34" s="29">
        <v>1318</v>
      </c>
      <c r="P34" s="29">
        <v>1190</v>
      </c>
      <c r="Q34" s="29">
        <v>1122</v>
      </c>
      <c r="R34" s="29">
        <v>1116</v>
      </c>
      <c r="S34" s="29">
        <v>1156</v>
      </c>
      <c r="T34" s="29">
        <v>209</v>
      </c>
      <c r="U34" s="29">
        <v>199</v>
      </c>
      <c r="V34" s="29">
        <v>184</v>
      </c>
      <c r="W34" s="29">
        <v>186</v>
      </c>
      <c r="X34" s="29">
        <v>157</v>
      </c>
      <c r="Y34" s="29">
        <v>135</v>
      </c>
      <c r="Z34" s="29">
        <v>127</v>
      </c>
      <c r="AA34" s="29">
        <v>124</v>
      </c>
      <c r="AB34" s="29">
        <v>1287</v>
      </c>
      <c r="AC34" s="29">
        <v>1210</v>
      </c>
      <c r="AD34" s="29">
        <v>1157</v>
      </c>
      <c r="AE34" s="29">
        <v>1132</v>
      </c>
      <c r="AF34" s="29">
        <v>1033</v>
      </c>
      <c r="AG34" s="29">
        <v>987</v>
      </c>
      <c r="AH34" s="29">
        <v>989</v>
      </c>
      <c r="AI34" s="29">
        <v>1032</v>
      </c>
      <c r="AJ34" s="29">
        <v>1442.4</v>
      </c>
      <c r="AK34" s="29">
        <v>1358.3</v>
      </c>
      <c r="AL34" s="29">
        <v>1290.9000000000001</v>
      </c>
      <c r="AM34" s="29">
        <v>1273.4000000000001</v>
      </c>
      <c r="AN34" s="29">
        <v>1155.3145300000001</v>
      </c>
      <c r="AO34" s="29">
        <v>1091.0821921999998</v>
      </c>
      <c r="AP34" s="29">
        <v>1081.3225497999999</v>
      </c>
      <c r="AQ34" s="69">
        <v>1121.1097118</v>
      </c>
      <c r="AR34" s="159">
        <v>179</v>
      </c>
      <c r="AS34" s="159">
        <v>168.4</v>
      </c>
      <c r="AT34" s="159">
        <v>154.69999999999999</v>
      </c>
      <c r="AU34" s="159">
        <v>158.19999999999999</v>
      </c>
      <c r="AV34" s="160">
        <v>138.10769119999995</v>
      </c>
      <c r="AW34" s="160">
        <v>121.21677980000001</v>
      </c>
      <c r="AX34" s="160">
        <v>111.86840580000001</v>
      </c>
      <c r="AY34" s="162">
        <v>109.13867089999999</v>
      </c>
      <c r="AZ34" s="159">
        <v>1263.4000000000001</v>
      </c>
      <c r="BA34" s="159">
        <v>1189.9000000000001</v>
      </c>
      <c r="BB34" s="159">
        <v>1136.3</v>
      </c>
      <c r="BC34" s="159">
        <v>1115.0999999999999</v>
      </c>
      <c r="BD34" s="160">
        <v>1017.2068388</v>
      </c>
      <c r="BE34" s="160">
        <v>969.86541240000008</v>
      </c>
      <c r="BF34" s="160">
        <v>969.45414400000004</v>
      </c>
      <c r="BG34" s="162">
        <v>1011.9710409</v>
      </c>
      <c r="BH34" s="158"/>
    </row>
    <row r="35" spans="1:60" x14ac:dyDescent="0.2">
      <c r="A35" s="155"/>
      <c r="C35" s="25" t="s">
        <v>89</v>
      </c>
      <c r="D35" s="29">
        <v>691</v>
      </c>
      <c r="E35" s="29">
        <v>685</v>
      </c>
      <c r="F35" s="29">
        <v>673</v>
      </c>
      <c r="G35" s="29">
        <v>676</v>
      </c>
      <c r="H35" s="29">
        <v>663</v>
      </c>
      <c r="I35" s="29">
        <v>635</v>
      </c>
      <c r="J35" s="29">
        <v>615</v>
      </c>
      <c r="K35" s="29">
        <v>615</v>
      </c>
      <c r="L35" s="29">
        <v>7451</v>
      </c>
      <c r="M35" s="29">
        <v>7530</v>
      </c>
      <c r="N35" s="29">
        <v>7499</v>
      </c>
      <c r="O35" s="29">
        <v>7697</v>
      </c>
      <c r="P35" s="29">
        <v>7480</v>
      </c>
      <c r="Q35" s="29">
        <v>7214</v>
      </c>
      <c r="R35" s="29">
        <v>7128</v>
      </c>
      <c r="S35" s="29">
        <v>7307</v>
      </c>
      <c r="T35" s="29">
        <v>1405</v>
      </c>
      <c r="U35" s="29">
        <v>1433</v>
      </c>
      <c r="V35" s="29">
        <v>1396</v>
      </c>
      <c r="W35" s="29">
        <v>1383</v>
      </c>
      <c r="X35" s="29">
        <v>1348</v>
      </c>
      <c r="Y35" s="29">
        <v>1305</v>
      </c>
      <c r="Z35" s="29">
        <v>1296</v>
      </c>
      <c r="AA35" s="29">
        <v>1321</v>
      </c>
      <c r="AB35" s="29">
        <v>6046</v>
      </c>
      <c r="AC35" s="29">
        <v>6097</v>
      </c>
      <c r="AD35" s="29">
        <v>6103</v>
      </c>
      <c r="AE35" s="29">
        <v>6314</v>
      </c>
      <c r="AF35" s="29">
        <v>6132</v>
      </c>
      <c r="AG35" s="29">
        <v>5909</v>
      </c>
      <c r="AH35" s="29">
        <v>5832</v>
      </c>
      <c r="AI35" s="29">
        <v>5986</v>
      </c>
      <c r="AJ35" s="29">
        <v>6794.7</v>
      </c>
      <c r="AK35" s="29">
        <v>6823.2</v>
      </c>
      <c r="AL35" s="29">
        <v>6798.7</v>
      </c>
      <c r="AM35" s="29">
        <v>6958.6</v>
      </c>
      <c r="AN35" s="29">
        <v>6812.012808600005</v>
      </c>
      <c r="AO35" s="29">
        <v>6625.2441498999997</v>
      </c>
      <c r="AP35" s="29">
        <v>6478.4296965000003</v>
      </c>
      <c r="AQ35" s="69">
        <v>6650.8422658</v>
      </c>
      <c r="AR35" s="159">
        <v>982.4</v>
      </c>
      <c r="AS35" s="159">
        <v>975.8</v>
      </c>
      <c r="AT35" s="159">
        <v>949.9</v>
      </c>
      <c r="AU35" s="159">
        <v>929.7</v>
      </c>
      <c r="AV35" s="160">
        <v>933.11052680000125</v>
      </c>
      <c r="AW35" s="160">
        <v>963.45836309999879</v>
      </c>
      <c r="AX35" s="160">
        <v>958.15782590000003</v>
      </c>
      <c r="AY35" s="162">
        <v>951.93154289999995</v>
      </c>
      <c r="AZ35" s="159">
        <v>5812.3</v>
      </c>
      <c r="BA35" s="159">
        <v>5847.4</v>
      </c>
      <c r="BB35" s="159">
        <v>5848.9</v>
      </c>
      <c r="BC35" s="159">
        <v>6028.9</v>
      </c>
      <c r="BD35" s="160">
        <v>5878.9022818000149</v>
      </c>
      <c r="BE35" s="160">
        <v>5661.7857868000046</v>
      </c>
      <c r="BF35" s="160">
        <v>5520.2718705999996</v>
      </c>
      <c r="BG35" s="162">
        <v>5698.9107229000001</v>
      </c>
      <c r="BH35" s="158"/>
    </row>
    <row r="36" spans="1:60" x14ac:dyDescent="0.2">
      <c r="A36" s="155"/>
      <c r="C36" s="25" t="s">
        <v>90</v>
      </c>
      <c r="D36" s="29">
        <v>132</v>
      </c>
      <c r="E36" s="29">
        <v>130</v>
      </c>
      <c r="F36" s="29">
        <v>126</v>
      </c>
      <c r="G36" s="29">
        <v>126</v>
      </c>
      <c r="H36" s="29">
        <v>122</v>
      </c>
      <c r="I36" s="29">
        <v>117</v>
      </c>
      <c r="J36" s="29">
        <v>113</v>
      </c>
      <c r="K36" s="29">
        <v>108</v>
      </c>
      <c r="L36" s="29">
        <v>6776</v>
      </c>
      <c r="M36" s="29">
        <v>6854</v>
      </c>
      <c r="N36" s="29">
        <v>6982</v>
      </c>
      <c r="O36" s="29">
        <v>6608</v>
      </c>
      <c r="P36" s="29">
        <v>6408</v>
      </c>
      <c r="Q36" s="29">
        <v>6089</v>
      </c>
      <c r="R36" s="29">
        <v>6102</v>
      </c>
      <c r="S36" s="29">
        <v>6284</v>
      </c>
      <c r="T36" s="29">
        <v>1688</v>
      </c>
      <c r="U36" s="29">
        <v>1686</v>
      </c>
      <c r="V36" s="29">
        <v>1710</v>
      </c>
      <c r="W36" s="29">
        <v>1610</v>
      </c>
      <c r="X36" s="29">
        <v>1535</v>
      </c>
      <c r="Y36" s="29">
        <v>1482</v>
      </c>
      <c r="Z36" s="29">
        <v>1518</v>
      </c>
      <c r="AA36" s="29">
        <v>1540</v>
      </c>
      <c r="AB36" s="29">
        <v>5088</v>
      </c>
      <c r="AC36" s="29">
        <v>5168</v>
      </c>
      <c r="AD36" s="29">
        <v>5272</v>
      </c>
      <c r="AE36" s="29">
        <v>4998</v>
      </c>
      <c r="AF36" s="29">
        <v>4873</v>
      </c>
      <c r="AG36" s="29">
        <v>4607</v>
      </c>
      <c r="AH36" s="29">
        <v>4584</v>
      </c>
      <c r="AI36" s="29">
        <v>4744</v>
      </c>
      <c r="AJ36" s="29">
        <v>6349.5</v>
      </c>
      <c r="AK36" s="29">
        <v>6397.8</v>
      </c>
      <c r="AL36" s="29">
        <v>6501.6</v>
      </c>
      <c r="AM36" s="29">
        <v>6217.8</v>
      </c>
      <c r="AN36" s="29">
        <v>6040.5572155000009</v>
      </c>
      <c r="AO36" s="29">
        <v>5727.6750797000022</v>
      </c>
      <c r="AP36" s="29">
        <v>5713.5060514999996</v>
      </c>
      <c r="AQ36" s="69">
        <v>5902.5474424000004</v>
      </c>
      <c r="AR36" s="159">
        <v>1437.2</v>
      </c>
      <c r="AS36" s="159">
        <v>1427.8</v>
      </c>
      <c r="AT36" s="159">
        <v>1435.9</v>
      </c>
      <c r="AU36" s="159">
        <v>1374.5</v>
      </c>
      <c r="AV36" s="160">
        <v>1325.1323705999991</v>
      </c>
      <c r="AW36" s="160">
        <v>1274.1854164000003</v>
      </c>
      <c r="AX36" s="160">
        <v>1299.2947074000001</v>
      </c>
      <c r="AY36" s="162">
        <v>1318.5848888999999</v>
      </c>
      <c r="AZ36" s="159">
        <v>4912.3</v>
      </c>
      <c r="BA36" s="159">
        <v>4970</v>
      </c>
      <c r="BB36" s="159">
        <v>5065.7</v>
      </c>
      <c r="BC36" s="159">
        <v>4843.2</v>
      </c>
      <c r="BD36" s="160">
        <v>4715.4248449000006</v>
      </c>
      <c r="BE36" s="160">
        <v>4453.4896633000008</v>
      </c>
      <c r="BF36" s="160">
        <v>4414.2113441000001</v>
      </c>
      <c r="BG36" s="162">
        <v>4583.9625534999996</v>
      </c>
      <c r="BH36" s="158"/>
    </row>
    <row r="37" spans="1:60" x14ac:dyDescent="0.2">
      <c r="A37" s="155"/>
      <c r="C37" s="25" t="s">
        <v>91</v>
      </c>
      <c r="D37" s="29">
        <v>99</v>
      </c>
      <c r="E37" s="29">
        <v>98</v>
      </c>
      <c r="F37" s="29">
        <v>100</v>
      </c>
      <c r="G37" s="29">
        <v>101</v>
      </c>
      <c r="H37" s="29">
        <v>99</v>
      </c>
      <c r="I37" s="29">
        <v>95</v>
      </c>
      <c r="J37" s="29">
        <v>96</v>
      </c>
      <c r="K37" s="29">
        <v>93</v>
      </c>
      <c r="L37" s="29">
        <v>9693</v>
      </c>
      <c r="M37" s="29">
        <v>9850</v>
      </c>
      <c r="N37" s="29">
        <v>9894</v>
      </c>
      <c r="O37" s="29">
        <v>9580</v>
      </c>
      <c r="P37" s="29">
        <v>9144</v>
      </c>
      <c r="Q37" s="29">
        <v>8578</v>
      </c>
      <c r="R37" s="29">
        <v>7750</v>
      </c>
      <c r="S37" s="29">
        <v>7099</v>
      </c>
      <c r="T37" s="29">
        <v>1810</v>
      </c>
      <c r="U37" s="29">
        <v>1873</v>
      </c>
      <c r="V37" s="29">
        <v>1869</v>
      </c>
      <c r="W37" s="29">
        <v>1746</v>
      </c>
      <c r="X37" s="29">
        <v>1683</v>
      </c>
      <c r="Y37" s="29">
        <v>1552</v>
      </c>
      <c r="Z37" s="29">
        <v>1414</v>
      </c>
      <c r="AA37" s="29">
        <v>1295</v>
      </c>
      <c r="AB37" s="29">
        <v>7883</v>
      </c>
      <c r="AC37" s="29">
        <v>7977</v>
      </c>
      <c r="AD37" s="29">
        <v>8025</v>
      </c>
      <c r="AE37" s="29">
        <v>7834</v>
      </c>
      <c r="AF37" s="29">
        <v>7461</v>
      </c>
      <c r="AG37" s="29">
        <v>7026</v>
      </c>
      <c r="AH37" s="29">
        <v>6336</v>
      </c>
      <c r="AI37" s="29">
        <v>5804</v>
      </c>
      <c r="AJ37" s="29">
        <v>9398.2999999999993</v>
      </c>
      <c r="AK37" s="29">
        <v>9464.4</v>
      </c>
      <c r="AL37" s="29">
        <v>9517.2999999999993</v>
      </c>
      <c r="AM37" s="29">
        <v>9234.6</v>
      </c>
      <c r="AN37" s="29">
        <v>8803.0100425000037</v>
      </c>
      <c r="AO37" s="29">
        <v>8299.3736704999956</v>
      </c>
      <c r="AP37" s="29">
        <v>7465.4820606000003</v>
      </c>
      <c r="AQ37" s="69">
        <v>6823.7915652000002</v>
      </c>
      <c r="AR37" s="159">
        <v>1597.1</v>
      </c>
      <c r="AS37" s="159">
        <v>1626.8</v>
      </c>
      <c r="AT37" s="159">
        <v>1626.7</v>
      </c>
      <c r="AU37" s="159">
        <v>1533.2</v>
      </c>
      <c r="AV37" s="160">
        <v>1480.6057825</v>
      </c>
      <c r="AW37" s="160">
        <v>1372.9794114000001</v>
      </c>
      <c r="AX37" s="160">
        <v>1237.6499309999999</v>
      </c>
      <c r="AY37" s="162">
        <v>1139.7149598000001</v>
      </c>
      <c r="AZ37" s="159">
        <v>7801.1</v>
      </c>
      <c r="BA37" s="159">
        <v>7837.6</v>
      </c>
      <c r="BB37" s="159">
        <v>7890.6</v>
      </c>
      <c r="BC37" s="159">
        <v>7701.4</v>
      </c>
      <c r="BD37" s="160">
        <v>7322.4042600000021</v>
      </c>
      <c r="BE37" s="160">
        <v>6926.3942590999986</v>
      </c>
      <c r="BF37" s="160">
        <v>6227.8321296000004</v>
      </c>
      <c r="BG37" s="162">
        <v>5684.0766053999996</v>
      </c>
      <c r="BH37" s="158"/>
    </row>
    <row r="38" spans="1:60" x14ac:dyDescent="0.2">
      <c r="C38" s="25" t="s">
        <v>92</v>
      </c>
      <c r="D38" s="29">
        <v>258</v>
      </c>
      <c r="E38" s="29">
        <v>257</v>
      </c>
      <c r="F38" s="29">
        <v>242</v>
      </c>
      <c r="G38" s="29">
        <v>228</v>
      </c>
      <c r="H38" s="29">
        <v>219</v>
      </c>
      <c r="I38" s="29">
        <v>217</v>
      </c>
      <c r="J38" s="29">
        <v>209</v>
      </c>
      <c r="K38" s="29">
        <v>203</v>
      </c>
      <c r="L38" s="29">
        <v>6898</v>
      </c>
      <c r="M38" s="29">
        <v>6858</v>
      </c>
      <c r="N38" s="29">
        <v>6819</v>
      </c>
      <c r="O38" s="29">
        <v>6527</v>
      </c>
      <c r="P38" s="29">
        <v>6128</v>
      </c>
      <c r="Q38" s="29">
        <v>6038</v>
      </c>
      <c r="R38" s="29">
        <v>6012</v>
      </c>
      <c r="S38" s="29">
        <v>5939</v>
      </c>
      <c r="T38" s="29">
        <v>1178</v>
      </c>
      <c r="U38" s="29">
        <v>1169</v>
      </c>
      <c r="V38" s="29">
        <v>1155</v>
      </c>
      <c r="W38" s="29">
        <v>1131</v>
      </c>
      <c r="X38" s="29">
        <v>1075</v>
      </c>
      <c r="Y38" s="29">
        <v>1056</v>
      </c>
      <c r="Z38" s="29">
        <v>1031</v>
      </c>
      <c r="AA38" s="29">
        <v>1040</v>
      </c>
      <c r="AB38" s="29">
        <v>5720</v>
      </c>
      <c r="AC38" s="29">
        <v>5689</v>
      </c>
      <c r="AD38" s="29">
        <v>5664</v>
      </c>
      <c r="AE38" s="29">
        <v>5396</v>
      </c>
      <c r="AF38" s="29">
        <v>5053</v>
      </c>
      <c r="AG38" s="29">
        <v>4982</v>
      </c>
      <c r="AH38" s="29">
        <v>4981</v>
      </c>
      <c r="AI38" s="29">
        <v>4899</v>
      </c>
      <c r="AJ38" s="29">
        <v>6470.7</v>
      </c>
      <c r="AK38" s="29">
        <v>6446.5</v>
      </c>
      <c r="AL38" s="29">
        <v>6389.7</v>
      </c>
      <c r="AM38" s="29">
        <v>6122.1</v>
      </c>
      <c r="AN38" s="29">
        <v>5755.3013861999971</v>
      </c>
      <c r="AO38" s="29">
        <v>5678.4425230000015</v>
      </c>
      <c r="AP38" s="29">
        <v>5643.9634503999996</v>
      </c>
      <c r="AQ38" s="69">
        <v>5591.9407156999996</v>
      </c>
      <c r="AR38" s="159">
        <v>895.7</v>
      </c>
      <c r="AS38" s="159">
        <v>894.9</v>
      </c>
      <c r="AT38" s="159">
        <v>888.7</v>
      </c>
      <c r="AU38" s="159">
        <v>860.3</v>
      </c>
      <c r="AV38" s="160">
        <v>838.32589370000062</v>
      </c>
      <c r="AW38" s="160">
        <v>833.51593599999956</v>
      </c>
      <c r="AX38" s="160">
        <v>813.4558088</v>
      </c>
      <c r="AY38" s="162">
        <v>819.98761360000003</v>
      </c>
      <c r="AZ38" s="159">
        <v>5575</v>
      </c>
      <c r="BA38" s="159">
        <v>5551.6</v>
      </c>
      <c r="BB38" s="159">
        <v>5501</v>
      </c>
      <c r="BC38" s="159">
        <v>5261.8</v>
      </c>
      <c r="BD38" s="160">
        <v>4916.9754925000025</v>
      </c>
      <c r="BE38" s="160">
        <v>4844.9265869999981</v>
      </c>
      <c r="BF38" s="160">
        <v>4830.5076416000002</v>
      </c>
      <c r="BG38" s="162">
        <v>4771.9531021000003</v>
      </c>
      <c r="BH38" s="158"/>
    </row>
    <row r="39" spans="1:60" x14ac:dyDescent="0.2">
      <c r="C39" s="25" t="s">
        <v>93</v>
      </c>
      <c r="D39" s="29">
        <v>20</v>
      </c>
      <c r="E39" s="29">
        <v>17</v>
      </c>
      <c r="F39" s="29">
        <v>20</v>
      </c>
      <c r="G39" s="29">
        <v>18</v>
      </c>
      <c r="H39" s="29">
        <v>19</v>
      </c>
      <c r="I39" s="29">
        <v>16</v>
      </c>
      <c r="J39" s="29">
        <v>16</v>
      </c>
      <c r="K39" s="29">
        <v>14</v>
      </c>
      <c r="L39" s="29">
        <v>136</v>
      </c>
      <c r="M39" s="29">
        <v>130</v>
      </c>
      <c r="N39" s="29">
        <v>136</v>
      </c>
      <c r="O39" s="29">
        <v>137</v>
      </c>
      <c r="P39" s="29">
        <v>130</v>
      </c>
      <c r="Q39" s="29">
        <v>117</v>
      </c>
      <c r="R39" s="29">
        <v>121</v>
      </c>
      <c r="S39" s="29">
        <v>115</v>
      </c>
      <c r="T39" s="29">
        <v>27</v>
      </c>
      <c r="U39" s="29">
        <v>27</v>
      </c>
      <c r="V39" s="29">
        <v>32</v>
      </c>
      <c r="W39" s="29">
        <v>29</v>
      </c>
      <c r="X39" s="29">
        <v>27</v>
      </c>
      <c r="Y39" s="29">
        <v>22</v>
      </c>
      <c r="Z39" s="29">
        <v>27</v>
      </c>
      <c r="AA39" s="29">
        <v>26</v>
      </c>
      <c r="AB39" s="29">
        <v>109</v>
      </c>
      <c r="AC39" s="29">
        <v>103</v>
      </c>
      <c r="AD39" s="29">
        <v>104</v>
      </c>
      <c r="AE39" s="29">
        <v>108</v>
      </c>
      <c r="AF39" s="29">
        <v>103</v>
      </c>
      <c r="AG39" s="29">
        <v>95</v>
      </c>
      <c r="AH39" s="29">
        <v>94</v>
      </c>
      <c r="AI39" s="29">
        <v>89</v>
      </c>
      <c r="AJ39" s="29">
        <v>117.6</v>
      </c>
      <c r="AK39" s="29">
        <v>109.7</v>
      </c>
      <c r="AL39" s="29">
        <v>116.5</v>
      </c>
      <c r="AM39" s="29">
        <v>116.5</v>
      </c>
      <c r="AN39" s="29">
        <v>110.83341150000001</v>
      </c>
      <c r="AO39" s="29">
        <v>102.8742585</v>
      </c>
      <c r="AP39" s="29">
        <v>103.2129369</v>
      </c>
      <c r="AQ39" s="69">
        <v>99.709927399999998</v>
      </c>
      <c r="AR39" s="159">
        <v>15.4</v>
      </c>
      <c r="AS39" s="159">
        <v>14.7</v>
      </c>
      <c r="AT39" s="159">
        <v>18.8</v>
      </c>
      <c r="AU39" s="159">
        <v>15.4</v>
      </c>
      <c r="AV39" s="160">
        <v>15.396940500000001</v>
      </c>
      <c r="AW39" s="160">
        <v>14.091225700000001</v>
      </c>
      <c r="AX39" s="160">
        <v>17.491830199999999</v>
      </c>
      <c r="AY39" s="162">
        <v>16.317972000000001</v>
      </c>
      <c r="AZ39" s="159">
        <v>102.2</v>
      </c>
      <c r="BA39" s="159">
        <v>95.1</v>
      </c>
      <c r="BB39" s="159">
        <v>97.7</v>
      </c>
      <c r="BC39" s="159">
        <v>101.1</v>
      </c>
      <c r="BD39" s="160">
        <v>95.436470999999997</v>
      </c>
      <c r="BE39" s="160">
        <v>88.783032800000001</v>
      </c>
      <c r="BF39" s="160">
        <v>85.721106700000007</v>
      </c>
      <c r="BG39" s="162">
        <v>83.391955400000001</v>
      </c>
      <c r="BH39" s="158"/>
    </row>
    <row r="40" spans="1:60" x14ac:dyDescent="0.2">
      <c r="C40" s="25" t="s">
        <v>94</v>
      </c>
      <c r="D40" s="29">
        <v>13</v>
      </c>
      <c r="E40" s="29">
        <v>13</v>
      </c>
      <c r="F40" s="29">
        <v>13</v>
      </c>
      <c r="G40" s="29">
        <v>13</v>
      </c>
      <c r="H40" s="29">
        <v>12</v>
      </c>
      <c r="I40" s="29">
        <v>12</v>
      </c>
      <c r="J40" s="29">
        <v>10</v>
      </c>
      <c r="K40" s="29">
        <v>8</v>
      </c>
      <c r="L40" s="29">
        <v>72</v>
      </c>
      <c r="M40" s="29">
        <v>56</v>
      </c>
      <c r="N40" s="29">
        <v>55</v>
      </c>
      <c r="O40" s="29">
        <v>84</v>
      </c>
      <c r="P40" s="29">
        <v>92</v>
      </c>
      <c r="Q40" s="29">
        <v>92</v>
      </c>
      <c r="R40" s="29">
        <v>84</v>
      </c>
      <c r="S40" s="29">
        <v>68</v>
      </c>
      <c r="T40" s="29">
        <v>19</v>
      </c>
      <c r="U40" s="29">
        <v>15</v>
      </c>
      <c r="V40" s="29">
        <v>15</v>
      </c>
      <c r="W40" s="29">
        <v>17</v>
      </c>
      <c r="X40" s="29">
        <v>17</v>
      </c>
      <c r="Y40" s="29">
        <v>18</v>
      </c>
      <c r="Z40" s="29">
        <v>18</v>
      </c>
      <c r="AA40" s="29">
        <v>18</v>
      </c>
      <c r="AB40" s="29">
        <v>53</v>
      </c>
      <c r="AC40" s="29">
        <v>41</v>
      </c>
      <c r="AD40" s="29">
        <v>40</v>
      </c>
      <c r="AE40" s="29">
        <v>67</v>
      </c>
      <c r="AF40" s="29">
        <v>75</v>
      </c>
      <c r="AG40" s="29">
        <v>74</v>
      </c>
      <c r="AH40" s="29">
        <v>66</v>
      </c>
      <c r="AI40" s="29">
        <v>50</v>
      </c>
      <c r="AJ40" s="29">
        <v>60.7</v>
      </c>
      <c r="AK40" s="29">
        <v>48.3</v>
      </c>
      <c r="AL40" s="29">
        <v>47.1</v>
      </c>
      <c r="AM40" s="29">
        <v>73.5</v>
      </c>
      <c r="AN40" s="29">
        <v>82.106202100000019</v>
      </c>
      <c r="AO40" s="29">
        <v>84.597076000000001</v>
      </c>
      <c r="AP40" s="29">
        <v>75.216468000000006</v>
      </c>
      <c r="AQ40" s="69">
        <v>60.739204800000003</v>
      </c>
      <c r="AR40" s="159">
        <v>12.1</v>
      </c>
      <c r="AS40" s="159">
        <v>8.8000000000000007</v>
      </c>
      <c r="AT40" s="159">
        <v>9.1999999999999993</v>
      </c>
      <c r="AU40" s="159">
        <v>10.5</v>
      </c>
      <c r="AV40" s="160">
        <v>10.767223300000001</v>
      </c>
      <c r="AW40" s="160">
        <v>13.698993199999999</v>
      </c>
      <c r="AX40" s="160">
        <v>12.3703047</v>
      </c>
      <c r="AY40" s="162">
        <v>12.9847149</v>
      </c>
      <c r="AZ40" s="159">
        <v>48.6</v>
      </c>
      <c r="BA40" s="159">
        <v>39.6</v>
      </c>
      <c r="BB40" s="159">
        <v>37.9</v>
      </c>
      <c r="BC40" s="159">
        <v>63</v>
      </c>
      <c r="BD40" s="160">
        <v>71.338978799999992</v>
      </c>
      <c r="BE40" s="160">
        <v>70.898082799999997</v>
      </c>
      <c r="BF40" s="160">
        <v>62.846163300000001</v>
      </c>
      <c r="BG40" s="162">
        <v>47.754489900000003</v>
      </c>
      <c r="BH40" s="158"/>
    </row>
    <row r="41" spans="1:60" x14ac:dyDescent="0.2">
      <c r="C41" s="25" t="s">
        <v>95</v>
      </c>
      <c r="D41" s="29">
        <v>75</v>
      </c>
      <c r="E41" s="29">
        <v>74</v>
      </c>
      <c r="F41" s="29">
        <v>76</v>
      </c>
      <c r="G41" s="29">
        <v>73</v>
      </c>
      <c r="H41" s="29">
        <v>72</v>
      </c>
      <c r="I41" s="29">
        <v>69</v>
      </c>
      <c r="J41" s="29">
        <v>70</v>
      </c>
      <c r="K41" s="29">
        <v>70</v>
      </c>
      <c r="L41" s="29">
        <v>1345</v>
      </c>
      <c r="M41" s="29">
        <v>1327</v>
      </c>
      <c r="N41" s="29">
        <v>1282</v>
      </c>
      <c r="O41" s="29">
        <v>1244</v>
      </c>
      <c r="P41" s="29">
        <v>1120</v>
      </c>
      <c r="Q41" s="29">
        <v>1027</v>
      </c>
      <c r="R41" s="29">
        <v>984</v>
      </c>
      <c r="S41" s="29">
        <v>937</v>
      </c>
      <c r="T41" s="29">
        <v>340</v>
      </c>
      <c r="U41" s="29">
        <v>333</v>
      </c>
      <c r="V41" s="29">
        <v>324</v>
      </c>
      <c r="W41" s="29">
        <v>315</v>
      </c>
      <c r="X41" s="29">
        <v>298</v>
      </c>
      <c r="Y41" s="29">
        <v>276</v>
      </c>
      <c r="Z41" s="29">
        <v>257</v>
      </c>
      <c r="AA41" s="29">
        <v>239</v>
      </c>
      <c r="AB41" s="29">
        <v>1005</v>
      </c>
      <c r="AC41" s="29">
        <v>994</v>
      </c>
      <c r="AD41" s="29">
        <v>958</v>
      </c>
      <c r="AE41" s="29">
        <v>929</v>
      </c>
      <c r="AF41" s="29">
        <v>822</v>
      </c>
      <c r="AG41" s="29">
        <v>751</v>
      </c>
      <c r="AH41" s="29">
        <v>727</v>
      </c>
      <c r="AI41" s="29">
        <v>698</v>
      </c>
      <c r="AJ41" s="29">
        <v>1238.7</v>
      </c>
      <c r="AK41" s="29">
        <v>1228.5999999999999</v>
      </c>
      <c r="AL41" s="29">
        <v>1179.4000000000001</v>
      </c>
      <c r="AM41" s="29">
        <v>1153.9000000000001</v>
      </c>
      <c r="AN41" s="29">
        <v>1017.0844343</v>
      </c>
      <c r="AO41" s="29">
        <v>952.63206290000005</v>
      </c>
      <c r="AP41" s="29">
        <v>897.00489000000005</v>
      </c>
      <c r="AQ41" s="69">
        <v>849.44327180000005</v>
      </c>
      <c r="AR41" s="159">
        <v>258.5</v>
      </c>
      <c r="AS41" s="159">
        <v>264.3</v>
      </c>
      <c r="AT41" s="159">
        <v>251.2</v>
      </c>
      <c r="AU41" s="159">
        <v>251.5</v>
      </c>
      <c r="AV41" s="160">
        <v>229.26694819999992</v>
      </c>
      <c r="AW41" s="160">
        <v>220.20880789999995</v>
      </c>
      <c r="AX41" s="160">
        <v>197.29132089999999</v>
      </c>
      <c r="AY41" s="162">
        <v>179.41746019999999</v>
      </c>
      <c r="AZ41" s="159">
        <v>980.2</v>
      </c>
      <c r="BA41" s="159">
        <v>964.2</v>
      </c>
      <c r="BB41" s="159">
        <v>928.2</v>
      </c>
      <c r="BC41" s="159">
        <v>902.4</v>
      </c>
      <c r="BD41" s="160">
        <v>787.81748610000034</v>
      </c>
      <c r="BE41" s="160">
        <v>732.42325500000049</v>
      </c>
      <c r="BF41" s="160">
        <v>699.71356909999997</v>
      </c>
      <c r="BG41" s="162">
        <v>670.0258116</v>
      </c>
      <c r="BH41" s="158"/>
    </row>
    <row r="42" spans="1:60" x14ac:dyDescent="0.2">
      <c r="C42" s="25" t="s">
        <v>96</v>
      </c>
      <c r="D42" s="29">
        <v>250</v>
      </c>
      <c r="E42" s="29">
        <v>263</v>
      </c>
      <c r="F42" s="29">
        <v>262</v>
      </c>
      <c r="G42" s="29">
        <v>271</v>
      </c>
      <c r="H42" s="29">
        <v>275</v>
      </c>
      <c r="I42" s="29">
        <v>276</v>
      </c>
      <c r="J42" s="29">
        <v>265</v>
      </c>
      <c r="K42" s="29">
        <v>261</v>
      </c>
      <c r="L42" s="29">
        <v>1177</v>
      </c>
      <c r="M42" s="29">
        <v>1187</v>
      </c>
      <c r="N42" s="29">
        <v>1017</v>
      </c>
      <c r="O42" s="29">
        <v>989</v>
      </c>
      <c r="P42" s="29">
        <v>1069</v>
      </c>
      <c r="Q42" s="29">
        <v>1150</v>
      </c>
      <c r="R42" s="29">
        <v>1186</v>
      </c>
      <c r="S42" s="29">
        <v>1200</v>
      </c>
      <c r="T42" s="29">
        <v>516</v>
      </c>
      <c r="U42" s="29">
        <v>537</v>
      </c>
      <c r="V42" s="29">
        <v>496</v>
      </c>
      <c r="W42" s="29">
        <v>485</v>
      </c>
      <c r="X42" s="29">
        <v>515</v>
      </c>
      <c r="Y42" s="29">
        <v>521</v>
      </c>
      <c r="Z42" s="29">
        <v>549</v>
      </c>
      <c r="AA42" s="29">
        <v>558</v>
      </c>
      <c r="AB42" s="29">
        <v>661</v>
      </c>
      <c r="AC42" s="29">
        <v>650</v>
      </c>
      <c r="AD42" s="29">
        <v>521</v>
      </c>
      <c r="AE42" s="29">
        <v>504</v>
      </c>
      <c r="AF42" s="29">
        <v>554</v>
      </c>
      <c r="AG42" s="29">
        <v>629</v>
      </c>
      <c r="AH42" s="29">
        <v>637</v>
      </c>
      <c r="AI42" s="29">
        <v>642</v>
      </c>
      <c r="AJ42" s="29">
        <v>1003.1</v>
      </c>
      <c r="AK42" s="29">
        <v>997.4</v>
      </c>
      <c r="AL42" s="29">
        <v>834.1</v>
      </c>
      <c r="AM42" s="29">
        <v>792</v>
      </c>
      <c r="AN42" s="29">
        <v>887.02654150000103</v>
      </c>
      <c r="AO42" s="29">
        <v>973.03650310000046</v>
      </c>
      <c r="AP42" s="29">
        <v>993.03471400000001</v>
      </c>
      <c r="AQ42" s="69">
        <v>1003.9481122</v>
      </c>
      <c r="AR42" s="159">
        <v>375.9</v>
      </c>
      <c r="AS42" s="159">
        <v>379.4</v>
      </c>
      <c r="AT42" s="159">
        <v>344.7</v>
      </c>
      <c r="AU42" s="159">
        <v>325.2</v>
      </c>
      <c r="AV42" s="160">
        <v>369.72099039999995</v>
      </c>
      <c r="AW42" s="160">
        <v>382.21288940000017</v>
      </c>
      <c r="AX42" s="160">
        <v>406.54153050000002</v>
      </c>
      <c r="AY42" s="162">
        <v>409.2473061</v>
      </c>
      <c r="AZ42" s="159">
        <v>627.20000000000005</v>
      </c>
      <c r="BA42" s="159">
        <v>618</v>
      </c>
      <c r="BB42" s="159">
        <v>489.5</v>
      </c>
      <c r="BC42" s="159">
        <v>466.8</v>
      </c>
      <c r="BD42" s="160">
        <v>517.30555110000057</v>
      </c>
      <c r="BE42" s="160">
        <v>590.82361370000081</v>
      </c>
      <c r="BF42" s="160">
        <v>586.49318349999999</v>
      </c>
      <c r="BG42" s="162">
        <v>594.70080610000002</v>
      </c>
      <c r="BH42" s="158"/>
    </row>
    <row r="43" spans="1:60" x14ac:dyDescent="0.2">
      <c r="C43" s="25" t="s">
        <v>97</v>
      </c>
      <c r="D43" s="29">
        <v>205</v>
      </c>
      <c r="E43" s="29">
        <v>222</v>
      </c>
      <c r="F43" s="29">
        <v>224</v>
      </c>
      <c r="G43" s="29">
        <v>226</v>
      </c>
      <c r="H43" s="29">
        <v>236</v>
      </c>
      <c r="I43" s="29">
        <v>221</v>
      </c>
      <c r="J43" s="29">
        <v>232</v>
      </c>
      <c r="K43" s="29">
        <v>231</v>
      </c>
      <c r="L43" s="29">
        <v>1147</v>
      </c>
      <c r="M43" s="29">
        <v>1131</v>
      </c>
      <c r="N43" s="29">
        <v>1162</v>
      </c>
      <c r="O43" s="29">
        <v>1190</v>
      </c>
      <c r="P43" s="29">
        <v>1222</v>
      </c>
      <c r="Q43" s="29">
        <v>1132</v>
      </c>
      <c r="R43" s="29">
        <v>1165</v>
      </c>
      <c r="S43" s="29">
        <v>1190</v>
      </c>
      <c r="T43" s="29">
        <v>206</v>
      </c>
      <c r="U43" s="29">
        <v>196</v>
      </c>
      <c r="V43" s="29">
        <v>198</v>
      </c>
      <c r="W43" s="29">
        <v>197</v>
      </c>
      <c r="X43" s="29">
        <v>199</v>
      </c>
      <c r="Y43" s="29">
        <v>195</v>
      </c>
      <c r="Z43" s="29">
        <v>201</v>
      </c>
      <c r="AA43" s="29">
        <v>204</v>
      </c>
      <c r="AB43" s="29">
        <v>941</v>
      </c>
      <c r="AC43" s="29">
        <v>935</v>
      </c>
      <c r="AD43" s="29">
        <v>964</v>
      </c>
      <c r="AE43" s="29">
        <v>993</v>
      </c>
      <c r="AF43" s="29">
        <v>1023</v>
      </c>
      <c r="AG43" s="29">
        <v>937</v>
      </c>
      <c r="AH43" s="29">
        <v>964</v>
      </c>
      <c r="AI43" s="29">
        <v>986</v>
      </c>
      <c r="AJ43" s="29">
        <v>1027.4000000000001</v>
      </c>
      <c r="AK43" s="29">
        <v>1019.9</v>
      </c>
      <c r="AL43" s="29">
        <v>1043.0999999999999</v>
      </c>
      <c r="AM43" s="29">
        <v>1064.8</v>
      </c>
      <c r="AN43" s="29">
        <v>1102.0979040000007</v>
      </c>
      <c r="AO43" s="29">
        <v>1017.0869967000016</v>
      </c>
      <c r="AP43" s="29">
        <v>1031.0765747</v>
      </c>
      <c r="AQ43" s="69">
        <v>1054.8143281</v>
      </c>
      <c r="AR43" s="159">
        <v>131.1</v>
      </c>
      <c r="AS43" s="159">
        <v>122.1</v>
      </c>
      <c r="AT43" s="159">
        <v>122</v>
      </c>
      <c r="AU43" s="159">
        <v>116.8</v>
      </c>
      <c r="AV43" s="160">
        <v>128.38754769999991</v>
      </c>
      <c r="AW43" s="160">
        <v>132.48219750000007</v>
      </c>
      <c r="AX43" s="160">
        <v>134.51553620000001</v>
      </c>
      <c r="AY43" s="162">
        <v>136.1416735</v>
      </c>
      <c r="AZ43" s="159">
        <v>896.3</v>
      </c>
      <c r="BA43" s="159">
        <v>897.8</v>
      </c>
      <c r="BB43" s="159">
        <v>921.1</v>
      </c>
      <c r="BC43" s="159">
        <v>948</v>
      </c>
      <c r="BD43" s="160">
        <v>973.71035630000119</v>
      </c>
      <c r="BE43" s="160">
        <v>884.60479920000171</v>
      </c>
      <c r="BF43" s="160">
        <v>896.5610385</v>
      </c>
      <c r="BG43" s="162">
        <v>918.67265459999999</v>
      </c>
      <c r="BH43" s="158"/>
    </row>
    <row r="44" spans="1:60" x14ac:dyDescent="0.2">
      <c r="B44" s="25" t="s">
        <v>98</v>
      </c>
      <c r="C44" s="25" t="s">
        <v>99</v>
      </c>
      <c r="D44" s="29">
        <v>115</v>
      </c>
      <c r="E44" s="29">
        <v>123</v>
      </c>
      <c r="F44" s="29">
        <v>117</v>
      </c>
      <c r="G44" s="29">
        <v>114</v>
      </c>
      <c r="H44" s="29">
        <v>112</v>
      </c>
      <c r="I44" s="29">
        <v>114</v>
      </c>
      <c r="J44" s="29">
        <v>114</v>
      </c>
      <c r="K44" s="29">
        <v>106</v>
      </c>
      <c r="L44" s="29">
        <v>3909</v>
      </c>
      <c r="M44" s="29">
        <v>3834</v>
      </c>
      <c r="N44" s="29">
        <v>3837</v>
      </c>
      <c r="O44" s="29">
        <v>3797</v>
      </c>
      <c r="P44" s="29">
        <v>3741</v>
      </c>
      <c r="Q44" s="29">
        <v>3649</v>
      </c>
      <c r="R44" s="29">
        <v>3902</v>
      </c>
      <c r="S44" s="29">
        <v>4032</v>
      </c>
      <c r="T44" s="29">
        <v>747</v>
      </c>
      <c r="U44" s="29">
        <v>685</v>
      </c>
      <c r="V44" s="29">
        <v>695</v>
      </c>
      <c r="W44" s="29">
        <v>673</v>
      </c>
      <c r="X44" s="29">
        <v>680</v>
      </c>
      <c r="Y44" s="29">
        <v>663</v>
      </c>
      <c r="Z44" s="29">
        <v>740</v>
      </c>
      <c r="AA44" s="29">
        <v>740</v>
      </c>
      <c r="AB44" s="29">
        <v>3162</v>
      </c>
      <c r="AC44" s="29">
        <v>3149</v>
      </c>
      <c r="AD44" s="29">
        <v>3142</v>
      </c>
      <c r="AE44" s="29">
        <v>3124</v>
      </c>
      <c r="AF44" s="29">
        <v>3061</v>
      </c>
      <c r="AG44" s="29">
        <v>2986</v>
      </c>
      <c r="AH44" s="29">
        <v>3162</v>
      </c>
      <c r="AI44" s="29">
        <v>3292</v>
      </c>
      <c r="AJ44" s="29">
        <v>3472</v>
      </c>
      <c r="AK44" s="29">
        <v>3421.9</v>
      </c>
      <c r="AL44" s="29">
        <v>3430.9</v>
      </c>
      <c r="AM44" s="29">
        <v>3367.2</v>
      </c>
      <c r="AN44" s="29">
        <v>3315.6195747999991</v>
      </c>
      <c r="AO44" s="29">
        <v>3227.3350474000003</v>
      </c>
      <c r="AP44" s="29">
        <v>3445.7477190999998</v>
      </c>
      <c r="AQ44" s="69">
        <v>3602.9791398000002</v>
      </c>
      <c r="AR44" s="159">
        <v>504</v>
      </c>
      <c r="AS44" s="159">
        <v>482.9</v>
      </c>
      <c r="AT44" s="159">
        <v>492.7</v>
      </c>
      <c r="AU44" s="159">
        <v>469.4</v>
      </c>
      <c r="AV44" s="160">
        <v>473.02244689999981</v>
      </c>
      <c r="AW44" s="160">
        <v>464.89703129999981</v>
      </c>
      <c r="AX44" s="160">
        <v>518.30337380000003</v>
      </c>
      <c r="AY44" s="162">
        <v>530.42405629999996</v>
      </c>
      <c r="AZ44" s="159">
        <v>2968</v>
      </c>
      <c r="BA44" s="159">
        <v>2939</v>
      </c>
      <c r="BB44" s="159">
        <v>2938.2</v>
      </c>
      <c r="BC44" s="159">
        <v>2897.8</v>
      </c>
      <c r="BD44" s="160">
        <v>2842.5971279</v>
      </c>
      <c r="BE44" s="160">
        <v>2762.4380161000004</v>
      </c>
      <c r="BF44" s="160">
        <v>2927.4443452999999</v>
      </c>
      <c r="BG44" s="162">
        <v>3072.5550834999999</v>
      </c>
      <c r="BH44" s="158"/>
    </row>
    <row r="45" spans="1:60" x14ac:dyDescent="0.2">
      <c r="C45" s="25" t="s">
        <v>100</v>
      </c>
      <c r="D45" s="29">
        <v>115</v>
      </c>
      <c r="E45" s="29">
        <v>123</v>
      </c>
      <c r="F45" s="29">
        <v>117</v>
      </c>
      <c r="G45" s="29">
        <v>114</v>
      </c>
      <c r="H45" s="29">
        <v>112</v>
      </c>
      <c r="I45" s="29">
        <v>114</v>
      </c>
      <c r="J45" s="29">
        <v>114</v>
      </c>
      <c r="K45" s="29">
        <v>106</v>
      </c>
      <c r="L45" s="29">
        <v>3909</v>
      </c>
      <c r="M45" s="29">
        <v>3834</v>
      </c>
      <c r="N45" s="29">
        <v>3837</v>
      </c>
      <c r="O45" s="29">
        <v>3797</v>
      </c>
      <c r="P45" s="29">
        <v>3741</v>
      </c>
      <c r="Q45" s="29">
        <v>3649</v>
      </c>
      <c r="R45" s="29">
        <v>3902</v>
      </c>
      <c r="S45" s="29">
        <v>4032</v>
      </c>
      <c r="T45" s="29">
        <v>747</v>
      </c>
      <c r="U45" s="29">
        <v>685</v>
      </c>
      <c r="V45" s="29">
        <v>695</v>
      </c>
      <c r="W45" s="29">
        <v>673</v>
      </c>
      <c r="X45" s="29">
        <v>680</v>
      </c>
      <c r="Y45" s="29">
        <v>663</v>
      </c>
      <c r="Z45" s="29">
        <v>740</v>
      </c>
      <c r="AA45" s="29">
        <v>740</v>
      </c>
      <c r="AB45" s="29">
        <v>3162</v>
      </c>
      <c r="AC45" s="29">
        <v>3149</v>
      </c>
      <c r="AD45" s="29">
        <v>3142</v>
      </c>
      <c r="AE45" s="29">
        <v>3124</v>
      </c>
      <c r="AF45" s="29">
        <v>3061</v>
      </c>
      <c r="AG45" s="29">
        <v>2986</v>
      </c>
      <c r="AH45" s="29">
        <v>3162</v>
      </c>
      <c r="AI45" s="29">
        <v>3292</v>
      </c>
      <c r="AJ45" s="29">
        <v>3472</v>
      </c>
      <c r="AK45" s="29">
        <v>3421.9</v>
      </c>
      <c r="AL45" s="29">
        <v>3430.9</v>
      </c>
      <c r="AM45" s="29">
        <v>3367.2</v>
      </c>
      <c r="AN45" s="29">
        <v>3315.6195747999991</v>
      </c>
      <c r="AO45" s="29">
        <v>3227.3350474000003</v>
      </c>
      <c r="AP45" s="29">
        <v>3445.7477190999998</v>
      </c>
      <c r="AQ45" s="69">
        <v>3602.9791398000002</v>
      </c>
      <c r="AR45" s="159">
        <v>504</v>
      </c>
      <c r="AS45" s="159">
        <v>482.9</v>
      </c>
      <c r="AT45" s="159">
        <v>492.7</v>
      </c>
      <c r="AU45" s="159">
        <v>469.4</v>
      </c>
      <c r="AV45" s="160">
        <v>473.02244689999981</v>
      </c>
      <c r="AW45" s="160">
        <v>464.89703129999981</v>
      </c>
      <c r="AX45" s="160">
        <v>518.30337380000003</v>
      </c>
      <c r="AY45" s="162">
        <v>530.42405629999996</v>
      </c>
      <c r="AZ45" s="159">
        <v>2968</v>
      </c>
      <c r="BA45" s="159">
        <v>2939</v>
      </c>
      <c r="BB45" s="159">
        <v>2938.2</v>
      </c>
      <c r="BC45" s="159">
        <v>2897.8</v>
      </c>
      <c r="BD45" s="160">
        <v>2842.5971279</v>
      </c>
      <c r="BE45" s="160">
        <v>2762.4380161000004</v>
      </c>
      <c r="BF45" s="160">
        <v>2927.4443452999999</v>
      </c>
      <c r="BG45" s="162">
        <v>3072.5550834999999</v>
      </c>
      <c r="BH45" s="158"/>
    </row>
    <row r="46" spans="1:60" ht="25.5" x14ac:dyDescent="0.2">
      <c r="B46" s="25" t="s">
        <v>101</v>
      </c>
      <c r="C46" s="25" t="s">
        <v>102</v>
      </c>
      <c r="D46" s="29">
        <v>164</v>
      </c>
      <c r="E46" s="29">
        <v>159</v>
      </c>
      <c r="F46" s="29">
        <v>153</v>
      </c>
      <c r="G46" s="29">
        <v>160</v>
      </c>
      <c r="H46" s="29">
        <v>157</v>
      </c>
      <c r="I46" s="29">
        <v>158</v>
      </c>
      <c r="J46" s="29">
        <v>157</v>
      </c>
      <c r="K46" s="29">
        <v>159</v>
      </c>
      <c r="L46" s="29">
        <v>1625</v>
      </c>
      <c r="M46" s="29">
        <v>1657</v>
      </c>
      <c r="N46" s="29">
        <v>1594</v>
      </c>
      <c r="O46" s="29">
        <v>1601</v>
      </c>
      <c r="P46" s="29">
        <v>1598</v>
      </c>
      <c r="Q46" s="29">
        <v>1682</v>
      </c>
      <c r="R46" s="29">
        <v>1673</v>
      </c>
      <c r="S46" s="29">
        <v>1713</v>
      </c>
      <c r="T46" s="29">
        <v>266</v>
      </c>
      <c r="U46" s="29">
        <v>274</v>
      </c>
      <c r="V46" s="29">
        <v>255</v>
      </c>
      <c r="W46" s="29">
        <v>247</v>
      </c>
      <c r="X46" s="29">
        <v>244</v>
      </c>
      <c r="Y46" s="29">
        <v>311</v>
      </c>
      <c r="Z46" s="29">
        <v>303</v>
      </c>
      <c r="AA46" s="29">
        <v>308</v>
      </c>
      <c r="AB46" s="29">
        <v>1359</v>
      </c>
      <c r="AC46" s="29">
        <v>1383</v>
      </c>
      <c r="AD46" s="29">
        <v>1339</v>
      </c>
      <c r="AE46" s="29">
        <v>1354</v>
      </c>
      <c r="AF46" s="29">
        <v>1354</v>
      </c>
      <c r="AG46" s="29">
        <v>1371</v>
      </c>
      <c r="AH46" s="29">
        <v>1370</v>
      </c>
      <c r="AI46" s="29">
        <v>1405</v>
      </c>
      <c r="AJ46" s="29">
        <v>1461.4</v>
      </c>
      <c r="AK46" s="29">
        <v>1489.1</v>
      </c>
      <c r="AL46" s="29">
        <v>1439.9</v>
      </c>
      <c r="AM46" s="29">
        <v>1465.9999999999998</v>
      </c>
      <c r="AN46" s="29">
        <v>1379.8893691000003</v>
      </c>
      <c r="AO46" s="29">
        <v>1464.3286629999996</v>
      </c>
      <c r="AP46" s="29">
        <v>1468.9096402</v>
      </c>
      <c r="AQ46" s="69">
        <v>1504.5516779000002</v>
      </c>
      <c r="AR46" s="318">
        <v>182.6</v>
      </c>
      <c r="AS46" s="318">
        <v>191.50000000000003</v>
      </c>
      <c r="AT46" s="318">
        <v>174.10000000000002</v>
      </c>
      <c r="AU46" s="318">
        <v>177.6</v>
      </c>
      <c r="AV46" s="319">
        <v>154.91919050000001</v>
      </c>
      <c r="AW46" s="319">
        <v>220.48360480000002</v>
      </c>
      <c r="AX46" s="319">
        <v>220.85121419999999</v>
      </c>
      <c r="AY46" s="153">
        <v>222.83050550000002</v>
      </c>
      <c r="AZ46" s="159">
        <v>1278.7</v>
      </c>
      <c r="BA46" s="159">
        <v>1297.7</v>
      </c>
      <c r="BB46" s="159">
        <v>1265.8</v>
      </c>
      <c r="BC46" s="159">
        <v>1288.5</v>
      </c>
      <c r="BD46" s="160">
        <v>1224.9701786000003</v>
      </c>
      <c r="BE46" s="160">
        <v>1243.8450582000003</v>
      </c>
      <c r="BF46" s="160">
        <v>1248.0584260000001</v>
      </c>
      <c r="BG46" s="162">
        <v>1281.7211724000001</v>
      </c>
      <c r="BH46" s="158"/>
    </row>
    <row r="47" spans="1:60" x14ac:dyDescent="0.2">
      <c r="C47" s="25" t="s">
        <v>103</v>
      </c>
      <c r="D47" s="29">
        <v>28</v>
      </c>
      <c r="E47" s="29">
        <v>28</v>
      </c>
      <c r="F47" s="29">
        <v>28</v>
      </c>
      <c r="G47" s="29">
        <v>31</v>
      </c>
      <c r="H47" s="29">
        <v>28</v>
      </c>
      <c r="I47" s="29">
        <v>28</v>
      </c>
      <c r="J47" s="29">
        <v>27</v>
      </c>
      <c r="K47" s="29">
        <v>25</v>
      </c>
      <c r="L47" s="29">
        <v>69</v>
      </c>
      <c r="M47" s="29">
        <v>69</v>
      </c>
      <c r="N47" s="29">
        <v>70</v>
      </c>
      <c r="O47" s="29">
        <v>70</v>
      </c>
      <c r="P47" s="29">
        <v>83</v>
      </c>
      <c r="Q47" s="29">
        <v>82</v>
      </c>
      <c r="R47" s="29">
        <v>72</v>
      </c>
      <c r="S47" s="29">
        <v>69</v>
      </c>
      <c r="T47" s="29">
        <v>14</v>
      </c>
      <c r="U47" s="29">
        <v>13</v>
      </c>
      <c r="V47" s="29">
        <v>14</v>
      </c>
      <c r="W47" s="29">
        <v>14</v>
      </c>
      <c r="X47" s="29">
        <v>20</v>
      </c>
      <c r="Y47" s="29">
        <v>22</v>
      </c>
      <c r="Z47" s="29">
        <v>16</v>
      </c>
      <c r="AA47" s="29">
        <v>16</v>
      </c>
      <c r="AB47" s="29">
        <v>55</v>
      </c>
      <c r="AC47" s="29">
        <v>56</v>
      </c>
      <c r="AD47" s="29">
        <v>56</v>
      </c>
      <c r="AE47" s="29">
        <v>56</v>
      </c>
      <c r="AF47" s="29">
        <v>63</v>
      </c>
      <c r="AG47" s="29">
        <v>60</v>
      </c>
      <c r="AH47" s="29">
        <v>56</v>
      </c>
      <c r="AI47" s="29">
        <v>53</v>
      </c>
      <c r="AJ47" s="29">
        <v>39</v>
      </c>
      <c r="AK47" s="29">
        <v>36.5</v>
      </c>
      <c r="AL47" s="29">
        <v>38.799999999999997</v>
      </c>
      <c r="AM47" s="29">
        <v>43.8</v>
      </c>
      <c r="AN47" s="29">
        <v>37.49340680000001</v>
      </c>
      <c r="AO47" s="29">
        <v>38.157534600000005</v>
      </c>
      <c r="AP47" s="29">
        <v>32.618535600000001</v>
      </c>
      <c r="AQ47" s="69">
        <v>28.626215200000001</v>
      </c>
      <c r="AR47" s="159">
        <v>4.9000000000000004</v>
      </c>
      <c r="AS47" s="159">
        <v>4.5999999999999996</v>
      </c>
      <c r="AT47" s="159">
        <v>5.4</v>
      </c>
      <c r="AU47" s="159">
        <v>6.7</v>
      </c>
      <c r="AV47" s="160">
        <v>7.2787055999999994</v>
      </c>
      <c r="AW47" s="160">
        <v>6.4436459000000008</v>
      </c>
      <c r="AX47" s="160">
        <v>4.8614129999999998</v>
      </c>
      <c r="AY47" s="162">
        <v>4.2685310999999997</v>
      </c>
      <c r="AZ47" s="159">
        <v>34</v>
      </c>
      <c r="BA47" s="159">
        <v>31.9</v>
      </c>
      <c r="BB47" s="159">
        <v>33.4</v>
      </c>
      <c r="BC47" s="159">
        <v>37.200000000000003</v>
      </c>
      <c r="BD47" s="160">
        <v>30.214701199999997</v>
      </c>
      <c r="BE47" s="160">
        <v>31.713888700000005</v>
      </c>
      <c r="BF47" s="160">
        <v>27.757122599999999</v>
      </c>
      <c r="BG47" s="162">
        <v>24.3576841</v>
      </c>
      <c r="BH47" s="158"/>
    </row>
    <row r="48" spans="1:60" x14ac:dyDescent="0.2">
      <c r="C48" s="25" t="s">
        <v>104</v>
      </c>
      <c r="D48" s="29">
        <v>57</v>
      </c>
      <c r="E48" s="29">
        <v>53</v>
      </c>
      <c r="F48" s="29">
        <v>50</v>
      </c>
      <c r="G48" s="29">
        <v>50</v>
      </c>
      <c r="H48" s="29">
        <v>50</v>
      </c>
      <c r="I48" s="29">
        <v>51</v>
      </c>
      <c r="J48" s="29">
        <v>51</v>
      </c>
      <c r="K48" s="29">
        <v>57</v>
      </c>
      <c r="L48" s="29">
        <v>414</v>
      </c>
      <c r="M48" s="29">
        <v>419</v>
      </c>
      <c r="N48" s="29">
        <v>428</v>
      </c>
      <c r="O48" s="29">
        <v>405</v>
      </c>
      <c r="P48" s="29">
        <v>418</v>
      </c>
      <c r="Q48" s="29">
        <v>431</v>
      </c>
      <c r="R48" s="29">
        <v>461</v>
      </c>
      <c r="S48" s="29">
        <v>476</v>
      </c>
      <c r="T48" s="29">
        <v>51</v>
      </c>
      <c r="U48" s="29">
        <v>53</v>
      </c>
      <c r="V48" s="29">
        <v>58</v>
      </c>
      <c r="W48" s="29">
        <v>41</v>
      </c>
      <c r="X48" s="29">
        <v>41</v>
      </c>
      <c r="Y48" s="29">
        <v>43</v>
      </c>
      <c r="Z48" s="29">
        <v>54</v>
      </c>
      <c r="AA48" s="29">
        <v>51</v>
      </c>
      <c r="AB48" s="29">
        <v>363</v>
      </c>
      <c r="AC48" s="29">
        <v>366</v>
      </c>
      <c r="AD48" s="29">
        <v>370</v>
      </c>
      <c r="AE48" s="29">
        <v>364</v>
      </c>
      <c r="AF48" s="29">
        <v>377</v>
      </c>
      <c r="AG48" s="29">
        <v>388</v>
      </c>
      <c r="AH48" s="29">
        <v>407</v>
      </c>
      <c r="AI48" s="29">
        <v>425</v>
      </c>
      <c r="AJ48" s="29">
        <v>368.1</v>
      </c>
      <c r="AK48" s="29">
        <v>369.7</v>
      </c>
      <c r="AL48" s="29">
        <v>374.6</v>
      </c>
      <c r="AM48" s="29">
        <v>372.8</v>
      </c>
      <c r="AN48" s="29">
        <v>374.98775779999994</v>
      </c>
      <c r="AO48" s="29">
        <v>384.61649580000005</v>
      </c>
      <c r="AP48" s="29">
        <v>407.25065890000002</v>
      </c>
      <c r="AQ48" s="69">
        <v>426.94527449999998</v>
      </c>
      <c r="AR48" s="159">
        <v>26.8</v>
      </c>
      <c r="AS48" s="159">
        <v>28.6</v>
      </c>
      <c r="AT48" s="159">
        <v>30.9</v>
      </c>
      <c r="AU48" s="159">
        <v>25.4</v>
      </c>
      <c r="AV48" s="160">
        <v>23.445352399999997</v>
      </c>
      <c r="AW48" s="160">
        <v>26.305598100000001</v>
      </c>
      <c r="AX48" s="160">
        <v>33.120982400000003</v>
      </c>
      <c r="AY48" s="162">
        <v>30.136046100000002</v>
      </c>
      <c r="AZ48" s="159">
        <v>341.3</v>
      </c>
      <c r="BA48" s="159">
        <v>341.2</v>
      </c>
      <c r="BB48" s="159">
        <v>343.7</v>
      </c>
      <c r="BC48" s="159">
        <v>347.4</v>
      </c>
      <c r="BD48" s="160">
        <v>351.54240540000001</v>
      </c>
      <c r="BE48" s="160">
        <v>358.31089770000006</v>
      </c>
      <c r="BF48" s="160">
        <v>374.12967650000002</v>
      </c>
      <c r="BG48" s="162">
        <v>396.80922839999999</v>
      </c>
      <c r="BH48" s="158"/>
    </row>
    <row r="49" spans="1:60" x14ac:dyDescent="0.2">
      <c r="C49" s="25" t="s">
        <v>105</v>
      </c>
      <c r="D49" s="29">
        <v>77</v>
      </c>
      <c r="E49" s="29">
        <v>76</v>
      </c>
      <c r="F49" s="29">
        <v>73</v>
      </c>
      <c r="G49" s="29">
        <v>75</v>
      </c>
      <c r="H49" s="29">
        <v>75</v>
      </c>
      <c r="I49" s="29">
        <v>75</v>
      </c>
      <c r="J49" s="29">
        <v>75</v>
      </c>
      <c r="K49" s="29">
        <v>74</v>
      </c>
      <c r="L49" s="29">
        <v>1104</v>
      </c>
      <c r="M49" s="29">
        <v>1129</v>
      </c>
      <c r="N49" s="29">
        <v>1059</v>
      </c>
      <c r="O49" s="29">
        <v>1109</v>
      </c>
      <c r="P49" s="29">
        <v>1085</v>
      </c>
      <c r="Q49" s="29">
        <v>1153</v>
      </c>
      <c r="R49" s="29">
        <v>1124</v>
      </c>
      <c r="S49" s="29">
        <v>1154</v>
      </c>
      <c r="T49" s="29">
        <v>200</v>
      </c>
      <c r="U49" s="29">
        <v>206</v>
      </c>
      <c r="V49" s="29">
        <v>181</v>
      </c>
      <c r="W49" s="29">
        <v>191</v>
      </c>
      <c r="X49" s="29">
        <v>181</v>
      </c>
      <c r="Y49" s="29">
        <v>245</v>
      </c>
      <c r="Z49" s="29">
        <v>232</v>
      </c>
      <c r="AA49" s="29">
        <v>241</v>
      </c>
      <c r="AB49" s="29">
        <v>904</v>
      </c>
      <c r="AC49" s="29">
        <v>923</v>
      </c>
      <c r="AD49" s="29">
        <v>878</v>
      </c>
      <c r="AE49" s="29">
        <v>918</v>
      </c>
      <c r="AF49" s="29">
        <v>904</v>
      </c>
      <c r="AG49" s="29">
        <v>908</v>
      </c>
      <c r="AH49" s="29">
        <v>892</v>
      </c>
      <c r="AI49" s="29">
        <v>913</v>
      </c>
      <c r="AJ49" s="29">
        <v>1017.9</v>
      </c>
      <c r="AK49" s="29">
        <v>1044.0999999999999</v>
      </c>
      <c r="AL49" s="29">
        <v>990.5</v>
      </c>
      <c r="AM49" s="29">
        <v>1033.0999999999999</v>
      </c>
      <c r="AN49" s="29">
        <v>956.32557679999979</v>
      </c>
      <c r="AO49" s="29">
        <v>1026.6576703000001</v>
      </c>
      <c r="AP49" s="29">
        <v>1013.372302</v>
      </c>
      <c r="AQ49" s="69">
        <v>1035.9792210000001</v>
      </c>
      <c r="AR49" s="159">
        <v>150</v>
      </c>
      <c r="AS49" s="159">
        <v>156.4</v>
      </c>
      <c r="AT49" s="159">
        <v>136.30000000000001</v>
      </c>
      <c r="AU49" s="159">
        <v>144.9</v>
      </c>
      <c r="AV49" s="160">
        <v>122.86856830000001</v>
      </c>
      <c r="AW49" s="160">
        <v>186.87513140000001</v>
      </c>
      <c r="AX49" s="160">
        <v>181.95852619999999</v>
      </c>
      <c r="AY49" s="162">
        <v>188.42592830000001</v>
      </c>
      <c r="AZ49" s="159">
        <v>867.9</v>
      </c>
      <c r="BA49" s="159">
        <v>887.7</v>
      </c>
      <c r="BB49" s="159">
        <v>854.2</v>
      </c>
      <c r="BC49" s="159">
        <v>888.2</v>
      </c>
      <c r="BD49" s="160">
        <v>833.4570084999998</v>
      </c>
      <c r="BE49" s="160">
        <v>839.78253889999985</v>
      </c>
      <c r="BF49" s="160">
        <v>831.41377580000005</v>
      </c>
      <c r="BG49" s="162">
        <v>847.55329270000004</v>
      </c>
      <c r="BH49" s="158"/>
    </row>
    <row r="50" spans="1:60" x14ac:dyDescent="0.2">
      <c r="C50" s="25" t="s">
        <v>106</v>
      </c>
      <c r="D50" s="69">
        <v>2</v>
      </c>
      <c r="E50" s="69">
        <v>2</v>
      </c>
      <c r="F50" s="69">
        <v>2</v>
      </c>
      <c r="G50" s="29">
        <v>4</v>
      </c>
      <c r="H50" s="29">
        <v>4</v>
      </c>
      <c r="I50" s="29">
        <v>4</v>
      </c>
      <c r="J50" s="29">
        <v>4</v>
      </c>
      <c r="K50" s="29">
        <v>3</v>
      </c>
      <c r="L50" s="29">
        <v>38</v>
      </c>
      <c r="M50" s="29">
        <v>40</v>
      </c>
      <c r="N50" s="29">
        <v>37</v>
      </c>
      <c r="O50" s="29">
        <v>17</v>
      </c>
      <c r="P50" s="29">
        <v>12</v>
      </c>
      <c r="Q50" s="29">
        <v>16</v>
      </c>
      <c r="R50" s="29">
        <v>16</v>
      </c>
      <c r="S50" s="29">
        <v>14</v>
      </c>
      <c r="T50" s="69">
        <v>1</v>
      </c>
      <c r="U50" s="69">
        <v>2</v>
      </c>
      <c r="V50" s="69">
        <v>2</v>
      </c>
      <c r="W50" s="69">
        <v>1</v>
      </c>
      <c r="X50" s="69">
        <v>2</v>
      </c>
      <c r="Y50" s="69">
        <v>1</v>
      </c>
      <c r="Z50" s="69">
        <v>1</v>
      </c>
      <c r="AA50" s="69">
        <v>0</v>
      </c>
      <c r="AB50" s="69">
        <v>37</v>
      </c>
      <c r="AC50" s="69">
        <v>38</v>
      </c>
      <c r="AD50" s="69">
        <v>35</v>
      </c>
      <c r="AE50" s="29">
        <v>16</v>
      </c>
      <c r="AF50" s="29">
        <v>10</v>
      </c>
      <c r="AG50" s="29">
        <v>15</v>
      </c>
      <c r="AH50" s="69">
        <v>15</v>
      </c>
      <c r="AI50" s="69">
        <v>14</v>
      </c>
      <c r="AJ50" s="69" t="s">
        <v>547</v>
      </c>
      <c r="AK50" s="69" t="s">
        <v>547</v>
      </c>
      <c r="AL50" s="69" t="s">
        <v>547</v>
      </c>
      <c r="AM50" s="29">
        <v>16.3</v>
      </c>
      <c r="AN50" s="29">
        <v>11.0826277</v>
      </c>
      <c r="AO50" s="29">
        <v>14.896962299999998</v>
      </c>
      <c r="AP50" s="29">
        <v>15.6681437</v>
      </c>
      <c r="AQ50" s="69" t="s">
        <v>547</v>
      </c>
      <c r="AR50" s="161" t="s">
        <v>547</v>
      </c>
      <c r="AS50" s="161" t="s">
        <v>547</v>
      </c>
      <c r="AT50" s="161" t="s">
        <v>547</v>
      </c>
      <c r="AU50" s="161">
        <v>0.59999999999999432</v>
      </c>
      <c r="AV50" s="162">
        <v>1.3265642000000071</v>
      </c>
      <c r="AW50" s="162">
        <v>0.85922940000000381</v>
      </c>
      <c r="AX50" s="162">
        <v>0.91029259999999113</v>
      </c>
      <c r="AY50" s="162" t="s">
        <v>547</v>
      </c>
      <c r="AZ50" s="162" t="s">
        <v>547</v>
      </c>
      <c r="BA50" s="162" t="s">
        <v>547</v>
      </c>
      <c r="BB50" s="162" t="s">
        <v>547</v>
      </c>
      <c r="BC50" s="159">
        <v>15.7</v>
      </c>
      <c r="BD50" s="160">
        <v>9.7560634999999998</v>
      </c>
      <c r="BE50" s="160">
        <v>14.0377329</v>
      </c>
      <c r="BF50" s="160">
        <v>14.7578511</v>
      </c>
      <c r="BG50" s="162" t="s">
        <v>547</v>
      </c>
      <c r="BH50" s="158"/>
    </row>
    <row r="51" spans="1:60" x14ac:dyDescent="0.2">
      <c r="B51" s="25" t="s">
        <v>107</v>
      </c>
      <c r="C51" s="25" t="s">
        <v>614</v>
      </c>
      <c r="D51" s="29">
        <v>3603</v>
      </c>
      <c r="E51" s="29">
        <v>3679</v>
      </c>
      <c r="F51" s="29">
        <v>3703</v>
      </c>
      <c r="G51" s="29">
        <v>3744</v>
      </c>
      <c r="H51" s="29">
        <v>3742</v>
      </c>
      <c r="I51" s="29">
        <v>3786</v>
      </c>
      <c r="J51" s="29">
        <v>3804</v>
      </c>
      <c r="K51" s="29">
        <v>3763</v>
      </c>
      <c r="L51" s="29">
        <v>24396</v>
      </c>
      <c r="M51" s="29">
        <v>24742</v>
      </c>
      <c r="N51" s="29">
        <v>25427</v>
      </c>
      <c r="O51" s="29">
        <v>25857</v>
      </c>
      <c r="P51" s="29">
        <v>26037</v>
      </c>
      <c r="Q51" s="29">
        <v>26122</v>
      </c>
      <c r="R51" s="29">
        <v>26248</v>
      </c>
      <c r="S51" s="29">
        <v>25948</v>
      </c>
      <c r="T51" s="29">
        <v>3341</v>
      </c>
      <c r="U51" s="29">
        <v>3431</v>
      </c>
      <c r="V51" s="29">
        <v>3518</v>
      </c>
      <c r="W51" s="29">
        <v>3529</v>
      </c>
      <c r="X51" s="29">
        <v>3494</v>
      </c>
      <c r="Y51" s="29">
        <v>3507</v>
      </c>
      <c r="Z51" s="29">
        <v>3500</v>
      </c>
      <c r="AA51" s="29">
        <v>3439</v>
      </c>
      <c r="AB51" s="29">
        <v>21055</v>
      </c>
      <c r="AC51" s="29">
        <v>21311</v>
      </c>
      <c r="AD51" s="29">
        <v>21909</v>
      </c>
      <c r="AE51" s="29">
        <v>22328</v>
      </c>
      <c r="AF51" s="29">
        <v>22543</v>
      </c>
      <c r="AG51" s="29">
        <v>22615</v>
      </c>
      <c r="AH51" s="29">
        <v>22748</v>
      </c>
      <c r="AI51" s="29">
        <v>22509</v>
      </c>
      <c r="AJ51" s="29">
        <v>22508.7</v>
      </c>
      <c r="AK51" s="29">
        <v>22439.7</v>
      </c>
      <c r="AL51" s="29">
        <v>22977.599999999999</v>
      </c>
      <c r="AM51" s="29">
        <v>23452.2</v>
      </c>
      <c r="AN51" s="29">
        <v>23721.905716600377</v>
      </c>
      <c r="AO51" s="29">
        <v>23936.69819190009</v>
      </c>
      <c r="AP51" s="29">
        <v>23774.101192800001</v>
      </c>
      <c r="AQ51" s="69">
        <v>23725.560175300001</v>
      </c>
      <c r="AR51" s="159">
        <v>1973.3000000000002</v>
      </c>
      <c r="AS51" s="159">
        <v>1981.8999999999999</v>
      </c>
      <c r="AT51" s="159">
        <v>2052.5</v>
      </c>
      <c r="AU51" s="159">
        <v>2088.3000000000002</v>
      </c>
      <c r="AV51" s="160">
        <v>2095.9874968999861</v>
      </c>
      <c r="AW51" s="160">
        <v>2220.8263280999781</v>
      </c>
      <c r="AX51" s="160">
        <v>2205.6345133</v>
      </c>
      <c r="AY51" s="162">
        <v>2091.6648575999998</v>
      </c>
      <c r="AZ51" s="159">
        <v>20535.5</v>
      </c>
      <c r="BA51" s="159">
        <v>20457.5</v>
      </c>
      <c r="BB51" s="159">
        <v>20925</v>
      </c>
      <c r="BC51" s="159">
        <v>21363.9</v>
      </c>
      <c r="BD51" s="160">
        <v>21625.918219700477</v>
      </c>
      <c r="BE51" s="160">
        <v>21715.871863800043</v>
      </c>
      <c r="BF51" s="160">
        <v>21568.466679500001</v>
      </c>
      <c r="BG51" s="162">
        <v>21633.8953177</v>
      </c>
      <c r="BH51" s="158"/>
    </row>
    <row r="52" spans="1:60" x14ac:dyDescent="0.2">
      <c r="C52" s="25" t="s">
        <v>108</v>
      </c>
      <c r="D52" s="29">
        <v>454</v>
      </c>
      <c r="E52" s="29">
        <v>473</v>
      </c>
      <c r="F52" s="29">
        <v>513</v>
      </c>
      <c r="G52" s="29">
        <v>521</v>
      </c>
      <c r="H52" s="29">
        <v>509</v>
      </c>
      <c r="I52" s="29">
        <v>524</v>
      </c>
      <c r="J52" s="29">
        <v>531</v>
      </c>
      <c r="K52" s="29">
        <v>527</v>
      </c>
      <c r="L52" s="29">
        <v>5610</v>
      </c>
      <c r="M52" s="29">
        <v>5626</v>
      </c>
      <c r="N52" s="29">
        <v>5948</v>
      </c>
      <c r="O52" s="29">
        <v>6153</v>
      </c>
      <c r="P52" s="29">
        <v>6111</v>
      </c>
      <c r="Q52" s="29">
        <v>5965</v>
      </c>
      <c r="R52" s="29">
        <v>5859</v>
      </c>
      <c r="S52" s="29">
        <v>5684</v>
      </c>
      <c r="T52" s="29">
        <v>593</v>
      </c>
      <c r="U52" s="29">
        <v>596</v>
      </c>
      <c r="V52" s="29">
        <v>655</v>
      </c>
      <c r="W52" s="29">
        <v>712</v>
      </c>
      <c r="X52" s="29">
        <v>703</v>
      </c>
      <c r="Y52" s="29">
        <v>707</v>
      </c>
      <c r="Z52" s="29">
        <v>689</v>
      </c>
      <c r="AA52" s="29">
        <v>639</v>
      </c>
      <c r="AB52" s="29">
        <v>5017</v>
      </c>
      <c r="AC52" s="29">
        <v>5030</v>
      </c>
      <c r="AD52" s="29">
        <v>5293</v>
      </c>
      <c r="AE52" s="29">
        <v>5441</v>
      </c>
      <c r="AF52" s="29">
        <v>5408</v>
      </c>
      <c r="AG52" s="29">
        <v>5258</v>
      </c>
      <c r="AH52" s="29">
        <v>5170</v>
      </c>
      <c r="AI52" s="29">
        <v>5045</v>
      </c>
      <c r="AJ52" s="29">
        <v>5294.1</v>
      </c>
      <c r="AK52" s="29">
        <v>5247.2</v>
      </c>
      <c r="AL52" s="29">
        <v>5470.5</v>
      </c>
      <c r="AM52" s="29">
        <v>5682.6</v>
      </c>
      <c r="AN52" s="29">
        <v>5648.3055820000081</v>
      </c>
      <c r="AO52" s="29">
        <v>5497.7136141999808</v>
      </c>
      <c r="AP52" s="29">
        <v>5371.9143424000004</v>
      </c>
      <c r="AQ52" s="69">
        <v>5277.6902626999999</v>
      </c>
      <c r="AR52" s="159">
        <v>370.3</v>
      </c>
      <c r="AS52" s="159">
        <v>357.4</v>
      </c>
      <c r="AT52" s="159">
        <v>381.6</v>
      </c>
      <c r="AU52" s="159">
        <v>450.6</v>
      </c>
      <c r="AV52" s="160">
        <v>440.42773220000009</v>
      </c>
      <c r="AW52" s="160">
        <v>458.81991630000005</v>
      </c>
      <c r="AX52" s="160">
        <v>440.72361569999998</v>
      </c>
      <c r="AY52" s="162">
        <v>404.81086049999999</v>
      </c>
      <c r="AZ52" s="159">
        <v>4923.8</v>
      </c>
      <c r="BA52" s="159">
        <v>4889.7</v>
      </c>
      <c r="BB52" s="159">
        <v>5088.8</v>
      </c>
      <c r="BC52" s="159">
        <v>5232</v>
      </c>
      <c r="BD52" s="160">
        <v>5207.8778498000029</v>
      </c>
      <c r="BE52" s="160">
        <v>5038.8936978999809</v>
      </c>
      <c r="BF52" s="160">
        <v>4931.1907266999997</v>
      </c>
      <c r="BG52" s="162">
        <v>4872.8794022000002</v>
      </c>
      <c r="BH52" s="158"/>
    </row>
    <row r="53" spans="1:60" x14ac:dyDescent="0.2">
      <c r="C53" s="25" t="s">
        <v>109</v>
      </c>
      <c r="D53" s="29">
        <v>99</v>
      </c>
      <c r="E53" s="29">
        <v>103</v>
      </c>
      <c r="F53" s="29">
        <v>97</v>
      </c>
      <c r="G53" s="29">
        <v>104</v>
      </c>
      <c r="H53" s="29">
        <v>109</v>
      </c>
      <c r="I53" s="29">
        <v>112</v>
      </c>
      <c r="J53" s="29">
        <v>109</v>
      </c>
      <c r="K53" s="29">
        <v>105</v>
      </c>
      <c r="L53" s="29">
        <v>2290</v>
      </c>
      <c r="M53" s="29">
        <v>2114</v>
      </c>
      <c r="N53" s="29">
        <v>2064</v>
      </c>
      <c r="O53" s="29">
        <v>2048</v>
      </c>
      <c r="P53" s="29">
        <v>2236</v>
      </c>
      <c r="Q53" s="29">
        <v>2186</v>
      </c>
      <c r="R53" s="29">
        <v>2144</v>
      </c>
      <c r="S53" s="29">
        <v>2096</v>
      </c>
      <c r="T53" s="29">
        <v>204</v>
      </c>
      <c r="U53" s="29">
        <v>215</v>
      </c>
      <c r="V53" s="29">
        <v>221</v>
      </c>
      <c r="W53" s="29">
        <v>191</v>
      </c>
      <c r="X53" s="29">
        <v>196</v>
      </c>
      <c r="Y53" s="29">
        <v>171</v>
      </c>
      <c r="Z53" s="29">
        <v>173</v>
      </c>
      <c r="AA53" s="29">
        <v>163</v>
      </c>
      <c r="AB53" s="29">
        <v>2086</v>
      </c>
      <c r="AC53" s="29">
        <v>1899</v>
      </c>
      <c r="AD53" s="29">
        <v>1843</v>
      </c>
      <c r="AE53" s="29">
        <v>1857</v>
      </c>
      <c r="AF53" s="29">
        <v>2040</v>
      </c>
      <c r="AG53" s="29">
        <v>2015</v>
      </c>
      <c r="AH53" s="29">
        <v>1971</v>
      </c>
      <c r="AI53" s="29">
        <v>1933</v>
      </c>
      <c r="AJ53" s="29">
        <v>2186.8000000000002</v>
      </c>
      <c r="AK53" s="29">
        <v>2004.6</v>
      </c>
      <c r="AL53" s="29">
        <v>1951.5</v>
      </c>
      <c r="AM53" s="29">
        <v>1935.3</v>
      </c>
      <c r="AN53" s="29">
        <v>2124.3276265</v>
      </c>
      <c r="AO53" s="29">
        <v>2085.5682664000001</v>
      </c>
      <c r="AP53" s="29">
        <v>2022.2916637000001</v>
      </c>
      <c r="AQ53" s="69">
        <v>1992.1256516000001</v>
      </c>
      <c r="AR53" s="159">
        <v>135.30000000000001</v>
      </c>
      <c r="AS53" s="159">
        <v>144.4</v>
      </c>
      <c r="AT53" s="159">
        <v>149.19999999999999</v>
      </c>
      <c r="AU53" s="159">
        <v>125.7</v>
      </c>
      <c r="AV53" s="160">
        <v>132.0841777</v>
      </c>
      <c r="AW53" s="160">
        <v>118.84660719999999</v>
      </c>
      <c r="AX53" s="160">
        <v>118.8787865</v>
      </c>
      <c r="AY53" s="162">
        <v>109.3402557</v>
      </c>
      <c r="AZ53" s="159">
        <v>2051.5</v>
      </c>
      <c r="BA53" s="159">
        <v>1860.1</v>
      </c>
      <c r="BB53" s="159">
        <v>1802.3</v>
      </c>
      <c r="BC53" s="159">
        <v>1809.7</v>
      </c>
      <c r="BD53" s="160">
        <v>1992.2434487999994</v>
      </c>
      <c r="BE53" s="160">
        <v>1966.7216592000002</v>
      </c>
      <c r="BF53" s="160">
        <v>1903.4128771999999</v>
      </c>
      <c r="BG53" s="162">
        <v>1882.7853958999999</v>
      </c>
      <c r="BH53" s="158"/>
    </row>
    <row r="54" spans="1:60" x14ac:dyDescent="0.2">
      <c r="C54" s="25" t="s">
        <v>110</v>
      </c>
      <c r="D54" s="29">
        <v>3050</v>
      </c>
      <c r="E54" s="29">
        <v>3103</v>
      </c>
      <c r="F54" s="29">
        <v>3093</v>
      </c>
      <c r="G54" s="29">
        <v>3119</v>
      </c>
      <c r="H54" s="29">
        <v>3124</v>
      </c>
      <c r="I54" s="29">
        <v>3150</v>
      </c>
      <c r="J54" s="29">
        <v>3164</v>
      </c>
      <c r="K54" s="29">
        <v>3131</v>
      </c>
      <c r="L54" s="29">
        <v>16496</v>
      </c>
      <c r="M54" s="29">
        <v>17002</v>
      </c>
      <c r="N54" s="29">
        <v>17415</v>
      </c>
      <c r="O54" s="29">
        <v>17656</v>
      </c>
      <c r="P54" s="29">
        <v>17690</v>
      </c>
      <c r="Q54" s="29">
        <v>17971</v>
      </c>
      <c r="R54" s="29">
        <v>18245</v>
      </c>
      <c r="S54" s="29">
        <v>18168</v>
      </c>
      <c r="T54" s="29">
        <v>2544</v>
      </c>
      <c r="U54" s="29">
        <v>2620</v>
      </c>
      <c r="V54" s="29">
        <v>2642</v>
      </c>
      <c r="W54" s="29">
        <v>2626</v>
      </c>
      <c r="X54" s="29">
        <v>2595</v>
      </c>
      <c r="Y54" s="29">
        <v>2629</v>
      </c>
      <c r="Z54" s="29">
        <v>2638</v>
      </c>
      <c r="AA54" s="29">
        <v>2637</v>
      </c>
      <c r="AB54" s="29">
        <v>13952</v>
      </c>
      <c r="AC54" s="29">
        <v>14382</v>
      </c>
      <c r="AD54" s="29">
        <v>14773</v>
      </c>
      <c r="AE54" s="29">
        <v>15030</v>
      </c>
      <c r="AF54" s="29">
        <v>15095</v>
      </c>
      <c r="AG54" s="29">
        <v>15342</v>
      </c>
      <c r="AH54" s="29">
        <v>15607</v>
      </c>
      <c r="AI54" s="29">
        <v>15531</v>
      </c>
      <c r="AJ54" s="29">
        <v>15027.8</v>
      </c>
      <c r="AK54" s="29">
        <v>15187.9</v>
      </c>
      <c r="AL54" s="29">
        <v>15555.6</v>
      </c>
      <c r="AM54" s="29">
        <v>15834.3</v>
      </c>
      <c r="AN54" s="29">
        <v>15949.272508100275</v>
      </c>
      <c r="AO54" s="29">
        <v>16353.416311299839</v>
      </c>
      <c r="AP54" s="29">
        <v>16379.8951867</v>
      </c>
      <c r="AQ54" s="69">
        <v>16455.744261</v>
      </c>
      <c r="AR54" s="159">
        <v>1467.7</v>
      </c>
      <c r="AS54" s="159">
        <v>1480.1</v>
      </c>
      <c r="AT54" s="159">
        <v>1521.7</v>
      </c>
      <c r="AU54" s="159">
        <v>1512</v>
      </c>
      <c r="AV54" s="160">
        <v>1523.475586999989</v>
      </c>
      <c r="AW54" s="160">
        <v>1643.1598045999838</v>
      </c>
      <c r="AX54" s="160">
        <v>1646.0321111000001</v>
      </c>
      <c r="AY54" s="162">
        <v>1577.5137414000001</v>
      </c>
      <c r="AZ54" s="159">
        <v>13560.2</v>
      </c>
      <c r="BA54" s="159">
        <v>13707.7</v>
      </c>
      <c r="BB54" s="159">
        <v>14033.9</v>
      </c>
      <c r="BC54" s="159">
        <v>14322.2</v>
      </c>
      <c r="BD54" s="160">
        <v>14425.796921100344</v>
      </c>
      <c r="BE54" s="160">
        <v>14710.256506699827</v>
      </c>
      <c r="BF54" s="160">
        <v>14733.8630756</v>
      </c>
      <c r="BG54" s="162">
        <v>14878.2305196</v>
      </c>
      <c r="BH54" s="158"/>
    </row>
    <row r="55" spans="1:60" x14ac:dyDescent="0.2">
      <c r="B55" s="243" t="s">
        <v>42</v>
      </c>
      <c r="C55" s="249"/>
      <c r="D55" s="250">
        <v>31960</v>
      </c>
      <c r="E55" s="250">
        <v>32701</v>
      </c>
      <c r="F55" s="250">
        <v>33026</v>
      </c>
      <c r="G55" s="250">
        <v>34068</v>
      </c>
      <c r="H55" s="250">
        <v>34267</v>
      </c>
      <c r="I55" s="250">
        <v>34686</v>
      </c>
      <c r="J55" s="250">
        <v>34898</v>
      </c>
      <c r="K55" s="250">
        <v>34646</v>
      </c>
      <c r="L55" s="250">
        <v>214541</v>
      </c>
      <c r="M55" s="250">
        <v>216974</v>
      </c>
      <c r="N55" s="250">
        <v>220574</v>
      </c>
      <c r="O55" s="250">
        <v>224804</v>
      </c>
      <c r="P55" s="250">
        <v>227424</v>
      </c>
      <c r="Q55" s="250">
        <v>232699</v>
      </c>
      <c r="R55" s="250">
        <v>236916</v>
      </c>
      <c r="S55" s="250">
        <v>239489</v>
      </c>
      <c r="T55" s="250">
        <v>116415</v>
      </c>
      <c r="U55" s="250">
        <v>118258</v>
      </c>
      <c r="V55" s="250">
        <v>119915</v>
      </c>
      <c r="W55" s="250">
        <v>122562</v>
      </c>
      <c r="X55" s="250">
        <v>124191</v>
      </c>
      <c r="Y55" s="250">
        <v>126528</v>
      </c>
      <c r="Z55" s="250">
        <v>128233</v>
      </c>
      <c r="AA55" s="250">
        <v>130024</v>
      </c>
      <c r="AB55" s="250">
        <v>98126</v>
      </c>
      <c r="AC55" s="250">
        <v>98716</v>
      </c>
      <c r="AD55" s="250">
        <v>100659</v>
      </c>
      <c r="AE55" s="250">
        <v>102242</v>
      </c>
      <c r="AF55" s="250">
        <v>103233</v>
      </c>
      <c r="AG55" s="250">
        <v>106171</v>
      </c>
      <c r="AH55" s="250">
        <v>108683</v>
      </c>
      <c r="AI55" s="250">
        <v>109465</v>
      </c>
      <c r="AJ55" s="250">
        <v>157860.6</v>
      </c>
      <c r="AK55" s="250">
        <v>159280.1</v>
      </c>
      <c r="AL55" s="250">
        <v>162603.5</v>
      </c>
      <c r="AM55" s="247">
        <v>164599.70000000004</v>
      </c>
      <c r="AN55" s="247">
        <v>167180.41561440239</v>
      </c>
      <c r="AO55" s="247">
        <v>171299.45732460145</v>
      </c>
      <c r="AP55" s="247">
        <v>175056.06422100004</v>
      </c>
      <c r="AQ55" s="247">
        <v>175721.22859400001</v>
      </c>
      <c r="AR55" s="248">
        <v>74034.399999999994</v>
      </c>
      <c r="AS55" s="248">
        <v>75024.699999999968</v>
      </c>
      <c r="AT55" s="248">
        <v>76812.499999999971</v>
      </c>
      <c r="AU55" s="248">
        <v>77756.599999999991</v>
      </c>
      <c r="AV55" s="248">
        <v>79884.045119001312</v>
      </c>
      <c r="AW55" s="248">
        <v>81587.982664499097</v>
      </c>
      <c r="AX55" s="248">
        <v>83126.932271800004</v>
      </c>
      <c r="AY55" s="242">
        <v>83658.676508700009</v>
      </c>
      <c r="AZ55" s="248">
        <v>83826.299999999988</v>
      </c>
      <c r="BA55" s="248">
        <v>84255.5</v>
      </c>
      <c r="BB55" s="248">
        <v>85790.89999999998</v>
      </c>
      <c r="BC55" s="248">
        <v>86843.4</v>
      </c>
      <c r="BD55" s="248">
        <v>87296.370495401556</v>
      </c>
      <c r="BE55" s="248">
        <v>89711.47466009963</v>
      </c>
      <c r="BF55" s="248">
        <v>91929.13194919996</v>
      </c>
      <c r="BG55" s="242">
        <v>92062.552085300005</v>
      </c>
      <c r="BH55" s="158"/>
    </row>
    <row r="56" spans="1:60" x14ac:dyDescent="0.2">
      <c r="B56" s="25" t="s">
        <v>111</v>
      </c>
      <c r="C56" s="25" t="s">
        <v>112</v>
      </c>
      <c r="D56" s="29">
        <v>6800</v>
      </c>
      <c r="E56" s="29">
        <v>6789</v>
      </c>
      <c r="F56" s="29">
        <v>6831</v>
      </c>
      <c r="G56" s="29">
        <v>6896</v>
      </c>
      <c r="H56" s="29">
        <v>6805</v>
      </c>
      <c r="I56" s="29">
        <v>6740</v>
      </c>
      <c r="J56" s="29">
        <v>6678</v>
      </c>
      <c r="K56" s="29">
        <v>6503</v>
      </c>
      <c r="L56" s="29">
        <v>47307</v>
      </c>
      <c r="M56" s="29">
        <v>47041</v>
      </c>
      <c r="N56" s="29">
        <v>47455</v>
      </c>
      <c r="O56" s="29">
        <v>47586</v>
      </c>
      <c r="P56" s="29">
        <v>47713</v>
      </c>
      <c r="Q56" s="29">
        <v>47866</v>
      </c>
      <c r="R56" s="29">
        <v>48183</v>
      </c>
      <c r="S56" s="29">
        <v>47996</v>
      </c>
      <c r="T56" s="29">
        <v>24341</v>
      </c>
      <c r="U56" s="29">
        <v>24173</v>
      </c>
      <c r="V56" s="29">
        <v>24152</v>
      </c>
      <c r="W56" s="29">
        <v>24314</v>
      </c>
      <c r="X56" s="29">
        <v>24115</v>
      </c>
      <c r="Y56" s="29">
        <v>23938</v>
      </c>
      <c r="Z56" s="29">
        <v>23973</v>
      </c>
      <c r="AA56" s="29">
        <v>23734</v>
      </c>
      <c r="AB56" s="29">
        <v>22966</v>
      </c>
      <c r="AC56" s="29">
        <v>22868</v>
      </c>
      <c r="AD56" s="29">
        <v>23303</v>
      </c>
      <c r="AE56" s="29">
        <v>23272</v>
      </c>
      <c r="AF56" s="29">
        <v>23598</v>
      </c>
      <c r="AG56" s="29">
        <v>23928</v>
      </c>
      <c r="AH56" s="29">
        <v>24210</v>
      </c>
      <c r="AI56" s="29">
        <v>24262</v>
      </c>
      <c r="AJ56" s="29">
        <v>38572.699999999997</v>
      </c>
      <c r="AK56" s="29">
        <v>38345.5</v>
      </c>
      <c r="AL56" s="29">
        <v>38671.300000000003</v>
      </c>
      <c r="AM56" s="29">
        <v>38596.1</v>
      </c>
      <c r="AN56" s="29">
        <v>38972.447699999801</v>
      </c>
      <c r="AO56" s="29">
        <v>39059.837265200229</v>
      </c>
      <c r="AP56" s="29">
        <v>39370.942674400001</v>
      </c>
      <c r="AQ56" s="69">
        <v>38867.275687000001</v>
      </c>
      <c r="AR56" s="159">
        <v>17146.3</v>
      </c>
      <c r="AS56" s="159">
        <v>16999</v>
      </c>
      <c r="AT56" s="159">
        <v>17001.8</v>
      </c>
      <c r="AU56" s="159">
        <v>16928.899999999998</v>
      </c>
      <c r="AV56" s="160">
        <v>17004.914612499811</v>
      </c>
      <c r="AW56" s="160">
        <v>16859.56463620019</v>
      </c>
      <c r="AX56" s="160">
        <v>16952.390605299999</v>
      </c>
      <c r="AY56" s="162">
        <v>16530.6901488</v>
      </c>
      <c r="AZ56" s="159">
        <v>21426.400000000001</v>
      </c>
      <c r="BA56" s="159">
        <v>21346.5</v>
      </c>
      <c r="BB56" s="159">
        <v>21669.5</v>
      </c>
      <c r="BC56" s="159">
        <v>21667.1</v>
      </c>
      <c r="BD56" s="160">
        <v>21967.533087500535</v>
      </c>
      <c r="BE56" s="160">
        <v>22200.272628999799</v>
      </c>
      <c r="BF56" s="160">
        <v>22418.552069099998</v>
      </c>
      <c r="BG56" s="162">
        <v>22336.585538199997</v>
      </c>
      <c r="BH56" s="158"/>
    </row>
    <row r="57" spans="1:60" x14ac:dyDescent="0.2">
      <c r="C57" s="25" t="s">
        <v>113</v>
      </c>
      <c r="D57" s="29">
        <v>1332</v>
      </c>
      <c r="E57" s="29">
        <v>1339</v>
      </c>
      <c r="F57" s="29">
        <v>1359</v>
      </c>
      <c r="G57" s="29">
        <v>1375</v>
      </c>
      <c r="H57" s="29">
        <v>1386</v>
      </c>
      <c r="I57" s="29">
        <v>1415</v>
      </c>
      <c r="J57" s="29">
        <v>1437</v>
      </c>
      <c r="K57" s="29">
        <v>1419</v>
      </c>
      <c r="L57" s="29">
        <v>7364</v>
      </c>
      <c r="M57" s="29">
        <v>7355</v>
      </c>
      <c r="N57" s="29">
        <v>7399</v>
      </c>
      <c r="O57" s="29">
        <v>7355</v>
      </c>
      <c r="P57" s="29">
        <v>7448</v>
      </c>
      <c r="Q57" s="29">
        <v>7570</v>
      </c>
      <c r="R57" s="29">
        <v>7795</v>
      </c>
      <c r="S57" s="29">
        <v>7840</v>
      </c>
      <c r="T57" s="29">
        <v>1545</v>
      </c>
      <c r="U57" s="29">
        <v>1548</v>
      </c>
      <c r="V57" s="29">
        <v>1517</v>
      </c>
      <c r="W57" s="29">
        <v>1518</v>
      </c>
      <c r="X57" s="29">
        <v>1545</v>
      </c>
      <c r="Y57" s="29">
        <v>1541</v>
      </c>
      <c r="Z57" s="29">
        <v>1585</v>
      </c>
      <c r="AA57" s="29">
        <v>1542</v>
      </c>
      <c r="AB57" s="29">
        <v>5819</v>
      </c>
      <c r="AC57" s="29">
        <v>5807</v>
      </c>
      <c r="AD57" s="29">
        <v>5882</v>
      </c>
      <c r="AE57" s="29">
        <v>5837</v>
      </c>
      <c r="AF57" s="29">
        <v>5903</v>
      </c>
      <c r="AG57" s="29">
        <v>6029</v>
      </c>
      <c r="AH57" s="29">
        <v>6210</v>
      </c>
      <c r="AI57" s="29">
        <v>6298</v>
      </c>
      <c r="AJ57" s="29">
        <v>6483.2</v>
      </c>
      <c r="AK57" s="29">
        <v>6504.6</v>
      </c>
      <c r="AL57" s="29">
        <v>6509.6</v>
      </c>
      <c r="AM57" s="29">
        <v>6482.3</v>
      </c>
      <c r="AN57" s="29">
        <v>6622.5663053999688</v>
      </c>
      <c r="AO57" s="29">
        <v>6720.7216100999176</v>
      </c>
      <c r="AP57" s="29">
        <v>6898.5482249999995</v>
      </c>
      <c r="AQ57" s="69">
        <v>6863.1266025000004</v>
      </c>
      <c r="AR57" s="159">
        <v>1035.7</v>
      </c>
      <c r="AS57" s="159">
        <v>1021.6</v>
      </c>
      <c r="AT57" s="159">
        <v>1016.2</v>
      </c>
      <c r="AU57" s="159">
        <v>992.4</v>
      </c>
      <c r="AV57" s="160">
        <v>1036.4028408999977</v>
      </c>
      <c r="AW57" s="160">
        <v>1040.4666244000023</v>
      </c>
      <c r="AX57" s="160">
        <v>1093.3731462000001</v>
      </c>
      <c r="AY57" s="162">
        <v>1033.2429193</v>
      </c>
      <c r="AZ57" s="159">
        <v>5447.5</v>
      </c>
      <c r="BA57" s="159">
        <v>5483</v>
      </c>
      <c r="BB57" s="159">
        <v>5493.4</v>
      </c>
      <c r="BC57" s="159">
        <v>5489.9</v>
      </c>
      <c r="BD57" s="160">
        <v>5586.1634644999722</v>
      </c>
      <c r="BE57" s="160">
        <v>5680.2549856999412</v>
      </c>
      <c r="BF57" s="160">
        <v>5805.1750787999999</v>
      </c>
      <c r="BG57" s="162">
        <v>5829.8836831999997</v>
      </c>
      <c r="BH57" s="158"/>
    </row>
    <row r="58" spans="1:60" x14ac:dyDescent="0.2">
      <c r="C58" s="25" t="s">
        <v>114</v>
      </c>
      <c r="D58" s="29">
        <v>1844</v>
      </c>
      <c r="E58" s="29">
        <v>1831</v>
      </c>
      <c r="F58" s="29">
        <v>1850</v>
      </c>
      <c r="G58" s="29">
        <v>1879</v>
      </c>
      <c r="H58" s="29">
        <v>1860</v>
      </c>
      <c r="I58" s="29">
        <v>1821</v>
      </c>
      <c r="J58" s="29">
        <v>1798</v>
      </c>
      <c r="K58" s="29">
        <v>1737</v>
      </c>
      <c r="L58" s="29">
        <v>18079</v>
      </c>
      <c r="M58" s="29">
        <v>17746</v>
      </c>
      <c r="N58" s="29">
        <v>17851</v>
      </c>
      <c r="O58" s="29">
        <v>17838</v>
      </c>
      <c r="P58" s="29">
        <v>18043</v>
      </c>
      <c r="Q58" s="29">
        <v>18166</v>
      </c>
      <c r="R58" s="29">
        <v>18337</v>
      </c>
      <c r="S58" s="29">
        <v>18363</v>
      </c>
      <c r="T58" s="29">
        <v>6913</v>
      </c>
      <c r="U58" s="29">
        <v>6696</v>
      </c>
      <c r="V58" s="29">
        <v>6584</v>
      </c>
      <c r="W58" s="29">
        <v>6595</v>
      </c>
      <c r="X58" s="29">
        <v>6546</v>
      </c>
      <c r="Y58" s="29">
        <v>6460</v>
      </c>
      <c r="Z58" s="29">
        <v>6464</v>
      </c>
      <c r="AA58" s="29">
        <v>6494</v>
      </c>
      <c r="AB58" s="29">
        <v>11166</v>
      </c>
      <c r="AC58" s="29">
        <v>11050</v>
      </c>
      <c r="AD58" s="29">
        <v>11267</v>
      </c>
      <c r="AE58" s="29">
        <v>11243</v>
      </c>
      <c r="AF58" s="29">
        <v>11497</v>
      </c>
      <c r="AG58" s="29">
        <v>11706</v>
      </c>
      <c r="AH58" s="29">
        <v>11873</v>
      </c>
      <c r="AI58" s="29">
        <v>11869</v>
      </c>
      <c r="AJ58" s="29">
        <v>15756.3</v>
      </c>
      <c r="AK58" s="29">
        <v>15469</v>
      </c>
      <c r="AL58" s="29">
        <v>15581.9</v>
      </c>
      <c r="AM58" s="29">
        <v>15598.2</v>
      </c>
      <c r="AN58" s="29">
        <v>15851.370319300084</v>
      </c>
      <c r="AO58" s="29">
        <v>15936.138020199969</v>
      </c>
      <c r="AP58" s="29">
        <v>16069.4298965</v>
      </c>
      <c r="AQ58" s="69">
        <v>16024.120019800001</v>
      </c>
      <c r="AR58" s="159">
        <v>5196.8</v>
      </c>
      <c r="AS58" s="159">
        <v>5032.3999999999996</v>
      </c>
      <c r="AT58" s="159">
        <v>4929.1000000000004</v>
      </c>
      <c r="AU58" s="159">
        <v>4928.2</v>
      </c>
      <c r="AV58" s="160">
        <v>4933.4527006000017</v>
      </c>
      <c r="AW58" s="160">
        <v>4861.7803835999894</v>
      </c>
      <c r="AX58" s="160">
        <v>4882.7009550000002</v>
      </c>
      <c r="AY58" s="162">
        <v>4860.8373399000002</v>
      </c>
      <c r="AZ58" s="159">
        <v>10559.5</v>
      </c>
      <c r="BA58" s="159">
        <v>10436.6</v>
      </c>
      <c r="BB58" s="159">
        <v>10652.8</v>
      </c>
      <c r="BC58" s="159">
        <v>10670</v>
      </c>
      <c r="BD58" s="160">
        <v>10917.917618700025</v>
      </c>
      <c r="BE58" s="160">
        <v>11074.357636599943</v>
      </c>
      <c r="BF58" s="160">
        <v>11186.7289415</v>
      </c>
      <c r="BG58" s="162">
        <v>11163.282679899999</v>
      </c>
      <c r="BH58" s="158"/>
    </row>
    <row r="59" spans="1:60" x14ac:dyDescent="0.2">
      <c r="C59" s="25" t="s">
        <v>115</v>
      </c>
      <c r="D59" s="29">
        <v>3624</v>
      </c>
      <c r="E59" s="29">
        <v>3619</v>
      </c>
      <c r="F59" s="29">
        <v>3622</v>
      </c>
      <c r="G59" s="29">
        <v>3642</v>
      </c>
      <c r="H59" s="29">
        <v>3559</v>
      </c>
      <c r="I59" s="29">
        <v>3504</v>
      </c>
      <c r="J59" s="29">
        <v>3443</v>
      </c>
      <c r="K59" s="29">
        <v>3347</v>
      </c>
      <c r="L59" s="29">
        <v>21864</v>
      </c>
      <c r="M59" s="29">
        <v>21940</v>
      </c>
      <c r="N59" s="29">
        <v>22205</v>
      </c>
      <c r="O59" s="29">
        <v>22393</v>
      </c>
      <c r="P59" s="29">
        <v>22222</v>
      </c>
      <c r="Q59" s="29">
        <v>22130</v>
      </c>
      <c r="R59" s="29">
        <v>22051</v>
      </c>
      <c r="S59" s="29">
        <v>21793</v>
      </c>
      <c r="T59" s="29">
        <v>15883</v>
      </c>
      <c r="U59" s="29">
        <v>15929</v>
      </c>
      <c r="V59" s="29">
        <v>16051</v>
      </c>
      <c r="W59" s="29">
        <v>16201</v>
      </c>
      <c r="X59" s="29">
        <v>16024</v>
      </c>
      <c r="Y59" s="29">
        <v>15937</v>
      </c>
      <c r="Z59" s="29">
        <v>15924</v>
      </c>
      <c r="AA59" s="29">
        <v>15698</v>
      </c>
      <c r="AB59" s="29">
        <v>5981</v>
      </c>
      <c r="AC59" s="29">
        <v>6011</v>
      </c>
      <c r="AD59" s="29">
        <v>6154</v>
      </c>
      <c r="AE59" s="29">
        <v>6192</v>
      </c>
      <c r="AF59" s="29">
        <v>6198</v>
      </c>
      <c r="AG59" s="29">
        <v>6193</v>
      </c>
      <c r="AH59" s="29">
        <v>6127</v>
      </c>
      <c r="AI59" s="29">
        <v>6095</v>
      </c>
      <c r="AJ59" s="29">
        <v>16333.2</v>
      </c>
      <c r="AK59" s="29">
        <v>16371.9</v>
      </c>
      <c r="AL59" s="29">
        <v>16579.8</v>
      </c>
      <c r="AM59" s="29">
        <v>16515.599999999999</v>
      </c>
      <c r="AN59" s="29">
        <v>16498.511075299994</v>
      </c>
      <c r="AO59" s="29">
        <v>16402.977634900053</v>
      </c>
      <c r="AP59" s="29">
        <v>16402.964552900001</v>
      </c>
      <c r="AQ59" s="69">
        <v>15980.0290647</v>
      </c>
      <c r="AR59" s="159">
        <v>10913.8</v>
      </c>
      <c r="AS59" s="159">
        <v>10945</v>
      </c>
      <c r="AT59" s="159">
        <v>11056.5</v>
      </c>
      <c r="AU59" s="159">
        <v>11008.3</v>
      </c>
      <c r="AV59" s="160">
        <v>11035.059070999911</v>
      </c>
      <c r="AW59" s="160">
        <v>10957.317628200075</v>
      </c>
      <c r="AX59" s="160">
        <v>10976.316504099999</v>
      </c>
      <c r="AY59" s="162">
        <v>10636.6098896</v>
      </c>
      <c r="AZ59" s="159">
        <v>5419.4</v>
      </c>
      <c r="BA59" s="159">
        <v>5426.9</v>
      </c>
      <c r="BB59" s="159">
        <v>5523.3</v>
      </c>
      <c r="BC59" s="159">
        <v>5507.2</v>
      </c>
      <c r="BD59" s="160">
        <v>5463.4520042999429</v>
      </c>
      <c r="BE59" s="160">
        <v>5445.6600066999108</v>
      </c>
      <c r="BF59" s="160">
        <v>5426.6480487999997</v>
      </c>
      <c r="BG59" s="162">
        <v>5343.4191750999998</v>
      </c>
      <c r="BH59" s="158"/>
    </row>
    <row r="60" spans="1:60" s="329" customFormat="1" x14ac:dyDescent="0.2">
      <c r="A60" s="323"/>
      <c r="B60" s="324" t="s">
        <v>116</v>
      </c>
      <c r="C60" s="324" t="s">
        <v>117</v>
      </c>
      <c r="D60" s="325">
        <v>1298</v>
      </c>
      <c r="E60" s="325">
        <v>1281</v>
      </c>
      <c r="F60" s="325">
        <v>1277</v>
      </c>
      <c r="G60" s="325">
        <v>1255</v>
      </c>
      <c r="H60" s="325">
        <v>1235</v>
      </c>
      <c r="I60" s="325">
        <v>1226</v>
      </c>
      <c r="J60" s="325">
        <v>1190</v>
      </c>
      <c r="K60" s="325">
        <v>1155</v>
      </c>
      <c r="L60" s="325">
        <v>16554</v>
      </c>
      <c r="M60" s="325">
        <v>16160</v>
      </c>
      <c r="N60" s="325">
        <v>15986</v>
      </c>
      <c r="O60" s="325">
        <v>15923</v>
      </c>
      <c r="P60" s="325">
        <v>16063</v>
      </c>
      <c r="Q60" s="325">
        <v>18403</v>
      </c>
      <c r="R60" s="325">
        <v>19371</v>
      </c>
      <c r="S60" s="325">
        <v>19442</v>
      </c>
      <c r="T60" s="325">
        <v>4843</v>
      </c>
      <c r="U60" s="325">
        <v>4839</v>
      </c>
      <c r="V60" s="325">
        <v>4711</v>
      </c>
      <c r="W60" s="325">
        <v>4612</v>
      </c>
      <c r="X60" s="325">
        <v>4623</v>
      </c>
      <c r="Y60" s="325">
        <v>5297</v>
      </c>
      <c r="Z60" s="325">
        <v>5398</v>
      </c>
      <c r="AA60" s="325">
        <v>5287</v>
      </c>
      <c r="AB60" s="325">
        <v>11711</v>
      </c>
      <c r="AC60" s="325">
        <v>11321</v>
      </c>
      <c r="AD60" s="325">
        <v>11275</v>
      </c>
      <c r="AE60" s="325">
        <v>11311</v>
      </c>
      <c r="AF60" s="325">
        <v>11440</v>
      </c>
      <c r="AG60" s="325">
        <v>13106</v>
      </c>
      <c r="AH60" s="325">
        <v>13973</v>
      </c>
      <c r="AI60" s="325">
        <v>14155</v>
      </c>
      <c r="AJ60" s="325">
        <v>13881.9</v>
      </c>
      <c r="AK60" s="325">
        <v>13511.1</v>
      </c>
      <c r="AL60" s="325">
        <v>13378.7</v>
      </c>
      <c r="AM60" s="325">
        <v>13186.399999999998</v>
      </c>
      <c r="AN60" s="325">
        <v>13405.553658200002</v>
      </c>
      <c r="AO60" s="325">
        <v>15363.409719600022</v>
      </c>
      <c r="AP60" s="325">
        <v>16592.351352099999</v>
      </c>
      <c r="AQ60" s="317">
        <v>16504.2802151</v>
      </c>
      <c r="AR60" s="326">
        <v>3254.5</v>
      </c>
      <c r="AS60" s="326">
        <v>3286.1</v>
      </c>
      <c r="AT60" s="326">
        <v>3233.8</v>
      </c>
      <c r="AU60" s="326">
        <v>3155.7999999999997</v>
      </c>
      <c r="AV60" s="326">
        <v>3173.5146383999936</v>
      </c>
      <c r="AW60" s="326">
        <v>3649.6745414999914</v>
      </c>
      <c r="AX60" s="326">
        <v>3804.6065896999999</v>
      </c>
      <c r="AY60" s="327">
        <v>3699.6688912</v>
      </c>
      <c r="AZ60" s="326">
        <v>10627.199999999999</v>
      </c>
      <c r="BA60" s="326">
        <v>10224.9</v>
      </c>
      <c r="BB60" s="326">
        <v>10144.900000000001</v>
      </c>
      <c r="BC60" s="326">
        <v>10030.6</v>
      </c>
      <c r="BD60" s="326">
        <v>10232.03901980002</v>
      </c>
      <c r="BE60" s="326">
        <v>11713.735178100011</v>
      </c>
      <c r="BF60" s="326">
        <v>12787.744762400001</v>
      </c>
      <c r="BG60" s="327">
        <v>12804.611323900001</v>
      </c>
      <c r="BH60" s="328"/>
    </row>
    <row r="61" spans="1:60" x14ac:dyDescent="0.2">
      <c r="C61" s="25" t="s">
        <v>118</v>
      </c>
      <c r="D61" s="29">
        <v>824</v>
      </c>
      <c r="E61" s="29">
        <v>817</v>
      </c>
      <c r="F61" s="29">
        <v>829</v>
      </c>
      <c r="G61" s="29">
        <v>820</v>
      </c>
      <c r="H61" s="29">
        <v>815</v>
      </c>
      <c r="I61" s="29">
        <v>801</v>
      </c>
      <c r="J61" s="29">
        <v>785</v>
      </c>
      <c r="K61" s="29">
        <v>770</v>
      </c>
      <c r="L61" s="29">
        <v>7140</v>
      </c>
      <c r="M61" s="29">
        <v>6835</v>
      </c>
      <c r="N61" s="29">
        <v>6768</v>
      </c>
      <c r="O61" s="29">
        <v>6778</v>
      </c>
      <c r="P61" s="29">
        <v>6778</v>
      </c>
      <c r="Q61" s="29">
        <v>7121</v>
      </c>
      <c r="R61" s="29">
        <v>7727</v>
      </c>
      <c r="S61" s="29">
        <v>7836</v>
      </c>
      <c r="T61" s="29">
        <v>1159</v>
      </c>
      <c r="U61" s="29">
        <v>1132</v>
      </c>
      <c r="V61" s="29">
        <v>1103</v>
      </c>
      <c r="W61" s="29">
        <v>1110</v>
      </c>
      <c r="X61" s="29">
        <v>1065</v>
      </c>
      <c r="Y61" s="29">
        <v>1130</v>
      </c>
      <c r="Z61" s="29">
        <v>1168</v>
      </c>
      <c r="AA61" s="29">
        <v>1188</v>
      </c>
      <c r="AB61" s="29">
        <v>5981</v>
      </c>
      <c r="AC61" s="29">
        <v>5703</v>
      </c>
      <c r="AD61" s="29">
        <v>5665</v>
      </c>
      <c r="AE61" s="29">
        <v>5668</v>
      </c>
      <c r="AF61" s="29">
        <v>5713</v>
      </c>
      <c r="AG61" s="29">
        <v>5991</v>
      </c>
      <c r="AH61" s="29">
        <v>6559</v>
      </c>
      <c r="AI61" s="29">
        <v>6648</v>
      </c>
      <c r="AJ61" s="29">
        <v>6248.6</v>
      </c>
      <c r="AK61" s="29">
        <v>5935</v>
      </c>
      <c r="AL61" s="29">
        <v>5840</v>
      </c>
      <c r="AM61" s="29">
        <v>5824</v>
      </c>
      <c r="AN61" s="29">
        <v>5885.2434764000163</v>
      </c>
      <c r="AO61" s="29">
        <v>6192.672532200012</v>
      </c>
      <c r="AP61" s="29">
        <v>6768.8178782000005</v>
      </c>
      <c r="AQ61" s="69">
        <v>6761.5312887999999</v>
      </c>
      <c r="AR61" s="159">
        <v>794.4</v>
      </c>
      <c r="AS61" s="159">
        <v>778.8</v>
      </c>
      <c r="AT61" s="159">
        <v>752.7</v>
      </c>
      <c r="AU61" s="159">
        <v>745.9</v>
      </c>
      <c r="AV61" s="160">
        <v>726.43234949999999</v>
      </c>
      <c r="AW61" s="160">
        <v>765.09265100000061</v>
      </c>
      <c r="AX61" s="160">
        <v>812.85628959999997</v>
      </c>
      <c r="AY61" s="162">
        <v>817.46853039999996</v>
      </c>
      <c r="AZ61" s="159">
        <v>5454.2</v>
      </c>
      <c r="BA61" s="159">
        <v>5156.2</v>
      </c>
      <c r="BB61" s="159">
        <v>5087.3</v>
      </c>
      <c r="BC61" s="159">
        <v>5078.1000000000004</v>
      </c>
      <c r="BD61" s="160">
        <v>5158.811126900011</v>
      </c>
      <c r="BE61" s="160">
        <v>5427.5798812000221</v>
      </c>
      <c r="BF61" s="160">
        <v>5955.9615886000001</v>
      </c>
      <c r="BG61" s="162">
        <v>5944.0627584000003</v>
      </c>
      <c r="BH61" s="158"/>
    </row>
    <row r="62" spans="1:60" s="329" customFormat="1" x14ac:dyDescent="0.2">
      <c r="A62" s="323"/>
      <c r="B62" s="324"/>
      <c r="C62" s="324" t="s">
        <v>119</v>
      </c>
      <c r="D62" s="325">
        <v>6</v>
      </c>
      <c r="E62" s="325">
        <v>4</v>
      </c>
      <c r="F62" s="317">
        <v>3</v>
      </c>
      <c r="G62" s="325">
        <v>4</v>
      </c>
      <c r="H62" s="325">
        <v>4</v>
      </c>
      <c r="I62" s="325">
        <v>7</v>
      </c>
      <c r="J62" s="325">
        <v>8</v>
      </c>
      <c r="K62" s="325">
        <v>8</v>
      </c>
      <c r="L62" s="325">
        <v>52</v>
      </c>
      <c r="M62" s="325">
        <v>45</v>
      </c>
      <c r="N62" s="325">
        <v>40</v>
      </c>
      <c r="O62" s="325">
        <v>45</v>
      </c>
      <c r="P62" s="325">
        <v>47</v>
      </c>
      <c r="Q62" s="325">
        <v>489</v>
      </c>
      <c r="R62" s="325">
        <v>533</v>
      </c>
      <c r="S62" s="325">
        <v>603</v>
      </c>
      <c r="T62" s="325">
        <v>25</v>
      </c>
      <c r="U62" s="325">
        <v>29</v>
      </c>
      <c r="V62" s="317">
        <v>23</v>
      </c>
      <c r="W62" s="325">
        <v>27</v>
      </c>
      <c r="X62" s="325">
        <v>27</v>
      </c>
      <c r="Y62" s="325">
        <v>152</v>
      </c>
      <c r="Z62" s="325">
        <v>151</v>
      </c>
      <c r="AA62" s="325">
        <v>180</v>
      </c>
      <c r="AB62" s="325">
        <v>27</v>
      </c>
      <c r="AC62" s="325">
        <v>16</v>
      </c>
      <c r="AD62" s="317">
        <v>17</v>
      </c>
      <c r="AE62" s="325">
        <v>18</v>
      </c>
      <c r="AF62" s="325">
        <v>20</v>
      </c>
      <c r="AG62" s="325">
        <v>337</v>
      </c>
      <c r="AH62" s="325">
        <v>382</v>
      </c>
      <c r="AI62" s="325">
        <v>423</v>
      </c>
      <c r="AJ62" s="325">
        <v>19</v>
      </c>
      <c r="AK62" s="325">
        <v>10</v>
      </c>
      <c r="AL62" s="317" t="s">
        <v>547</v>
      </c>
      <c r="AM62" s="325">
        <v>13.9</v>
      </c>
      <c r="AN62" s="325">
        <v>11.941545700000001</v>
      </c>
      <c r="AO62" s="325">
        <v>383.72956360000001</v>
      </c>
      <c r="AP62" s="325">
        <v>432.87624529999999</v>
      </c>
      <c r="AQ62" s="317">
        <v>499.93784620000002</v>
      </c>
      <c r="AR62" s="326">
        <v>4.0999999999999996</v>
      </c>
      <c r="AS62" s="326">
        <v>3.9</v>
      </c>
      <c r="AT62" s="327" t="s">
        <v>547</v>
      </c>
      <c r="AU62" s="326">
        <v>6.5</v>
      </c>
      <c r="AV62" s="326">
        <v>3.8154361999999997</v>
      </c>
      <c r="AW62" s="326">
        <v>94.535825900000006</v>
      </c>
      <c r="AX62" s="326">
        <v>97.408445099999994</v>
      </c>
      <c r="AY62" s="327">
        <v>118.51147020000001</v>
      </c>
      <c r="AZ62" s="326">
        <v>14.9</v>
      </c>
      <c r="BA62" s="326">
        <v>6</v>
      </c>
      <c r="BB62" s="327" t="s">
        <v>547</v>
      </c>
      <c r="BC62" s="326">
        <v>7.4</v>
      </c>
      <c r="BD62" s="326">
        <v>8.1261095000000001</v>
      </c>
      <c r="BE62" s="326">
        <v>289.19373769999999</v>
      </c>
      <c r="BF62" s="326">
        <v>335.4678002</v>
      </c>
      <c r="BG62" s="327">
        <v>381.426376</v>
      </c>
      <c r="BH62" s="328"/>
    </row>
    <row r="63" spans="1:60" x14ac:dyDescent="0.2">
      <c r="C63" s="25" t="s">
        <v>120</v>
      </c>
      <c r="D63" s="29">
        <v>5</v>
      </c>
      <c r="E63" s="29">
        <v>8</v>
      </c>
      <c r="F63" s="29">
        <v>6</v>
      </c>
      <c r="G63" s="29">
        <v>6</v>
      </c>
      <c r="H63" s="29">
        <v>8</v>
      </c>
      <c r="I63" s="29">
        <v>8</v>
      </c>
      <c r="J63" s="29">
        <v>7</v>
      </c>
      <c r="K63" s="29">
        <v>6</v>
      </c>
      <c r="L63" s="29">
        <v>12</v>
      </c>
      <c r="M63" s="29">
        <v>14</v>
      </c>
      <c r="N63" s="29">
        <v>12</v>
      </c>
      <c r="O63" s="29">
        <v>14</v>
      </c>
      <c r="P63" s="29">
        <v>17</v>
      </c>
      <c r="Q63" s="29">
        <v>17</v>
      </c>
      <c r="R63" s="29">
        <v>15</v>
      </c>
      <c r="S63" s="29">
        <v>14</v>
      </c>
      <c r="T63" s="29">
        <v>5</v>
      </c>
      <c r="U63" s="29">
        <v>6</v>
      </c>
      <c r="V63" s="29">
        <v>5</v>
      </c>
      <c r="W63" s="29">
        <v>5</v>
      </c>
      <c r="X63" s="29">
        <v>7</v>
      </c>
      <c r="Y63" s="29">
        <v>9</v>
      </c>
      <c r="Z63" s="29">
        <v>9</v>
      </c>
      <c r="AA63" s="29">
        <v>8</v>
      </c>
      <c r="AB63" s="29">
        <v>7</v>
      </c>
      <c r="AC63" s="29">
        <v>8</v>
      </c>
      <c r="AD63" s="29">
        <v>7</v>
      </c>
      <c r="AE63" s="29">
        <v>9</v>
      </c>
      <c r="AF63" s="29">
        <v>10</v>
      </c>
      <c r="AG63" s="29">
        <v>8</v>
      </c>
      <c r="AH63" s="29">
        <v>6</v>
      </c>
      <c r="AI63" s="29">
        <v>6</v>
      </c>
      <c r="AJ63" s="29">
        <v>9.1999999999999993</v>
      </c>
      <c r="AK63" s="29">
        <v>8.9</v>
      </c>
      <c r="AL63" s="29">
        <v>8.4</v>
      </c>
      <c r="AM63" s="29">
        <v>9.8000000000000007</v>
      </c>
      <c r="AN63" s="29">
        <v>13.390639699999999</v>
      </c>
      <c r="AO63" s="29">
        <v>13.3544967</v>
      </c>
      <c r="AP63" s="29">
        <v>11.8357964</v>
      </c>
      <c r="AQ63" s="69">
        <v>10.6132382</v>
      </c>
      <c r="AR63" s="159">
        <v>3.6</v>
      </c>
      <c r="AS63" s="159">
        <v>3.6</v>
      </c>
      <c r="AT63" s="159">
        <v>3.6</v>
      </c>
      <c r="AU63" s="159">
        <v>3.6</v>
      </c>
      <c r="AV63" s="160">
        <v>4.9956868999999999</v>
      </c>
      <c r="AW63" s="160">
        <v>5.9087239</v>
      </c>
      <c r="AX63" s="160">
        <v>6.3980161999999998</v>
      </c>
      <c r="AY63" s="162">
        <v>4.7955952000000002</v>
      </c>
      <c r="AZ63" s="159">
        <v>5.5</v>
      </c>
      <c r="BA63" s="159">
        <v>5.3</v>
      </c>
      <c r="BB63" s="159">
        <v>4.8</v>
      </c>
      <c r="BC63" s="159">
        <v>6.2</v>
      </c>
      <c r="BD63" s="160">
        <v>8.3949528000000004</v>
      </c>
      <c r="BE63" s="160">
        <v>7.4457727999999994</v>
      </c>
      <c r="BF63" s="160">
        <v>5.4377801999999997</v>
      </c>
      <c r="BG63" s="162">
        <v>5.8176430000000003</v>
      </c>
      <c r="BH63" s="158"/>
    </row>
    <row r="64" spans="1:60" x14ac:dyDescent="0.2">
      <c r="C64" s="25" t="s">
        <v>121</v>
      </c>
      <c r="D64" s="29">
        <v>151</v>
      </c>
      <c r="E64" s="29">
        <v>151</v>
      </c>
      <c r="F64" s="29">
        <v>148</v>
      </c>
      <c r="G64" s="29">
        <v>149</v>
      </c>
      <c r="H64" s="29">
        <v>146</v>
      </c>
      <c r="I64" s="29">
        <v>146</v>
      </c>
      <c r="J64" s="29">
        <v>158</v>
      </c>
      <c r="K64" s="29">
        <v>157</v>
      </c>
      <c r="L64" s="29">
        <v>5537</v>
      </c>
      <c r="M64" s="29">
        <v>5520</v>
      </c>
      <c r="N64" s="29">
        <v>5535</v>
      </c>
      <c r="O64" s="29">
        <v>5644</v>
      </c>
      <c r="P64" s="29">
        <v>5777</v>
      </c>
      <c r="Q64" s="29">
        <v>7432</v>
      </c>
      <c r="R64" s="29">
        <v>8077</v>
      </c>
      <c r="S64" s="29">
        <v>8046</v>
      </c>
      <c r="T64" s="29">
        <v>1545</v>
      </c>
      <c r="U64" s="29">
        <v>1595</v>
      </c>
      <c r="V64" s="29">
        <v>1587</v>
      </c>
      <c r="W64" s="29">
        <v>1630</v>
      </c>
      <c r="X64" s="29">
        <v>1711</v>
      </c>
      <c r="Y64" s="29">
        <v>2265</v>
      </c>
      <c r="Z64" s="29">
        <v>2528</v>
      </c>
      <c r="AA64" s="29">
        <v>2447</v>
      </c>
      <c r="AB64" s="29">
        <v>3992</v>
      </c>
      <c r="AC64" s="29">
        <v>3925</v>
      </c>
      <c r="AD64" s="29">
        <v>3948</v>
      </c>
      <c r="AE64" s="29">
        <v>4014</v>
      </c>
      <c r="AF64" s="29">
        <v>4066</v>
      </c>
      <c r="AG64" s="29">
        <v>5167</v>
      </c>
      <c r="AH64" s="29">
        <v>5549</v>
      </c>
      <c r="AI64" s="29">
        <v>5599</v>
      </c>
      <c r="AJ64" s="29">
        <v>5047.5</v>
      </c>
      <c r="AK64" s="29">
        <v>5052.3999999999996</v>
      </c>
      <c r="AL64" s="29">
        <v>5015.5</v>
      </c>
      <c r="AM64" s="29">
        <v>5018.3999999999996</v>
      </c>
      <c r="AN64" s="29">
        <v>5127.9387950999999</v>
      </c>
      <c r="AO64" s="29">
        <v>6406.2689191000027</v>
      </c>
      <c r="AP64" s="29">
        <v>7141.8072425</v>
      </c>
      <c r="AQ64" s="69">
        <v>7131.8266310999998</v>
      </c>
      <c r="AR64" s="159">
        <v>1243.2</v>
      </c>
      <c r="AS64" s="159">
        <v>1298.9000000000001</v>
      </c>
      <c r="AT64" s="159">
        <v>1265.3</v>
      </c>
      <c r="AU64" s="159">
        <v>1303.2</v>
      </c>
      <c r="AV64" s="160">
        <v>1376.3677523000006</v>
      </c>
      <c r="AW64" s="160">
        <v>1689.8792869000008</v>
      </c>
      <c r="AX64" s="160">
        <v>1862.9532061</v>
      </c>
      <c r="AY64" s="162">
        <v>1826.2589895000001</v>
      </c>
      <c r="AZ64" s="159">
        <v>3804.2</v>
      </c>
      <c r="BA64" s="159">
        <v>3753.5</v>
      </c>
      <c r="BB64" s="159">
        <v>3750.2</v>
      </c>
      <c r="BC64" s="159">
        <v>3715.2</v>
      </c>
      <c r="BD64" s="160">
        <v>3751.5710427999993</v>
      </c>
      <c r="BE64" s="160">
        <v>4716.3896322000028</v>
      </c>
      <c r="BF64" s="160">
        <v>5278.8540364</v>
      </c>
      <c r="BG64" s="162">
        <v>5305.5676415999997</v>
      </c>
      <c r="BH64" s="158"/>
    </row>
    <row r="65" spans="1:60" s="329" customFormat="1" x14ac:dyDescent="0.2">
      <c r="A65" s="323"/>
      <c r="B65" s="324"/>
      <c r="C65" s="324" t="s">
        <v>122</v>
      </c>
      <c r="D65" s="325">
        <v>312</v>
      </c>
      <c r="E65" s="325">
        <v>301</v>
      </c>
      <c r="F65" s="325">
        <v>291</v>
      </c>
      <c r="G65" s="325">
        <v>276</v>
      </c>
      <c r="H65" s="325">
        <v>262</v>
      </c>
      <c r="I65" s="325">
        <v>264</v>
      </c>
      <c r="J65" s="325">
        <v>232</v>
      </c>
      <c r="K65" s="325">
        <v>214</v>
      </c>
      <c r="L65" s="325">
        <v>3813</v>
      </c>
      <c r="M65" s="325">
        <v>3746</v>
      </c>
      <c r="N65" s="325">
        <v>3631</v>
      </c>
      <c r="O65" s="325">
        <v>3442</v>
      </c>
      <c r="P65" s="325">
        <v>3444</v>
      </c>
      <c r="Q65" s="325">
        <v>3344</v>
      </c>
      <c r="R65" s="325">
        <v>3019</v>
      </c>
      <c r="S65" s="325">
        <v>2943</v>
      </c>
      <c r="T65" s="325">
        <v>2109</v>
      </c>
      <c r="U65" s="325">
        <v>2077</v>
      </c>
      <c r="V65" s="325">
        <v>1993</v>
      </c>
      <c r="W65" s="325">
        <v>1840</v>
      </c>
      <c r="X65" s="325">
        <v>1813</v>
      </c>
      <c r="Y65" s="325">
        <v>1741</v>
      </c>
      <c r="Z65" s="325">
        <v>1542</v>
      </c>
      <c r="AA65" s="325">
        <v>1464</v>
      </c>
      <c r="AB65" s="325">
        <v>1704</v>
      </c>
      <c r="AC65" s="325">
        <v>1669</v>
      </c>
      <c r="AD65" s="325">
        <v>1638</v>
      </c>
      <c r="AE65" s="325">
        <v>1602</v>
      </c>
      <c r="AF65" s="325">
        <v>1631</v>
      </c>
      <c r="AG65" s="325">
        <v>1603</v>
      </c>
      <c r="AH65" s="325">
        <v>1477</v>
      </c>
      <c r="AI65" s="325">
        <v>1479</v>
      </c>
      <c r="AJ65" s="325">
        <v>2557.6</v>
      </c>
      <c r="AK65" s="325">
        <v>2504.8000000000002</v>
      </c>
      <c r="AL65" s="325">
        <v>2501.1</v>
      </c>
      <c r="AM65" s="325">
        <v>2320.3000000000002</v>
      </c>
      <c r="AN65" s="325">
        <v>2367.0392012999982</v>
      </c>
      <c r="AO65" s="325">
        <v>2367.3842080000022</v>
      </c>
      <c r="AP65" s="325">
        <v>2237.0141896999999</v>
      </c>
      <c r="AQ65" s="317">
        <v>2100.3712108</v>
      </c>
      <c r="AR65" s="326">
        <v>1209.2</v>
      </c>
      <c r="AS65" s="326">
        <v>1200.9000000000001</v>
      </c>
      <c r="AT65" s="326">
        <v>1205.5999999999999</v>
      </c>
      <c r="AU65" s="326">
        <v>1096.5999999999999</v>
      </c>
      <c r="AV65" s="326">
        <v>1061.9034134999993</v>
      </c>
      <c r="AW65" s="326">
        <v>1094.2580538000002</v>
      </c>
      <c r="AX65" s="326">
        <v>1024.9906327000001</v>
      </c>
      <c r="AY65" s="327">
        <v>932.63430589999996</v>
      </c>
      <c r="AZ65" s="326">
        <v>1348.4</v>
      </c>
      <c r="BA65" s="326">
        <v>1303.9000000000001</v>
      </c>
      <c r="BB65" s="326">
        <v>1295.5</v>
      </c>
      <c r="BC65" s="326">
        <v>1223.7</v>
      </c>
      <c r="BD65" s="326">
        <v>1305.1357878000001</v>
      </c>
      <c r="BE65" s="326">
        <v>1273.1261541999997</v>
      </c>
      <c r="BF65" s="326">
        <v>1212.023557</v>
      </c>
      <c r="BG65" s="327">
        <v>1167.7369048999999</v>
      </c>
      <c r="BH65" s="328"/>
    </row>
    <row r="66" spans="1:60" x14ac:dyDescent="0.2">
      <c r="B66" s="25" t="s">
        <v>123</v>
      </c>
      <c r="C66" s="25" t="s">
        <v>615</v>
      </c>
      <c r="D66" s="321">
        <v>1673</v>
      </c>
      <c r="E66" s="321">
        <v>1679</v>
      </c>
      <c r="F66" s="321">
        <v>1687</v>
      </c>
      <c r="G66" s="321">
        <v>1693</v>
      </c>
      <c r="H66" s="321">
        <v>1685</v>
      </c>
      <c r="I66" s="321">
        <v>1699</v>
      </c>
      <c r="J66" s="321">
        <v>1664</v>
      </c>
      <c r="K66" s="321">
        <v>1675</v>
      </c>
      <c r="L66" s="29">
        <v>10976</v>
      </c>
      <c r="M66" s="29">
        <v>10838</v>
      </c>
      <c r="N66" s="29">
        <v>10694</v>
      </c>
      <c r="O66" s="29">
        <v>10889</v>
      </c>
      <c r="P66" s="29">
        <v>10864</v>
      </c>
      <c r="Q66" s="29">
        <v>10929</v>
      </c>
      <c r="R66" s="29">
        <v>10723</v>
      </c>
      <c r="S66" s="29">
        <v>10786</v>
      </c>
      <c r="T66" s="29">
        <v>7295</v>
      </c>
      <c r="U66" s="29">
        <v>7174</v>
      </c>
      <c r="V66" s="29">
        <v>6995</v>
      </c>
      <c r="W66" s="29">
        <v>7102</v>
      </c>
      <c r="X66" s="29">
        <v>7107</v>
      </c>
      <c r="Y66" s="29">
        <v>7049</v>
      </c>
      <c r="Z66" s="29">
        <v>6804</v>
      </c>
      <c r="AA66" s="29">
        <v>6789</v>
      </c>
      <c r="AB66" s="29">
        <v>3681</v>
      </c>
      <c r="AC66" s="29">
        <v>3664</v>
      </c>
      <c r="AD66" s="29">
        <v>3699</v>
      </c>
      <c r="AE66" s="29">
        <v>3787</v>
      </c>
      <c r="AF66" s="29">
        <v>3757</v>
      </c>
      <c r="AG66" s="29">
        <v>3880</v>
      </c>
      <c r="AH66" s="29">
        <v>3919</v>
      </c>
      <c r="AI66" s="29">
        <v>3997</v>
      </c>
      <c r="AJ66" s="29">
        <v>7533.1</v>
      </c>
      <c r="AK66" s="29">
        <v>7376.1</v>
      </c>
      <c r="AL66" s="29">
        <v>7451.9</v>
      </c>
      <c r="AM66" s="29">
        <v>7439.1</v>
      </c>
      <c r="AN66" s="29">
        <v>7511.7636100000072</v>
      </c>
      <c r="AO66" s="29">
        <v>7569.4732673000235</v>
      </c>
      <c r="AP66" s="29">
        <v>7470.9927929999994</v>
      </c>
      <c r="AQ66" s="69">
        <v>7507.1792931</v>
      </c>
      <c r="AR66" s="159">
        <v>4401.8</v>
      </c>
      <c r="AS66" s="159">
        <v>4271.5</v>
      </c>
      <c r="AT66" s="159">
        <v>4304.6000000000004</v>
      </c>
      <c r="AU66" s="159">
        <v>4242.1000000000004</v>
      </c>
      <c r="AV66" s="160">
        <v>4419.7478077999849</v>
      </c>
      <c r="AW66" s="160">
        <v>4396.9004620000032</v>
      </c>
      <c r="AX66" s="160">
        <v>4263.3899588000004</v>
      </c>
      <c r="AY66" s="162">
        <v>4282.7603770000005</v>
      </c>
      <c r="AZ66" s="159">
        <v>3131.3999999999996</v>
      </c>
      <c r="BA66" s="159">
        <v>3104.5</v>
      </c>
      <c r="BB66" s="159">
        <v>3147.3</v>
      </c>
      <c r="BC66" s="159">
        <v>3197</v>
      </c>
      <c r="BD66" s="160">
        <v>3092.0158021999932</v>
      </c>
      <c r="BE66" s="160">
        <v>3172.5728052999789</v>
      </c>
      <c r="BF66" s="160">
        <v>3207.6028342</v>
      </c>
      <c r="BG66" s="162">
        <v>3224.4189160999999</v>
      </c>
      <c r="BH66" s="158"/>
    </row>
    <row r="67" spans="1:60" x14ac:dyDescent="0.2">
      <c r="C67" s="25" t="s">
        <v>124</v>
      </c>
      <c r="D67" s="321">
        <v>187</v>
      </c>
      <c r="E67" s="321">
        <v>193</v>
      </c>
      <c r="F67" s="321">
        <v>195</v>
      </c>
      <c r="G67" s="321">
        <v>193</v>
      </c>
      <c r="H67" s="321">
        <v>184</v>
      </c>
      <c r="I67" s="321">
        <v>181</v>
      </c>
      <c r="J67" s="321">
        <v>188</v>
      </c>
      <c r="K67" s="321">
        <v>180</v>
      </c>
      <c r="L67" s="29">
        <v>2159</v>
      </c>
      <c r="M67" s="29">
        <v>2210</v>
      </c>
      <c r="N67" s="29">
        <v>2224</v>
      </c>
      <c r="O67" s="29">
        <v>2261</v>
      </c>
      <c r="P67" s="29">
        <v>2178</v>
      </c>
      <c r="Q67" s="29">
        <v>2227</v>
      </c>
      <c r="R67" s="29">
        <v>2173</v>
      </c>
      <c r="S67" s="29">
        <v>2173</v>
      </c>
      <c r="T67" s="29">
        <v>1461</v>
      </c>
      <c r="U67" s="29">
        <v>1500</v>
      </c>
      <c r="V67" s="29">
        <v>1511</v>
      </c>
      <c r="W67" s="29">
        <v>1523</v>
      </c>
      <c r="X67" s="29">
        <v>1442</v>
      </c>
      <c r="Y67" s="29">
        <v>1488</v>
      </c>
      <c r="Z67" s="29">
        <v>1440</v>
      </c>
      <c r="AA67" s="29">
        <v>1447</v>
      </c>
      <c r="AB67" s="29">
        <v>698</v>
      </c>
      <c r="AC67" s="29">
        <v>710</v>
      </c>
      <c r="AD67" s="29">
        <v>713</v>
      </c>
      <c r="AE67" s="29">
        <v>738</v>
      </c>
      <c r="AF67" s="29">
        <v>736</v>
      </c>
      <c r="AG67" s="29">
        <v>739</v>
      </c>
      <c r="AH67" s="29">
        <v>733</v>
      </c>
      <c r="AI67" s="29">
        <v>726</v>
      </c>
      <c r="AJ67" s="29">
        <v>1594.9</v>
      </c>
      <c r="AK67" s="29">
        <v>1652.9</v>
      </c>
      <c r="AL67" s="29">
        <v>1678.5</v>
      </c>
      <c r="AM67" s="29">
        <v>1679.3</v>
      </c>
      <c r="AN67" s="29">
        <v>1629.5023166999995</v>
      </c>
      <c r="AO67" s="29">
        <v>1694.9380676999983</v>
      </c>
      <c r="AP67" s="29">
        <v>1627.9113603999999</v>
      </c>
      <c r="AQ67" s="69">
        <v>1621.8974567</v>
      </c>
      <c r="AR67" s="159">
        <v>989.7</v>
      </c>
      <c r="AS67" s="159">
        <v>1025.5</v>
      </c>
      <c r="AT67" s="159">
        <v>1042.8</v>
      </c>
      <c r="AU67" s="159">
        <v>1021.1</v>
      </c>
      <c r="AV67" s="160">
        <v>986.07160550000003</v>
      </c>
      <c r="AW67" s="160">
        <v>1045.2465862000001</v>
      </c>
      <c r="AX67" s="160">
        <v>999.59222290000002</v>
      </c>
      <c r="AY67" s="162">
        <v>998.08128580000005</v>
      </c>
      <c r="AZ67" s="159">
        <v>605.20000000000005</v>
      </c>
      <c r="BA67" s="159">
        <v>627.4</v>
      </c>
      <c r="BB67" s="159">
        <v>635.70000000000005</v>
      </c>
      <c r="BC67" s="159">
        <v>658.2</v>
      </c>
      <c r="BD67" s="160">
        <v>643.43071120000002</v>
      </c>
      <c r="BE67" s="160">
        <v>649.69148150000001</v>
      </c>
      <c r="BF67" s="160">
        <v>628.31913750000001</v>
      </c>
      <c r="BG67" s="162">
        <v>623.81617089999997</v>
      </c>
      <c r="BH67" s="158"/>
    </row>
    <row r="68" spans="1:60" x14ac:dyDescent="0.2">
      <c r="C68" s="25" t="s">
        <v>125</v>
      </c>
      <c r="D68" s="321">
        <v>1486</v>
      </c>
      <c r="E68" s="321">
        <v>1486</v>
      </c>
      <c r="F68" s="321">
        <v>1492</v>
      </c>
      <c r="G68" s="321">
        <v>1500</v>
      </c>
      <c r="H68" s="321">
        <v>1501</v>
      </c>
      <c r="I68" s="321">
        <v>1518</v>
      </c>
      <c r="J68" s="321">
        <v>1476</v>
      </c>
      <c r="K68" s="321">
        <v>1495</v>
      </c>
      <c r="L68" s="29">
        <v>8817</v>
      </c>
      <c r="M68" s="29">
        <v>8628</v>
      </c>
      <c r="N68" s="29">
        <v>8470</v>
      </c>
      <c r="O68" s="29">
        <v>8628</v>
      </c>
      <c r="P68" s="29">
        <v>8686</v>
      </c>
      <c r="Q68" s="29">
        <v>8702</v>
      </c>
      <c r="R68" s="29">
        <v>8550</v>
      </c>
      <c r="S68" s="29">
        <v>8613</v>
      </c>
      <c r="T68" s="29">
        <v>5834</v>
      </c>
      <c r="U68" s="29">
        <v>5674</v>
      </c>
      <c r="V68" s="29">
        <v>5484</v>
      </c>
      <c r="W68" s="29">
        <v>5579</v>
      </c>
      <c r="X68" s="29">
        <v>5665</v>
      </c>
      <c r="Y68" s="29">
        <v>5561</v>
      </c>
      <c r="Z68" s="29">
        <v>5364</v>
      </c>
      <c r="AA68" s="29">
        <v>5342</v>
      </c>
      <c r="AB68" s="29">
        <v>2983</v>
      </c>
      <c r="AC68" s="29">
        <v>2954</v>
      </c>
      <c r="AD68" s="29">
        <v>2986</v>
      </c>
      <c r="AE68" s="29">
        <v>3049</v>
      </c>
      <c r="AF68" s="29">
        <v>3021</v>
      </c>
      <c r="AG68" s="29">
        <v>3141</v>
      </c>
      <c r="AH68" s="29">
        <v>3186</v>
      </c>
      <c r="AI68" s="29">
        <v>3271</v>
      </c>
      <c r="AJ68" s="29">
        <v>5938.2</v>
      </c>
      <c r="AK68" s="29">
        <v>5723.2</v>
      </c>
      <c r="AL68" s="29">
        <v>5773.4</v>
      </c>
      <c r="AM68" s="29">
        <v>5759.8</v>
      </c>
      <c r="AN68" s="29">
        <v>5882.26129330001</v>
      </c>
      <c r="AO68" s="29">
        <v>5874.5351996000109</v>
      </c>
      <c r="AP68" s="29">
        <v>5843.0814326</v>
      </c>
      <c r="AQ68" s="69">
        <v>5885.2818364000004</v>
      </c>
      <c r="AR68" s="159">
        <v>3412.1</v>
      </c>
      <c r="AS68" s="159">
        <v>3246</v>
      </c>
      <c r="AT68" s="159">
        <v>3261.8</v>
      </c>
      <c r="AU68" s="159">
        <v>3221</v>
      </c>
      <c r="AV68" s="160">
        <v>3433.6762022999924</v>
      </c>
      <c r="AW68" s="160">
        <v>3351.6538757999997</v>
      </c>
      <c r="AX68" s="160">
        <v>3263.7977359000001</v>
      </c>
      <c r="AY68" s="162">
        <v>3284.6790912000001</v>
      </c>
      <c r="AZ68" s="159">
        <v>2526.1999999999998</v>
      </c>
      <c r="BA68" s="159">
        <v>2477.1</v>
      </c>
      <c r="BB68" s="159">
        <v>2511.6</v>
      </c>
      <c r="BC68" s="159">
        <v>2538.8000000000002</v>
      </c>
      <c r="BD68" s="160">
        <v>2448.5850910000008</v>
      </c>
      <c r="BE68" s="160">
        <v>2522.8813237999839</v>
      </c>
      <c r="BF68" s="160">
        <v>2579.2836966999998</v>
      </c>
      <c r="BG68" s="162">
        <v>2600.6027451999998</v>
      </c>
      <c r="BH68" s="158"/>
    </row>
    <row r="69" spans="1:60" x14ac:dyDescent="0.2">
      <c r="B69" s="25" t="s">
        <v>126</v>
      </c>
      <c r="C69" s="25" t="s">
        <v>127</v>
      </c>
      <c r="D69" s="321">
        <v>1327</v>
      </c>
      <c r="E69" s="321">
        <v>1340</v>
      </c>
      <c r="F69" s="321">
        <v>1355</v>
      </c>
      <c r="G69" s="321">
        <v>1417</v>
      </c>
      <c r="H69" s="321">
        <v>1447</v>
      </c>
      <c r="I69" s="321">
        <v>1457</v>
      </c>
      <c r="J69" s="321">
        <v>1481</v>
      </c>
      <c r="K69" s="321">
        <v>1448</v>
      </c>
      <c r="L69" s="29">
        <v>7785</v>
      </c>
      <c r="M69" s="29">
        <v>7482</v>
      </c>
      <c r="N69" s="29">
        <v>7517</v>
      </c>
      <c r="O69" s="29">
        <v>7744</v>
      </c>
      <c r="P69" s="29">
        <v>7709</v>
      </c>
      <c r="Q69" s="29">
        <v>7308</v>
      </c>
      <c r="R69" s="29">
        <v>7592</v>
      </c>
      <c r="S69" s="29">
        <v>7682</v>
      </c>
      <c r="T69" s="29">
        <v>2315</v>
      </c>
      <c r="U69" s="29">
        <v>2207</v>
      </c>
      <c r="V69" s="29">
        <v>2205</v>
      </c>
      <c r="W69" s="29">
        <v>2264</v>
      </c>
      <c r="X69" s="29">
        <v>2213</v>
      </c>
      <c r="Y69" s="29">
        <v>2122</v>
      </c>
      <c r="Z69" s="29">
        <v>2178</v>
      </c>
      <c r="AA69" s="29">
        <v>2154</v>
      </c>
      <c r="AB69" s="29">
        <v>5470</v>
      </c>
      <c r="AC69" s="29">
        <v>5275</v>
      </c>
      <c r="AD69" s="29">
        <v>5312</v>
      </c>
      <c r="AE69" s="29">
        <v>5480</v>
      </c>
      <c r="AF69" s="29">
        <v>5496</v>
      </c>
      <c r="AG69" s="29">
        <v>5186</v>
      </c>
      <c r="AH69" s="29">
        <v>5414</v>
      </c>
      <c r="AI69" s="29">
        <v>5528</v>
      </c>
      <c r="AJ69" s="29">
        <v>6169.8</v>
      </c>
      <c r="AK69" s="29">
        <v>6012.7</v>
      </c>
      <c r="AL69" s="29">
        <v>6097.8</v>
      </c>
      <c r="AM69" s="29">
        <v>6287.0999999999995</v>
      </c>
      <c r="AN69" s="29">
        <v>6296.1683060999958</v>
      </c>
      <c r="AO69" s="29">
        <v>6000.9703579000479</v>
      </c>
      <c r="AP69" s="29">
        <v>6134.3881680999993</v>
      </c>
      <c r="AQ69" s="69">
        <v>6239.0721135000003</v>
      </c>
      <c r="AR69" s="159">
        <v>1448.2999999999997</v>
      </c>
      <c r="AS69" s="159">
        <v>1380</v>
      </c>
      <c r="AT69" s="159">
        <v>1410.7</v>
      </c>
      <c r="AU69" s="159">
        <v>1478.1999999999998</v>
      </c>
      <c r="AV69" s="160">
        <v>1445.3751180999977</v>
      </c>
      <c r="AW69" s="160">
        <v>1371.589002700003</v>
      </c>
      <c r="AX69" s="160">
        <v>1393.5649991</v>
      </c>
      <c r="AY69" s="162">
        <v>1376.6870216</v>
      </c>
      <c r="AZ69" s="159">
        <v>4721.5</v>
      </c>
      <c r="BA69" s="159">
        <v>4632.6000000000004</v>
      </c>
      <c r="BB69" s="159">
        <v>4687.2000000000007</v>
      </c>
      <c r="BC69" s="159">
        <v>4808.9000000000005</v>
      </c>
      <c r="BD69" s="160">
        <v>4850.7931880000124</v>
      </c>
      <c r="BE69" s="160">
        <v>4629.3813552000056</v>
      </c>
      <c r="BF69" s="160">
        <v>4740.8231690000002</v>
      </c>
      <c r="BG69" s="162">
        <v>4862.3850918999997</v>
      </c>
      <c r="BH69" s="158"/>
    </row>
    <row r="70" spans="1:60" x14ac:dyDescent="0.2">
      <c r="C70" s="25" t="s">
        <v>128</v>
      </c>
      <c r="D70" s="321">
        <v>85</v>
      </c>
      <c r="E70" s="321">
        <v>82</v>
      </c>
      <c r="F70" s="321">
        <v>83</v>
      </c>
      <c r="G70" s="321">
        <v>89</v>
      </c>
      <c r="H70" s="321">
        <v>89</v>
      </c>
      <c r="I70" s="321">
        <v>87</v>
      </c>
      <c r="J70" s="321">
        <v>82</v>
      </c>
      <c r="K70" s="321">
        <v>85</v>
      </c>
      <c r="L70" s="29">
        <v>1343</v>
      </c>
      <c r="M70" s="29">
        <v>1240</v>
      </c>
      <c r="N70" s="29">
        <v>1214</v>
      </c>
      <c r="O70" s="29">
        <v>1153</v>
      </c>
      <c r="P70" s="29">
        <v>1098</v>
      </c>
      <c r="Q70" s="29">
        <v>974</v>
      </c>
      <c r="R70" s="29">
        <v>966</v>
      </c>
      <c r="S70" s="29">
        <v>886</v>
      </c>
      <c r="T70" s="29">
        <v>674</v>
      </c>
      <c r="U70" s="29">
        <v>620</v>
      </c>
      <c r="V70" s="29">
        <v>611</v>
      </c>
      <c r="W70" s="29">
        <v>573</v>
      </c>
      <c r="X70" s="29">
        <v>534</v>
      </c>
      <c r="Y70" s="29">
        <v>483</v>
      </c>
      <c r="Z70" s="29">
        <v>449</v>
      </c>
      <c r="AA70" s="29">
        <v>430</v>
      </c>
      <c r="AB70" s="29">
        <v>669</v>
      </c>
      <c r="AC70" s="29">
        <v>620</v>
      </c>
      <c r="AD70" s="29">
        <v>603</v>
      </c>
      <c r="AE70" s="29">
        <v>580</v>
      </c>
      <c r="AF70" s="29">
        <v>564</v>
      </c>
      <c r="AG70" s="29">
        <v>491</v>
      </c>
      <c r="AH70" s="29">
        <v>517</v>
      </c>
      <c r="AI70" s="29">
        <v>456</v>
      </c>
      <c r="AJ70" s="29">
        <v>907.7</v>
      </c>
      <c r="AK70" s="29">
        <v>829.6</v>
      </c>
      <c r="AL70" s="29">
        <v>822.5</v>
      </c>
      <c r="AM70" s="29">
        <v>823.8</v>
      </c>
      <c r="AN70" s="29">
        <v>801.15882490000047</v>
      </c>
      <c r="AO70" s="29">
        <v>740.58467810000047</v>
      </c>
      <c r="AP70" s="29">
        <v>716.05520839999997</v>
      </c>
      <c r="AQ70" s="69">
        <v>647.85326510000004</v>
      </c>
      <c r="AR70" s="159">
        <v>403.4</v>
      </c>
      <c r="AS70" s="159">
        <v>361</v>
      </c>
      <c r="AT70" s="159">
        <v>357.6</v>
      </c>
      <c r="AU70" s="159">
        <v>366.5</v>
      </c>
      <c r="AV70" s="160">
        <v>342.00423369999999</v>
      </c>
      <c r="AW70" s="160">
        <v>323.98136080000018</v>
      </c>
      <c r="AX70" s="160">
        <v>296.03624669999999</v>
      </c>
      <c r="AY70" s="162">
        <v>275.71638100000001</v>
      </c>
      <c r="AZ70" s="159">
        <v>504.3</v>
      </c>
      <c r="BA70" s="159">
        <v>468.5</v>
      </c>
      <c r="BB70" s="159">
        <v>464.9</v>
      </c>
      <c r="BC70" s="159">
        <v>457.2</v>
      </c>
      <c r="BD70" s="160">
        <v>459.15459119999997</v>
      </c>
      <c r="BE70" s="160">
        <v>416.60331729999996</v>
      </c>
      <c r="BF70" s="160">
        <v>420.01896169999998</v>
      </c>
      <c r="BG70" s="162">
        <v>372.13688409999997</v>
      </c>
      <c r="BH70" s="158"/>
    </row>
    <row r="71" spans="1:60" x14ac:dyDescent="0.2">
      <c r="C71" s="25" t="s">
        <v>129</v>
      </c>
      <c r="D71" s="321">
        <v>108</v>
      </c>
      <c r="E71" s="321">
        <v>110</v>
      </c>
      <c r="F71" s="321">
        <v>113</v>
      </c>
      <c r="G71" s="321">
        <v>125</v>
      </c>
      <c r="H71" s="321">
        <v>130</v>
      </c>
      <c r="I71" s="321">
        <v>132</v>
      </c>
      <c r="J71" s="321">
        <v>138</v>
      </c>
      <c r="K71" s="321">
        <v>139</v>
      </c>
      <c r="L71" s="29">
        <v>372</v>
      </c>
      <c r="M71" s="29">
        <v>397</v>
      </c>
      <c r="N71" s="29">
        <v>408</v>
      </c>
      <c r="O71" s="29">
        <v>447</v>
      </c>
      <c r="P71" s="29">
        <v>496</v>
      </c>
      <c r="Q71" s="29">
        <v>496</v>
      </c>
      <c r="R71" s="29">
        <v>524</v>
      </c>
      <c r="S71" s="29">
        <v>544</v>
      </c>
      <c r="T71" s="29">
        <v>181</v>
      </c>
      <c r="U71" s="29">
        <v>201</v>
      </c>
      <c r="V71" s="29">
        <v>204</v>
      </c>
      <c r="W71" s="29">
        <v>224</v>
      </c>
      <c r="X71" s="29">
        <v>252</v>
      </c>
      <c r="Y71" s="29">
        <v>236</v>
      </c>
      <c r="Z71" s="29">
        <v>257</v>
      </c>
      <c r="AA71" s="29">
        <v>253</v>
      </c>
      <c r="AB71" s="29">
        <v>191</v>
      </c>
      <c r="AC71" s="29">
        <v>196</v>
      </c>
      <c r="AD71" s="29">
        <v>204</v>
      </c>
      <c r="AE71" s="29">
        <v>223</v>
      </c>
      <c r="AF71" s="29">
        <v>244</v>
      </c>
      <c r="AG71" s="29">
        <v>260</v>
      </c>
      <c r="AH71" s="29">
        <v>267</v>
      </c>
      <c r="AI71" s="29">
        <v>291</v>
      </c>
      <c r="AJ71" s="29">
        <v>187.1</v>
      </c>
      <c r="AK71" s="29">
        <v>194.1</v>
      </c>
      <c r="AL71" s="29">
        <v>219.1</v>
      </c>
      <c r="AM71" s="29">
        <v>233.8</v>
      </c>
      <c r="AN71" s="29">
        <v>265.36973069999982</v>
      </c>
      <c r="AO71" s="29">
        <v>267.69640919999978</v>
      </c>
      <c r="AP71" s="29">
        <v>276.83531369999997</v>
      </c>
      <c r="AQ71" s="69">
        <v>274.69266490000001</v>
      </c>
      <c r="AR71" s="159">
        <v>68.5</v>
      </c>
      <c r="AS71" s="159">
        <v>74</v>
      </c>
      <c r="AT71" s="159">
        <v>88.1</v>
      </c>
      <c r="AU71" s="159">
        <v>100.4</v>
      </c>
      <c r="AV71" s="160">
        <v>112.51947549999998</v>
      </c>
      <c r="AW71" s="160">
        <v>94.385687599999997</v>
      </c>
      <c r="AX71" s="160">
        <v>101.3132198</v>
      </c>
      <c r="AY71" s="162">
        <v>94.151784199999994</v>
      </c>
      <c r="AZ71" s="159">
        <v>118.6</v>
      </c>
      <c r="BA71" s="159">
        <v>120.1</v>
      </c>
      <c r="BB71" s="159">
        <v>131.1</v>
      </c>
      <c r="BC71" s="159">
        <v>133.5</v>
      </c>
      <c r="BD71" s="160">
        <v>152.85025520000002</v>
      </c>
      <c r="BE71" s="160">
        <v>173.31072159999988</v>
      </c>
      <c r="BF71" s="160">
        <v>175.52209389999999</v>
      </c>
      <c r="BG71" s="162">
        <v>180.5408807</v>
      </c>
      <c r="BH71" s="158"/>
    </row>
    <row r="72" spans="1:60" x14ac:dyDescent="0.2">
      <c r="C72" s="25" t="s">
        <v>130</v>
      </c>
      <c r="D72" s="321">
        <v>5</v>
      </c>
      <c r="E72" s="321">
        <v>5</v>
      </c>
      <c r="F72" s="321">
        <v>7</v>
      </c>
      <c r="G72" s="321">
        <v>8</v>
      </c>
      <c r="H72" s="321">
        <v>8</v>
      </c>
      <c r="I72" s="321">
        <v>10</v>
      </c>
      <c r="J72" s="321">
        <v>10</v>
      </c>
      <c r="K72" s="321">
        <v>9</v>
      </c>
      <c r="L72" s="29">
        <v>94</v>
      </c>
      <c r="M72" s="29">
        <v>82</v>
      </c>
      <c r="N72" s="29">
        <v>113</v>
      </c>
      <c r="O72" s="29">
        <v>122</v>
      </c>
      <c r="P72" s="29">
        <v>129</v>
      </c>
      <c r="Q72" s="29">
        <v>147</v>
      </c>
      <c r="R72" s="29">
        <v>138</v>
      </c>
      <c r="S72" s="29">
        <v>129</v>
      </c>
      <c r="T72" s="29">
        <v>39</v>
      </c>
      <c r="U72" s="29">
        <v>32</v>
      </c>
      <c r="V72" s="29">
        <v>41</v>
      </c>
      <c r="W72" s="29">
        <v>47</v>
      </c>
      <c r="X72" s="29">
        <v>50</v>
      </c>
      <c r="Y72" s="29">
        <v>62</v>
      </c>
      <c r="Z72" s="29">
        <v>56</v>
      </c>
      <c r="AA72" s="29">
        <v>56</v>
      </c>
      <c r="AB72" s="29">
        <v>55</v>
      </c>
      <c r="AC72" s="29">
        <v>50</v>
      </c>
      <c r="AD72" s="29">
        <v>72</v>
      </c>
      <c r="AE72" s="29">
        <v>75</v>
      </c>
      <c r="AF72" s="29">
        <v>79</v>
      </c>
      <c r="AG72" s="29">
        <v>85</v>
      </c>
      <c r="AH72" s="29">
        <v>82</v>
      </c>
      <c r="AI72" s="29">
        <v>73</v>
      </c>
      <c r="AJ72" s="29">
        <v>68.7</v>
      </c>
      <c r="AK72" s="29">
        <v>55.7</v>
      </c>
      <c r="AL72" s="29">
        <v>82</v>
      </c>
      <c r="AM72" s="29">
        <v>93.6</v>
      </c>
      <c r="AN72" s="29">
        <v>100.32601149999999</v>
      </c>
      <c r="AO72" s="29">
        <v>109.18936599999999</v>
      </c>
      <c r="AP72" s="29">
        <v>102.2187053</v>
      </c>
      <c r="AQ72" s="69">
        <v>87.648233599999998</v>
      </c>
      <c r="AR72" s="159">
        <v>26.2</v>
      </c>
      <c r="AS72" s="159">
        <v>19.7</v>
      </c>
      <c r="AT72" s="159">
        <v>28.3</v>
      </c>
      <c r="AU72" s="159">
        <v>35</v>
      </c>
      <c r="AV72" s="160">
        <v>35.703746900000006</v>
      </c>
      <c r="AW72" s="160">
        <v>41.783247199999998</v>
      </c>
      <c r="AX72" s="160">
        <v>37.093594199999998</v>
      </c>
      <c r="AY72" s="162">
        <v>33.432157500000002</v>
      </c>
      <c r="AZ72" s="159">
        <v>42.5</v>
      </c>
      <c r="BA72" s="159">
        <v>36</v>
      </c>
      <c r="BB72" s="159">
        <v>53.7</v>
      </c>
      <c r="BC72" s="159">
        <v>58.6</v>
      </c>
      <c r="BD72" s="160">
        <v>64.622264600000008</v>
      </c>
      <c r="BE72" s="160">
        <v>67.406118800000002</v>
      </c>
      <c r="BF72" s="160">
        <v>65.125111099999998</v>
      </c>
      <c r="BG72" s="162">
        <v>54.216076100000002</v>
      </c>
      <c r="BH72" s="158"/>
    </row>
    <row r="73" spans="1:60" x14ac:dyDescent="0.2">
      <c r="C73" s="25" t="s">
        <v>131</v>
      </c>
      <c r="D73" s="321">
        <v>58</v>
      </c>
      <c r="E73" s="321">
        <v>60</v>
      </c>
      <c r="F73" s="321">
        <v>60</v>
      </c>
      <c r="G73" s="321">
        <v>64</v>
      </c>
      <c r="H73" s="321">
        <v>57</v>
      </c>
      <c r="I73" s="321">
        <v>58</v>
      </c>
      <c r="J73" s="321">
        <v>61</v>
      </c>
      <c r="K73" s="321">
        <v>56</v>
      </c>
      <c r="L73" s="29">
        <v>493</v>
      </c>
      <c r="M73" s="29">
        <v>510</v>
      </c>
      <c r="N73" s="29">
        <v>417</v>
      </c>
      <c r="O73" s="29">
        <v>521</v>
      </c>
      <c r="P73" s="29">
        <v>452</v>
      </c>
      <c r="Q73" s="29">
        <v>478</v>
      </c>
      <c r="R73" s="29">
        <v>609</v>
      </c>
      <c r="S73" s="29">
        <v>673</v>
      </c>
      <c r="T73" s="29">
        <v>183</v>
      </c>
      <c r="U73" s="29">
        <v>183</v>
      </c>
      <c r="V73" s="29">
        <v>161</v>
      </c>
      <c r="W73" s="29">
        <v>200</v>
      </c>
      <c r="X73" s="29">
        <v>171</v>
      </c>
      <c r="Y73" s="29">
        <v>164</v>
      </c>
      <c r="Z73" s="29">
        <v>199</v>
      </c>
      <c r="AA73" s="29">
        <v>197</v>
      </c>
      <c r="AB73" s="29">
        <v>310</v>
      </c>
      <c r="AC73" s="29">
        <v>327</v>
      </c>
      <c r="AD73" s="29">
        <v>256</v>
      </c>
      <c r="AE73" s="29">
        <v>321</v>
      </c>
      <c r="AF73" s="29">
        <v>281</v>
      </c>
      <c r="AG73" s="29">
        <v>314</v>
      </c>
      <c r="AH73" s="29">
        <v>410</v>
      </c>
      <c r="AI73" s="29">
        <v>476</v>
      </c>
      <c r="AJ73" s="29">
        <v>442.1</v>
      </c>
      <c r="AK73" s="29">
        <v>455.6</v>
      </c>
      <c r="AL73" s="29">
        <v>374.4</v>
      </c>
      <c r="AM73" s="29">
        <v>444.8</v>
      </c>
      <c r="AN73" s="29">
        <v>402.05275620000015</v>
      </c>
      <c r="AO73" s="29">
        <v>423.94181999999995</v>
      </c>
      <c r="AP73" s="29">
        <v>491.71796110000002</v>
      </c>
      <c r="AQ73" s="69">
        <v>615.99502180000002</v>
      </c>
      <c r="AR73" s="159">
        <v>153.19999999999999</v>
      </c>
      <c r="AS73" s="159">
        <v>151.4</v>
      </c>
      <c r="AT73" s="159">
        <v>131.19999999999999</v>
      </c>
      <c r="AU73" s="159">
        <v>148.69999999999999</v>
      </c>
      <c r="AV73" s="160">
        <v>144.08558690000001</v>
      </c>
      <c r="AW73" s="160">
        <v>130.80116800000002</v>
      </c>
      <c r="AX73" s="160">
        <v>141.50261979999999</v>
      </c>
      <c r="AY73" s="162">
        <v>166.61715229999999</v>
      </c>
      <c r="AZ73" s="159">
        <v>288.89999999999998</v>
      </c>
      <c r="BA73" s="159">
        <v>304.2</v>
      </c>
      <c r="BB73" s="159">
        <v>243.2</v>
      </c>
      <c r="BC73" s="159">
        <v>296.10000000000002</v>
      </c>
      <c r="BD73" s="160">
        <v>257.96716929999997</v>
      </c>
      <c r="BE73" s="160">
        <v>293.14065199999999</v>
      </c>
      <c r="BF73" s="160">
        <v>350.21534129999998</v>
      </c>
      <c r="BG73" s="162">
        <v>449.37786949999997</v>
      </c>
      <c r="BH73" s="158"/>
    </row>
    <row r="74" spans="1:60" x14ac:dyDescent="0.2">
      <c r="C74" s="25" t="s">
        <v>132</v>
      </c>
      <c r="D74" s="321">
        <v>1036</v>
      </c>
      <c r="E74" s="321">
        <v>1046</v>
      </c>
      <c r="F74" s="321">
        <v>1054</v>
      </c>
      <c r="G74" s="321">
        <v>1084</v>
      </c>
      <c r="H74" s="321">
        <v>1114</v>
      </c>
      <c r="I74" s="321">
        <v>1123</v>
      </c>
      <c r="J74" s="321">
        <v>1136</v>
      </c>
      <c r="K74" s="321">
        <v>1106</v>
      </c>
      <c r="L74" s="29">
        <v>5276</v>
      </c>
      <c r="M74" s="29">
        <v>5120</v>
      </c>
      <c r="N74" s="29">
        <v>5226</v>
      </c>
      <c r="O74" s="29">
        <v>5337</v>
      </c>
      <c r="P74" s="29">
        <v>5376</v>
      </c>
      <c r="Q74" s="29">
        <v>5065</v>
      </c>
      <c r="R74" s="29">
        <v>5198</v>
      </c>
      <c r="S74" s="29">
        <v>5282</v>
      </c>
      <c r="T74" s="29">
        <v>1178</v>
      </c>
      <c r="U74" s="29">
        <v>1121</v>
      </c>
      <c r="V74" s="29">
        <v>1140</v>
      </c>
      <c r="W74" s="29">
        <v>1155</v>
      </c>
      <c r="X74" s="29">
        <v>1154</v>
      </c>
      <c r="Y74" s="29">
        <v>1129</v>
      </c>
      <c r="Z74" s="29">
        <v>1171</v>
      </c>
      <c r="AA74" s="29">
        <v>1177</v>
      </c>
      <c r="AB74" s="29">
        <v>4098</v>
      </c>
      <c r="AC74" s="29">
        <v>3999</v>
      </c>
      <c r="AD74" s="29">
        <v>4086</v>
      </c>
      <c r="AE74" s="29">
        <v>4182</v>
      </c>
      <c r="AF74" s="29">
        <v>4222</v>
      </c>
      <c r="AG74" s="29">
        <v>3936</v>
      </c>
      <c r="AH74" s="29">
        <v>4027</v>
      </c>
      <c r="AI74" s="29">
        <v>4105</v>
      </c>
      <c r="AJ74" s="29">
        <v>4400</v>
      </c>
      <c r="AK74" s="29">
        <v>4381.7</v>
      </c>
      <c r="AL74" s="29">
        <v>4491.6000000000004</v>
      </c>
      <c r="AM74" s="29">
        <v>4568.3999999999996</v>
      </c>
      <c r="AN74" s="29">
        <v>4615.2261013000043</v>
      </c>
      <c r="AO74" s="29">
        <v>4346.5310529000089</v>
      </c>
      <c r="AP74" s="29">
        <v>4423.8873605999997</v>
      </c>
      <c r="AQ74" s="69">
        <v>4481.0364523999997</v>
      </c>
      <c r="AR74" s="159">
        <v>758.9</v>
      </c>
      <c r="AS74" s="159">
        <v>742.9</v>
      </c>
      <c r="AT74" s="159">
        <v>771.8</v>
      </c>
      <c r="AU74" s="159">
        <v>785</v>
      </c>
      <c r="AV74" s="160">
        <v>783.04838380000172</v>
      </c>
      <c r="AW74" s="160">
        <v>753.14164210000274</v>
      </c>
      <c r="AX74" s="160">
        <v>789.69265480000001</v>
      </c>
      <c r="AY74" s="162">
        <v>782.71673180000005</v>
      </c>
      <c r="AZ74" s="159">
        <v>3641.1</v>
      </c>
      <c r="BA74" s="159">
        <v>3638.8</v>
      </c>
      <c r="BB74" s="159">
        <v>3719.8</v>
      </c>
      <c r="BC74" s="159">
        <v>3783.4</v>
      </c>
      <c r="BD74" s="160">
        <v>3832.1777175000166</v>
      </c>
      <c r="BE74" s="160">
        <v>3593.3894107999899</v>
      </c>
      <c r="BF74" s="160">
        <v>3634.1947058000001</v>
      </c>
      <c r="BG74" s="162">
        <v>3698.3197206</v>
      </c>
      <c r="BH74" s="158"/>
    </row>
    <row r="75" spans="1:60" x14ac:dyDescent="0.2">
      <c r="C75" s="25" t="s">
        <v>133</v>
      </c>
      <c r="D75" s="321">
        <v>35</v>
      </c>
      <c r="E75" s="321">
        <v>37</v>
      </c>
      <c r="F75" s="321">
        <v>38</v>
      </c>
      <c r="G75" s="321">
        <v>47</v>
      </c>
      <c r="H75" s="321">
        <v>49</v>
      </c>
      <c r="I75" s="321">
        <v>47</v>
      </c>
      <c r="J75" s="321">
        <v>54</v>
      </c>
      <c r="K75" s="321">
        <v>53</v>
      </c>
      <c r="L75" s="29">
        <v>207</v>
      </c>
      <c r="M75" s="29">
        <v>133</v>
      </c>
      <c r="N75" s="29">
        <v>139</v>
      </c>
      <c r="O75" s="29">
        <v>164</v>
      </c>
      <c r="P75" s="29">
        <v>158</v>
      </c>
      <c r="Q75" s="29">
        <v>148</v>
      </c>
      <c r="R75" s="29">
        <v>157</v>
      </c>
      <c r="S75" s="29">
        <v>168</v>
      </c>
      <c r="T75" s="29">
        <v>60</v>
      </c>
      <c r="U75" s="29">
        <v>50</v>
      </c>
      <c r="V75" s="29">
        <v>48</v>
      </c>
      <c r="W75" s="29">
        <v>65</v>
      </c>
      <c r="X75" s="29">
        <v>52</v>
      </c>
      <c r="Y75" s="29">
        <v>48</v>
      </c>
      <c r="Z75" s="29">
        <v>46</v>
      </c>
      <c r="AA75" s="29">
        <v>41</v>
      </c>
      <c r="AB75" s="29">
        <v>147</v>
      </c>
      <c r="AC75" s="29">
        <v>83</v>
      </c>
      <c r="AD75" s="29">
        <v>91</v>
      </c>
      <c r="AE75" s="29">
        <v>99</v>
      </c>
      <c r="AF75" s="29">
        <v>106</v>
      </c>
      <c r="AG75" s="29">
        <v>100</v>
      </c>
      <c r="AH75" s="29">
        <v>111</v>
      </c>
      <c r="AI75" s="29">
        <v>127</v>
      </c>
      <c r="AJ75" s="29">
        <v>164.2</v>
      </c>
      <c r="AK75" s="29">
        <v>96</v>
      </c>
      <c r="AL75" s="29">
        <v>108.2</v>
      </c>
      <c r="AM75" s="29">
        <v>122.7</v>
      </c>
      <c r="AN75" s="29">
        <v>112.0348815</v>
      </c>
      <c r="AO75" s="29">
        <v>113.02703169999999</v>
      </c>
      <c r="AP75" s="29">
        <v>123.673619</v>
      </c>
      <c r="AQ75" s="69">
        <v>131.84647570000001</v>
      </c>
      <c r="AR75" s="159">
        <v>38.1</v>
      </c>
      <c r="AS75" s="159">
        <v>31</v>
      </c>
      <c r="AT75" s="159">
        <v>33.700000000000003</v>
      </c>
      <c r="AU75" s="159">
        <v>42.6</v>
      </c>
      <c r="AV75" s="160">
        <v>28.013691299999998</v>
      </c>
      <c r="AW75" s="160">
        <v>27.495896999999996</v>
      </c>
      <c r="AX75" s="160">
        <v>27.9266638</v>
      </c>
      <c r="AY75" s="162">
        <v>24.0528148</v>
      </c>
      <c r="AZ75" s="159">
        <v>126.1</v>
      </c>
      <c r="BA75" s="159">
        <v>65</v>
      </c>
      <c r="BB75" s="159">
        <v>74.5</v>
      </c>
      <c r="BC75" s="159">
        <v>80.099999999999994</v>
      </c>
      <c r="BD75" s="160">
        <v>84.021190200000021</v>
      </c>
      <c r="BE75" s="160">
        <v>85.531134699999996</v>
      </c>
      <c r="BF75" s="160">
        <v>95.746955200000002</v>
      </c>
      <c r="BG75" s="162">
        <v>107.79366090000001</v>
      </c>
      <c r="BH75" s="158"/>
    </row>
    <row r="76" spans="1:60" x14ac:dyDescent="0.2">
      <c r="B76" s="25" t="s">
        <v>134</v>
      </c>
      <c r="C76" s="25" t="s">
        <v>135</v>
      </c>
      <c r="D76" s="321">
        <v>882</v>
      </c>
      <c r="E76" s="321">
        <v>896</v>
      </c>
      <c r="F76" s="321">
        <v>892</v>
      </c>
      <c r="G76" s="321">
        <v>904</v>
      </c>
      <c r="H76" s="321">
        <v>903</v>
      </c>
      <c r="I76" s="321">
        <v>911</v>
      </c>
      <c r="J76" s="321">
        <v>892</v>
      </c>
      <c r="K76" s="321">
        <v>873</v>
      </c>
      <c r="L76" s="29">
        <v>8270</v>
      </c>
      <c r="M76" s="29">
        <v>8328</v>
      </c>
      <c r="N76" s="29">
        <v>8255</v>
      </c>
      <c r="O76" s="29">
        <v>8300</v>
      </c>
      <c r="P76" s="29">
        <v>8333</v>
      </c>
      <c r="Q76" s="29">
        <v>8250</v>
      </c>
      <c r="R76" s="29">
        <v>8301</v>
      </c>
      <c r="S76" s="29">
        <v>8366</v>
      </c>
      <c r="T76" s="29">
        <v>3864</v>
      </c>
      <c r="U76" s="29">
        <v>3829</v>
      </c>
      <c r="V76" s="29">
        <v>3783</v>
      </c>
      <c r="W76" s="29">
        <v>3790</v>
      </c>
      <c r="X76" s="29">
        <v>3789</v>
      </c>
      <c r="Y76" s="29">
        <v>3792</v>
      </c>
      <c r="Z76" s="29">
        <v>3789</v>
      </c>
      <c r="AA76" s="29">
        <v>3845</v>
      </c>
      <c r="AB76" s="29">
        <v>4406</v>
      </c>
      <c r="AC76" s="29">
        <v>4499</v>
      </c>
      <c r="AD76" s="29">
        <v>4472</v>
      </c>
      <c r="AE76" s="29">
        <v>4510</v>
      </c>
      <c r="AF76" s="29">
        <v>4544</v>
      </c>
      <c r="AG76" s="29">
        <v>4458</v>
      </c>
      <c r="AH76" s="29">
        <v>4512</v>
      </c>
      <c r="AI76" s="29">
        <v>4521</v>
      </c>
      <c r="AJ76" s="29">
        <v>6694.4</v>
      </c>
      <c r="AK76" s="29">
        <v>6718.9</v>
      </c>
      <c r="AL76" s="29">
        <v>6646.9</v>
      </c>
      <c r="AM76" s="29">
        <v>6717.5</v>
      </c>
      <c r="AN76" s="29">
        <v>6946.491564500001</v>
      </c>
      <c r="AO76" s="29">
        <v>6815.9467748000243</v>
      </c>
      <c r="AP76" s="29">
        <v>6851.4502974000006</v>
      </c>
      <c r="AQ76" s="69">
        <v>6890.1673040000005</v>
      </c>
      <c r="AR76" s="159">
        <v>2848.3999999999996</v>
      </c>
      <c r="AS76" s="159">
        <v>2817.7</v>
      </c>
      <c r="AT76" s="159">
        <v>2789.2</v>
      </c>
      <c r="AU76" s="159">
        <v>2805.2000000000003</v>
      </c>
      <c r="AV76" s="160">
        <v>2883.1018749999912</v>
      </c>
      <c r="AW76" s="160">
        <v>2862.7251206000001</v>
      </c>
      <c r="AX76" s="160">
        <v>2874.8413098000001</v>
      </c>
      <c r="AY76" s="162">
        <v>2928.6598909999998</v>
      </c>
      <c r="AZ76" s="159">
        <v>3846</v>
      </c>
      <c r="BA76" s="159">
        <v>3901.2</v>
      </c>
      <c r="BB76" s="159">
        <v>3857.6</v>
      </c>
      <c r="BC76" s="159">
        <v>3912.2999999999997</v>
      </c>
      <c r="BD76" s="160">
        <v>4063.3896894999907</v>
      </c>
      <c r="BE76" s="160">
        <v>3953.2216541999933</v>
      </c>
      <c r="BF76" s="160">
        <v>3976.6089875999996</v>
      </c>
      <c r="BG76" s="162">
        <v>3961.5074130000003</v>
      </c>
      <c r="BH76" s="158"/>
    </row>
    <row r="77" spans="1:60" x14ac:dyDescent="0.2">
      <c r="C77" s="25" t="s">
        <v>136</v>
      </c>
      <c r="D77" s="321">
        <v>371</v>
      </c>
      <c r="E77" s="321">
        <v>376</v>
      </c>
      <c r="F77" s="321">
        <v>369</v>
      </c>
      <c r="G77" s="321">
        <v>365</v>
      </c>
      <c r="H77" s="321">
        <v>367</v>
      </c>
      <c r="I77" s="321">
        <v>377</v>
      </c>
      <c r="J77" s="321">
        <v>375</v>
      </c>
      <c r="K77" s="321">
        <v>356</v>
      </c>
      <c r="L77" s="29">
        <v>4462</v>
      </c>
      <c r="M77" s="29">
        <v>4370</v>
      </c>
      <c r="N77" s="29">
        <v>4208</v>
      </c>
      <c r="O77" s="29">
        <v>4241</v>
      </c>
      <c r="P77" s="29">
        <v>4205</v>
      </c>
      <c r="Q77" s="29">
        <v>4227</v>
      </c>
      <c r="R77" s="29">
        <v>4292</v>
      </c>
      <c r="S77" s="29">
        <v>4361</v>
      </c>
      <c r="T77" s="29">
        <v>2119</v>
      </c>
      <c r="U77" s="29">
        <v>2061</v>
      </c>
      <c r="V77" s="29">
        <v>1956</v>
      </c>
      <c r="W77" s="29">
        <v>1957</v>
      </c>
      <c r="X77" s="29">
        <v>1949</v>
      </c>
      <c r="Y77" s="29">
        <v>1981</v>
      </c>
      <c r="Z77" s="29">
        <v>1987</v>
      </c>
      <c r="AA77" s="29">
        <v>2048</v>
      </c>
      <c r="AB77" s="29">
        <v>2343</v>
      </c>
      <c r="AC77" s="29">
        <v>2309</v>
      </c>
      <c r="AD77" s="29">
        <v>2252</v>
      </c>
      <c r="AE77" s="29">
        <v>2284</v>
      </c>
      <c r="AF77" s="29">
        <v>2256</v>
      </c>
      <c r="AG77" s="29">
        <v>2246</v>
      </c>
      <c r="AH77" s="29">
        <v>2305</v>
      </c>
      <c r="AI77" s="29">
        <v>2313</v>
      </c>
      <c r="AJ77" s="29">
        <v>3663.8</v>
      </c>
      <c r="AK77" s="29">
        <v>3582.7</v>
      </c>
      <c r="AL77" s="29">
        <v>3462.5</v>
      </c>
      <c r="AM77" s="29">
        <v>3503</v>
      </c>
      <c r="AN77" s="29">
        <v>3552.9011080999981</v>
      </c>
      <c r="AO77" s="29">
        <v>3544.4872473999994</v>
      </c>
      <c r="AP77" s="29">
        <v>3615.9479059</v>
      </c>
      <c r="AQ77" s="69">
        <v>3679.4205092000002</v>
      </c>
      <c r="AR77" s="159">
        <v>1557.8</v>
      </c>
      <c r="AS77" s="159">
        <v>1510.1</v>
      </c>
      <c r="AT77" s="159">
        <v>1445.8</v>
      </c>
      <c r="AU77" s="159">
        <v>1448.4</v>
      </c>
      <c r="AV77" s="160">
        <v>1478.9781943999999</v>
      </c>
      <c r="AW77" s="160">
        <v>1499.1159573000004</v>
      </c>
      <c r="AX77" s="160">
        <v>1522.5257305</v>
      </c>
      <c r="AY77" s="162">
        <v>1587.7048351999999</v>
      </c>
      <c r="AZ77" s="159">
        <v>2106</v>
      </c>
      <c r="BA77" s="159">
        <v>2072.6999999999998</v>
      </c>
      <c r="BB77" s="159">
        <v>2016.6</v>
      </c>
      <c r="BC77" s="159">
        <v>2054.6</v>
      </c>
      <c r="BD77" s="160">
        <v>2073.9229136999998</v>
      </c>
      <c r="BE77" s="160">
        <v>2045.3712900999969</v>
      </c>
      <c r="BF77" s="160">
        <v>2093.4221754</v>
      </c>
      <c r="BG77" s="162">
        <v>2091.715674</v>
      </c>
      <c r="BH77" s="158"/>
    </row>
    <row r="78" spans="1:60" x14ac:dyDescent="0.2">
      <c r="C78" s="25" t="s">
        <v>137</v>
      </c>
      <c r="D78" s="321">
        <v>98</v>
      </c>
      <c r="E78" s="321">
        <v>98</v>
      </c>
      <c r="F78" s="321">
        <v>101</v>
      </c>
      <c r="G78" s="321">
        <v>93</v>
      </c>
      <c r="H78" s="321">
        <v>90</v>
      </c>
      <c r="I78" s="321">
        <v>89</v>
      </c>
      <c r="J78" s="321">
        <v>83</v>
      </c>
      <c r="K78" s="321">
        <v>79</v>
      </c>
      <c r="L78" s="29">
        <v>1228</v>
      </c>
      <c r="M78" s="29">
        <v>1315</v>
      </c>
      <c r="N78" s="29">
        <v>1384</v>
      </c>
      <c r="O78" s="29">
        <v>1354</v>
      </c>
      <c r="P78" s="29">
        <v>1358</v>
      </c>
      <c r="Q78" s="29">
        <v>1402</v>
      </c>
      <c r="R78" s="29">
        <v>1411</v>
      </c>
      <c r="S78" s="29">
        <v>1381</v>
      </c>
      <c r="T78" s="29">
        <v>683</v>
      </c>
      <c r="U78" s="29">
        <v>724</v>
      </c>
      <c r="V78" s="29">
        <v>759</v>
      </c>
      <c r="W78" s="29">
        <v>737</v>
      </c>
      <c r="X78" s="29">
        <v>731</v>
      </c>
      <c r="Y78" s="29">
        <v>761</v>
      </c>
      <c r="Z78" s="29">
        <v>759</v>
      </c>
      <c r="AA78" s="29">
        <v>759</v>
      </c>
      <c r="AB78" s="29">
        <v>545</v>
      </c>
      <c r="AC78" s="29">
        <v>591</v>
      </c>
      <c r="AD78" s="29">
        <v>625</v>
      </c>
      <c r="AE78" s="29">
        <v>617</v>
      </c>
      <c r="AF78" s="29">
        <v>627</v>
      </c>
      <c r="AG78" s="29">
        <v>641</v>
      </c>
      <c r="AH78" s="29">
        <v>652</v>
      </c>
      <c r="AI78" s="29">
        <v>622</v>
      </c>
      <c r="AJ78" s="29">
        <v>933.5</v>
      </c>
      <c r="AK78" s="29">
        <v>1010.7</v>
      </c>
      <c r="AL78" s="29">
        <v>1064.5</v>
      </c>
      <c r="AM78" s="29">
        <v>1051.4000000000001</v>
      </c>
      <c r="AN78" s="29">
        <v>1105.3217446999997</v>
      </c>
      <c r="AO78" s="29">
        <v>1108.7269394999998</v>
      </c>
      <c r="AP78" s="29">
        <v>1110.2463835000001</v>
      </c>
      <c r="AQ78" s="69">
        <v>1068.8605895000001</v>
      </c>
      <c r="AR78" s="159">
        <v>507.4</v>
      </c>
      <c r="AS78" s="159">
        <v>551.4</v>
      </c>
      <c r="AT78" s="159">
        <v>575.6</v>
      </c>
      <c r="AU78" s="159">
        <v>571.20000000000005</v>
      </c>
      <c r="AV78" s="160">
        <v>580.61619169999983</v>
      </c>
      <c r="AW78" s="160">
        <v>592.03915640000014</v>
      </c>
      <c r="AX78" s="160">
        <v>590.71609230000001</v>
      </c>
      <c r="AY78" s="162">
        <v>578.57108259999995</v>
      </c>
      <c r="AZ78" s="159">
        <v>426.1</v>
      </c>
      <c r="BA78" s="159">
        <v>459.2</v>
      </c>
      <c r="BB78" s="159">
        <v>488.9</v>
      </c>
      <c r="BC78" s="159">
        <v>480.1</v>
      </c>
      <c r="BD78" s="160">
        <v>524.70555300000001</v>
      </c>
      <c r="BE78" s="160">
        <v>516.68778310000027</v>
      </c>
      <c r="BF78" s="160">
        <v>519.53029119999997</v>
      </c>
      <c r="BG78" s="162">
        <v>490.28950689999999</v>
      </c>
      <c r="BH78" s="158"/>
    </row>
    <row r="79" spans="1:60" x14ac:dyDescent="0.2">
      <c r="C79" s="25" t="s">
        <v>138</v>
      </c>
      <c r="D79" s="321">
        <v>413</v>
      </c>
      <c r="E79" s="321">
        <v>422</v>
      </c>
      <c r="F79" s="321">
        <v>422</v>
      </c>
      <c r="G79" s="321">
        <v>446</v>
      </c>
      <c r="H79" s="321">
        <v>446</v>
      </c>
      <c r="I79" s="321">
        <v>445</v>
      </c>
      <c r="J79" s="321">
        <v>434</v>
      </c>
      <c r="K79" s="321">
        <v>438</v>
      </c>
      <c r="L79" s="29">
        <v>2580</v>
      </c>
      <c r="M79" s="29">
        <v>2643</v>
      </c>
      <c r="N79" s="29">
        <v>2663</v>
      </c>
      <c r="O79" s="29">
        <v>2705</v>
      </c>
      <c r="P79" s="29">
        <v>2770</v>
      </c>
      <c r="Q79" s="29">
        <v>2621</v>
      </c>
      <c r="R79" s="29">
        <v>2598</v>
      </c>
      <c r="S79" s="29">
        <v>2624</v>
      </c>
      <c r="T79" s="29">
        <v>1062</v>
      </c>
      <c r="U79" s="29">
        <v>1044</v>
      </c>
      <c r="V79" s="29">
        <v>1068</v>
      </c>
      <c r="W79" s="29">
        <v>1096</v>
      </c>
      <c r="X79" s="29">
        <v>1109</v>
      </c>
      <c r="Y79" s="29">
        <v>1050</v>
      </c>
      <c r="Z79" s="29">
        <v>1043</v>
      </c>
      <c r="AA79" s="29">
        <v>1038</v>
      </c>
      <c r="AB79" s="29">
        <v>1518</v>
      </c>
      <c r="AC79" s="29">
        <v>1599</v>
      </c>
      <c r="AD79" s="29">
        <v>1595</v>
      </c>
      <c r="AE79" s="29">
        <v>1609</v>
      </c>
      <c r="AF79" s="29">
        <v>1661</v>
      </c>
      <c r="AG79" s="29">
        <v>1571</v>
      </c>
      <c r="AH79" s="29">
        <v>1555</v>
      </c>
      <c r="AI79" s="29">
        <v>1586</v>
      </c>
      <c r="AJ79" s="29">
        <v>2097.1</v>
      </c>
      <c r="AK79" s="29">
        <v>2125.5</v>
      </c>
      <c r="AL79" s="29">
        <v>2119.9</v>
      </c>
      <c r="AM79" s="29">
        <v>2163.1</v>
      </c>
      <c r="AN79" s="29">
        <v>2288.2687116999978</v>
      </c>
      <c r="AO79" s="29">
        <v>2162.7325878999941</v>
      </c>
      <c r="AP79" s="29">
        <v>2125.2560079999998</v>
      </c>
      <c r="AQ79" s="69">
        <v>2141.8862052999998</v>
      </c>
      <c r="AR79" s="159">
        <v>783.2</v>
      </c>
      <c r="AS79" s="159">
        <v>756.2</v>
      </c>
      <c r="AT79" s="159">
        <v>767.8</v>
      </c>
      <c r="AU79" s="159">
        <v>785.6</v>
      </c>
      <c r="AV79" s="160">
        <v>823.50748889999898</v>
      </c>
      <c r="AW79" s="160">
        <v>771.57000690000098</v>
      </c>
      <c r="AX79" s="160">
        <v>761.59948699999995</v>
      </c>
      <c r="AY79" s="162">
        <v>762.38397320000001</v>
      </c>
      <c r="AZ79" s="159">
        <v>1313.9</v>
      </c>
      <c r="BA79" s="159">
        <v>1369.3</v>
      </c>
      <c r="BB79" s="159">
        <v>1352.1</v>
      </c>
      <c r="BC79" s="159">
        <v>1377.6</v>
      </c>
      <c r="BD79" s="160">
        <v>1464.7612228</v>
      </c>
      <c r="BE79" s="160">
        <v>1391.1625809999962</v>
      </c>
      <c r="BF79" s="160">
        <v>1363.6565210000001</v>
      </c>
      <c r="BG79" s="162">
        <v>1379.5022320999999</v>
      </c>
      <c r="BH79" s="158"/>
    </row>
    <row r="80" spans="1:60" x14ac:dyDescent="0.2">
      <c r="B80" s="25" t="s">
        <v>139</v>
      </c>
      <c r="C80" s="25" t="s">
        <v>140</v>
      </c>
      <c r="D80" s="321">
        <v>971</v>
      </c>
      <c r="E80" s="321">
        <v>1003</v>
      </c>
      <c r="F80" s="321">
        <v>1049</v>
      </c>
      <c r="G80" s="321">
        <v>1063</v>
      </c>
      <c r="H80" s="321">
        <v>1114</v>
      </c>
      <c r="I80" s="321">
        <v>1207</v>
      </c>
      <c r="J80" s="321">
        <v>1269</v>
      </c>
      <c r="K80" s="321">
        <v>1261</v>
      </c>
      <c r="L80" s="29">
        <v>3058</v>
      </c>
      <c r="M80" s="29">
        <v>3066</v>
      </c>
      <c r="N80" s="29">
        <v>3261</v>
      </c>
      <c r="O80" s="29">
        <v>3269</v>
      </c>
      <c r="P80" s="29">
        <v>3379</v>
      </c>
      <c r="Q80" s="29">
        <v>3599</v>
      </c>
      <c r="R80" s="29">
        <v>3757</v>
      </c>
      <c r="S80" s="29">
        <v>3659</v>
      </c>
      <c r="T80" s="29">
        <v>1479</v>
      </c>
      <c r="U80" s="29">
        <v>1525</v>
      </c>
      <c r="V80" s="29">
        <v>1607</v>
      </c>
      <c r="W80" s="29">
        <v>1619</v>
      </c>
      <c r="X80" s="29">
        <v>1670</v>
      </c>
      <c r="Y80" s="29">
        <v>1799</v>
      </c>
      <c r="Z80" s="29">
        <v>1863</v>
      </c>
      <c r="AA80" s="29">
        <v>1840</v>
      </c>
      <c r="AB80" s="29">
        <v>1579</v>
      </c>
      <c r="AC80" s="29">
        <v>1541</v>
      </c>
      <c r="AD80" s="29">
        <v>1654</v>
      </c>
      <c r="AE80" s="29">
        <v>1650</v>
      </c>
      <c r="AF80" s="29">
        <v>1709</v>
      </c>
      <c r="AG80" s="29">
        <v>1800</v>
      </c>
      <c r="AH80" s="29">
        <v>1894</v>
      </c>
      <c r="AI80" s="29">
        <v>1819</v>
      </c>
      <c r="AJ80" s="29">
        <v>1830.9</v>
      </c>
      <c r="AK80" s="29">
        <v>1970.8</v>
      </c>
      <c r="AL80" s="29">
        <v>2162.6</v>
      </c>
      <c r="AM80" s="29">
        <v>2029.8</v>
      </c>
      <c r="AN80" s="29">
        <v>1937.8132827999893</v>
      </c>
      <c r="AO80" s="29">
        <v>2078.2914486999962</v>
      </c>
      <c r="AP80" s="29">
        <v>2178.8291574</v>
      </c>
      <c r="AQ80" s="69">
        <v>2185.5947551999998</v>
      </c>
      <c r="AR80" s="159">
        <v>756.4</v>
      </c>
      <c r="AS80" s="159">
        <v>823.8</v>
      </c>
      <c r="AT80" s="159">
        <v>952</v>
      </c>
      <c r="AU80" s="159">
        <v>853.2</v>
      </c>
      <c r="AV80" s="160">
        <v>834.1671646999979</v>
      </c>
      <c r="AW80" s="160">
        <v>941.80554460000167</v>
      </c>
      <c r="AX80" s="160">
        <v>967.29763390000005</v>
      </c>
      <c r="AY80" s="162">
        <v>1004.0122338</v>
      </c>
      <c r="AZ80" s="159">
        <v>1074.5</v>
      </c>
      <c r="BA80" s="159">
        <v>1147</v>
      </c>
      <c r="BB80" s="159">
        <v>1210.5999999999999</v>
      </c>
      <c r="BC80" s="159">
        <v>1176.5999999999999</v>
      </c>
      <c r="BD80" s="160">
        <v>1103.6461180999952</v>
      </c>
      <c r="BE80" s="160">
        <v>1136.4859041000011</v>
      </c>
      <c r="BF80" s="160">
        <v>1211.5315235</v>
      </c>
      <c r="BG80" s="162">
        <v>1181.5825213999999</v>
      </c>
      <c r="BH80" s="158"/>
    </row>
    <row r="81" spans="2:60" x14ac:dyDescent="0.2">
      <c r="C81" s="25" t="s">
        <v>141</v>
      </c>
      <c r="D81" s="321">
        <v>971</v>
      </c>
      <c r="E81" s="321">
        <v>1003</v>
      </c>
      <c r="F81" s="321">
        <v>1049</v>
      </c>
      <c r="G81" s="321">
        <v>1063</v>
      </c>
      <c r="H81" s="321">
        <v>1114</v>
      </c>
      <c r="I81" s="321">
        <v>1207</v>
      </c>
      <c r="J81" s="321">
        <v>1269</v>
      </c>
      <c r="K81" s="321">
        <v>1261</v>
      </c>
      <c r="L81" s="29">
        <v>3058</v>
      </c>
      <c r="M81" s="29">
        <v>3066</v>
      </c>
      <c r="N81" s="29">
        <v>3261</v>
      </c>
      <c r="O81" s="29">
        <v>3269</v>
      </c>
      <c r="P81" s="29">
        <v>3379</v>
      </c>
      <c r="Q81" s="29">
        <v>3599</v>
      </c>
      <c r="R81" s="29">
        <v>3757</v>
      </c>
      <c r="S81" s="29">
        <v>3659</v>
      </c>
      <c r="T81" s="29">
        <v>1479</v>
      </c>
      <c r="U81" s="29">
        <v>1525</v>
      </c>
      <c r="V81" s="29">
        <v>1607</v>
      </c>
      <c r="W81" s="29">
        <v>1619</v>
      </c>
      <c r="X81" s="29">
        <v>1670</v>
      </c>
      <c r="Y81" s="29">
        <v>1799</v>
      </c>
      <c r="Z81" s="29">
        <v>1863</v>
      </c>
      <c r="AA81" s="29">
        <v>1840</v>
      </c>
      <c r="AB81" s="29">
        <v>1579</v>
      </c>
      <c r="AC81" s="29">
        <v>1541</v>
      </c>
      <c r="AD81" s="29">
        <v>1654</v>
      </c>
      <c r="AE81" s="29">
        <v>1650</v>
      </c>
      <c r="AF81" s="29">
        <v>1709</v>
      </c>
      <c r="AG81" s="29">
        <v>1800</v>
      </c>
      <c r="AH81" s="29">
        <v>1894</v>
      </c>
      <c r="AI81" s="29">
        <v>1819</v>
      </c>
      <c r="AJ81" s="29">
        <v>1830.9</v>
      </c>
      <c r="AK81" s="29">
        <v>1970.8</v>
      </c>
      <c r="AL81" s="29">
        <v>2162.6</v>
      </c>
      <c r="AM81" s="29">
        <v>2029.8</v>
      </c>
      <c r="AN81" s="29">
        <v>1937.8132827999893</v>
      </c>
      <c r="AO81" s="29">
        <v>2078.2914486999962</v>
      </c>
      <c r="AP81" s="29">
        <v>2178.8291574</v>
      </c>
      <c r="AQ81" s="69">
        <v>2185.5947551999998</v>
      </c>
      <c r="AR81" s="159">
        <v>756.4</v>
      </c>
      <c r="AS81" s="159">
        <v>823.8</v>
      </c>
      <c r="AT81" s="159">
        <v>952</v>
      </c>
      <c r="AU81" s="159">
        <v>853.2</v>
      </c>
      <c r="AV81" s="160">
        <v>834.1671646999979</v>
      </c>
      <c r="AW81" s="160">
        <v>941.80554460000167</v>
      </c>
      <c r="AX81" s="160">
        <v>967.29763390000005</v>
      </c>
      <c r="AY81" s="162">
        <v>1004.0122338</v>
      </c>
      <c r="AZ81" s="159">
        <v>1074.5</v>
      </c>
      <c r="BA81" s="159">
        <v>1147</v>
      </c>
      <c r="BB81" s="159">
        <v>1210.5999999999999</v>
      </c>
      <c r="BC81" s="159">
        <v>1176.5999999999999</v>
      </c>
      <c r="BD81" s="160">
        <v>1103.6461180999952</v>
      </c>
      <c r="BE81" s="160">
        <v>1136.4859041000011</v>
      </c>
      <c r="BF81" s="160">
        <v>1211.5315235</v>
      </c>
      <c r="BG81" s="162">
        <v>1181.5825213999999</v>
      </c>
      <c r="BH81" s="158"/>
    </row>
    <row r="82" spans="2:60" x14ac:dyDescent="0.2">
      <c r="B82" s="25" t="s">
        <v>142</v>
      </c>
      <c r="C82" s="25" t="s">
        <v>143</v>
      </c>
      <c r="D82" s="321">
        <v>5230</v>
      </c>
      <c r="E82" s="321">
        <v>5451</v>
      </c>
      <c r="F82" s="321">
        <v>5508</v>
      </c>
      <c r="G82" s="321">
        <v>5696</v>
      </c>
      <c r="H82" s="321">
        <v>5775</v>
      </c>
      <c r="I82" s="321">
        <v>5844</v>
      </c>
      <c r="J82" s="321">
        <v>5918</v>
      </c>
      <c r="K82" s="321">
        <v>5854</v>
      </c>
      <c r="L82" s="29">
        <v>20779</v>
      </c>
      <c r="M82" s="29">
        <v>21582</v>
      </c>
      <c r="N82" s="29">
        <v>22161</v>
      </c>
      <c r="O82" s="29">
        <v>22938</v>
      </c>
      <c r="P82" s="29">
        <v>23270</v>
      </c>
      <c r="Q82" s="29">
        <v>23550</v>
      </c>
      <c r="R82" s="29">
        <v>23783</v>
      </c>
      <c r="S82" s="29">
        <v>24030</v>
      </c>
      <c r="T82" s="29">
        <v>8128</v>
      </c>
      <c r="U82" s="29">
        <v>8511</v>
      </c>
      <c r="V82" s="29">
        <v>8760</v>
      </c>
      <c r="W82" s="29">
        <v>9081</v>
      </c>
      <c r="X82" s="29">
        <v>9262</v>
      </c>
      <c r="Y82" s="29">
        <v>9394</v>
      </c>
      <c r="Z82" s="29">
        <v>9536</v>
      </c>
      <c r="AA82" s="29">
        <v>9636</v>
      </c>
      <c r="AB82" s="29">
        <v>12651</v>
      </c>
      <c r="AC82" s="29">
        <v>13071</v>
      </c>
      <c r="AD82" s="29">
        <v>13401</v>
      </c>
      <c r="AE82" s="29">
        <v>13857</v>
      </c>
      <c r="AF82" s="29">
        <v>14008</v>
      </c>
      <c r="AG82" s="29">
        <v>14156</v>
      </c>
      <c r="AH82" s="29">
        <v>14247</v>
      </c>
      <c r="AI82" s="29">
        <v>14394</v>
      </c>
      <c r="AJ82" s="29">
        <v>16616.400000000001</v>
      </c>
      <c r="AK82" s="29">
        <v>17453.400000000001</v>
      </c>
      <c r="AL82" s="29">
        <v>18047</v>
      </c>
      <c r="AM82" s="29">
        <v>18626</v>
      </c>
      <c r="AN82" s="29">
        <v>18733.803412000361</v>
      </c>
      <c r="AO82" s="29">
        <v>18990.071618600414</v>
      </c>
      <c r="AP82" s="29">
        <v>19116.684400300004</v>
      </c>
      <c r="AQ82" s="69">
        <v>19276.203438300003</v>
      </c>
      <c r="AR82" s="159">
        <v>5219.3</v>
      </c>
      <c r="AS82" s="159">
        <v>5655.9000000000015</v>
      </c>
      <c r="AT82" s="159">
        <v>5878</v>
      </c>
      <c r="AU82" s="159">
        <v>6193.0000000000009</v>
      </c>
      <c r="AV82" s="160">
        <v>6225.4417885000166</v>
      </c>
      <c r="AW82" s="160">
        <v>6364.9040816000561</v>
      </c>
      <c r="AX82" s="160">
        <v>6508.297841300001</v>
      </c>
      <c r="AY82" s="162">
        <v>6570.0068210999998</v>
      </c>
      <c r="AZ82" s="159">
        <v>11397.3</v>
      </c>
      <c r="BA82" s="159">
        <v>11797.599999999999</v>
      </c>
      <c r="BB82" s="159">
        <v>12169.000000000002</v>
      </c>
      <c r="BC82" s="159">
        <v>12432.8</v>
      </c>
      <c r="BD82" s="160">
        <v>12508.361623500392</v>
      </c>
      <c r="BE82" s="160">
        <v>12625.167536999948</v>
      </c>
      <c r="BF82" s="160">
        <v>12608.386559</v>
      </c>
      <c r="BG82" s="162">
        <v>12706.196617200001</v>
      </c>
      <c r="BH82" s="158"/>
    </row>
    <row r="83" spans="2:60" x14ac:dyDescent="0.2">
      <c r="C83" s="25" t="s">
        <v>144</v>
      </c>
      <c r="D83" s="321">
        <v>1224</v>
      </c>
      <c r="E83" s="321">
        <v>1299</v>
      </c>
      <c r="F83" s="321">
        <v>1297</v>
      </c>
      <c r="G83" s="321">
        <v>1318</v>
      </c>
      <c r="H83" s="321">
        <v>1338</v>
      </c>
      <c r="I83" s="321">
        <v>1336</v>
      </c>
      <c r="J83" s="321">
        <v>1335</v>
      </c>
      <c r="K83" s="321">
        <v>1313</v>
      </c>
      <c r="L83" s="29">
        <v>3438</v>
      </c>
      <c r="M83" s="29">
        <v>3499</v>
      </c>
      <c r="N83" s="29">
        <v>3489</v>
      </c>
      <c r="O83" s="29">
        <v>3526</v>
      </c>
      <c r="P83" s="29">
        <v>3601</v>
      </c>
      <c r="Q83" s="29">
        <v>3607</v>
      </c>
      <c r="R83" s="29">
        <v>3633</v>
      </c>
      <c r="S83" s="29">
        <v>3636</v>
      </c>
      <c r="T83" s="29">
        <v>2016</v>
      </c>
      <c r="U83" s="29">
        <v>2063</v>
      </c>
      <c r="V83" s="29">
        <v>2068</v>
      </c>
      <c r="W83" s="29">
        <v>2085</v>
      </c>
      <c r="X83" s="29">
        <v>2119</v>
      </c>
      <c r="Y83" s="29">
        <v>2135</v>
      </c>
      <c r="Z83" s="29">
        <v>2158</v>
      </c>
      <c r="AA83" s="29">
        <v>2167</v>
      </c>
      <c r="AB83" s="29">
        <v>1422</v>
      </c>
      <c r="AC83" s="29">
        <v>1436</v>
      </c>
      <c r="AD83" s="29">
        <v>1421</v>
      </c>
      <c r="AE83" s="29">
        <v>1441</v>
      </c>
      <c r="AF83" s="29">
        <v>1482</v>
      </c>
      <c r="AG83" s="29">
        <v>1472</v>
      </c>
      <c r="AH83" s="29">
        <v>1475</v>
      </c>
      <c r="AI83" s="29">
        <v>1469</v>
      </c>
      <c r="AJ83" s="29">
        <v>2402.8000000000002</v>
      </c>
      <c r="AK83" s="29">
        <v>2483.5</v>
      </c>
      <c r="AL83" s="29">
        <v>2502.1999999999998</v>
      </c>
      <c r="AM83" s="29">
        <v>2532.1</v>
      </c>
      <c r="AN83" s="29">
        <v>2554.8283156999969</v>
      </c>
      <c r="AO83" s="29">
        <v>2560.6742222999883</v>
      </c>
      <c r="AP83" s="29">
        <v>2590.7995144000001</v>
      </c>
      <c r="AQ83" s="69">
        <v>2599.6092063999999</v>
      </c>
      <c r="AR83" s="159">
        <v>1188.8</v>
      </c>
      <c r="AS83" s="159">
        <v>1255.3</v>
      </c>
      <c r="AT83" s="159">
        <v>1272</v>
      </c>
      <c r="AU83" s="159">
        <v>1303.9000000000001</v>
      </c>
      <c r="AV83" s="160">
        <v>1317.3835658999988</v>
      </c>
      <c r="AW83" s="160">
        <v>1332.1585803999999</v>
      </c>
      <c r="AX83" s="160">
        <v>1368.0901673000001</v>
      </c>
      <c r="AY83" s="162">
        <v>1377.7582560000001</v>
      </c>
      <c r="AZ83" s="159">
        <v>1214.0999999999999</v>
      </c>
      <c r="BA83" s="159">
        <v>1228.2</v>
      </c>
      <c r="BB83" s="159">
        <v>1230.0999999999999</v>
      </c>
      <c r="BC83" s="159">
        <v>1228.0999999999999</v>
      </c>
      <c r="BD83" s="160">
        <v>1237.4447498000063</v>
      </c>
      <c r="BE83" s="160">
        <v>1228.5156419000014</v>
      </c>
      <c r="BF83" s="160">
        <v>1222.7093471000001</v>
      </c>
      <c r="BG83" s="162">
        <v>1221.8509504000001</v>
      </c>
      <c r="BH83" s="158"/>
    </row>
    <row r="84" spans="2:60" x14ac:dyDescent="0.2">
      <c r="C84" s="25" t="s">
        <v>145</v>
      </c>
      <c r="D84" s="321">
        <v>1003</v>
      </c>
      <c r="E84" s="321">
        <v>1036</v>
      </c>
      <c r="F84" s="321">
        <v>1100</v>
      </c>
      <c r="G84" s="321">
        <v>1123</v>
      </c>
      <c r="H84" s="321">
        <v>1167</v>
      </c>
      <c r="I84" s="321">
        <v>1231</v>
      </c>
      <c r="J84" s="321">
        <v>1279</v>
      </c>
      <c r="K84" s="321">
        <v>1303</v>
      </c>
      <c r="L84" s="29">
        <v>3458</v>
      </c>
      <c r="M84" s="29">
        <v>3893</v>
      </c>
      <c r="N84" s="29">
        <v>4026</v>
      </c>
      <c r="O84" s="29">
        <v>4270</v>
      </c>
      <c r="P84" s="29">
        <v>4381</v>
      </c>
      <c r="Q84" s="29">
        <v>4566</v>
      </c>
      <c r="R84" s="29">
        <v>4582</v>
      </c>
      <c r="S84" s="29">
        <v>4812</v>
      </c>
      <c r="T84" s="29">
        <v>1407</v>
      </c>
      <c r="U84" s="29">
        <v>1600</v>
      </c>
      <c r="V84" s="29">
        <v>1652</v>
      </c>
      <c r="W84" s="29">
        <v>1758</v>
      </c>
      <c r="X84" s="29">
        <v>1852</v>
      </c>
      <c r="Y84" s="29">
        <v>1925</v>
      </c>
      <c r="Z84" s="29">
        <v>1930</v>
      </c>
      <c r="AA84" s="29">
        <v>1994</v>
      </c>
      <c r="AB84" s="29">
        <v>2051</v>
      </c>
      <c r="AC84" s="29">
        <v>2293</v>
      </c>
      <c r="AD84" s="29">
        <v>2374</v>
      </c>
      <c r="AE84" s="29">
        <v>2512</v>
      </c>
      <c r="AF84" s="29">
        <v>2529</v>
      </c>
      <c r="AG84" s="29">
        <v>2641</v>
      </c>
      <c r="AH84" s="29">
        <v>2652</v>
      </c>
      <c r="AI84" s="29">
        <v>2818</v>
      </c>
      <c r="AJ84" s="29">
        <v>2819.3</v>
      </c>
      <c r="AK84" s="29">
        <v>3198.7</v>
      </c>
      <c r="AL84" s="29">
        <v>3295.3</v>
      </c>
      <c r="AM84" s="29">
        <v>3495.9</v>
      </c>
      <c r="AN84" s="29">
        <v>3526.7434302999973</v>
      </c>
      <c r="AO84" s="29">
        <v>3682.0441279999695</v>
      </c>
      <c r="AP84" s="29">
        <v>3663.7488616000001</v>
      </c>
      <c r="AQ84" s="69">
        <v>3847.0397366000002</v>
      </c>
      <c r="AR84" s="159">
        <v>969.7</v>
      </c>
      <c r="AS84" s="159">
        <v>1138.2</v>
      </c>
      <c r="AT84" s="159">
        <v>1167.7</v>
      </c>
      <c r="AU84" s="159">
        <v>1244.2</v>
      </c>
      <c r="AV84" s="160">
        <v>1287.5030555999983</v>
      </c>
      <c r="AW84" s="160">
        <v>1349.5430782000008</v>
      </c>
      <c r="AX84" s="160">
        <v>1344.5951798999999</v>
      </c>
      <c r="AY84" s="162">
        <v>1391.6956817</v>
      </c>
      <c r="AZ84" s="159">
        <v>1849.6</v>
      </c>
      <c r="BA84" s="159">
        <v>2060.5</v>
      </c>
      <c r="BB84" s="159">
        <v>2127.6</v>
      </c>
      <c r="BC84" s="159">
        <v>2251.6999999999998</v>
      </c>
      <c r="BD84" s="160">
        <v>2239.2403747000071</v>
      </c>
      <c r="BE84" s="160">
        <v>2332.501049799992</v>
      </c>
      <c r="BF84" s="160">
        <v>2319.1536817000001</v>
      </c>
      <c r="BG84" s="162">
        <v>2455.3440549000002</v>
      </c>
      <c r="BH84" s="158"/>
    </row>
    <row r="85" spans="2:60" x14ac:dyDescent="0.2">
      <c r="C85" s="25" t="s">
        <v>146</v>
      </c>
      <c r="D85" s="321">
        <v>1786</v>
      </c>
      <c r="E85" s="321">
        <v>1843</v>
      </c>
      <c r="F85" s="321">
        <v>1810</v>
      </c>
      <c r="G85" s="321">
        <v>1833</v>
      </c>
      <c r="H85" s="321">
        <v>1826</v>
      </c>
      <c r="I85" s="321">
        <v>1829</v>
      </c>
      <c r="J85" s="321">
        <v>1812</v>
      </c>
      <c r="K85" s="321">
        <v>1751</v>
      </c>
      <c r="L85" s="29">
        <v>8323</v>
      </c>
      <c r="M85" s="29">
        <v>8507</v>
      </c>
      <c r="N85" s="29">
        <v>8418</v>
      </c>
      <c r="O85" s="29">
        <v>8617</v>
      </c>
      <c r="P85" s="29">
        <v>8697</v>
      </c>
      <c r="Q85" s="29">
        <v>8768</v>
      </c>
      <c r="R85" s="29">
        <v>8770</v>
      </c>
      <c r="S85" s="29">
        <v>8723</v>
      </c>
      <c r="T85" s="29">
        <v>2430</v>
      </c>
      <c r="U85" s="29">
        <v>2505</v>
      </c>
      <c r="V85" s="29">
        <v>2526</v>
      </c>
      <c r="W85" s="29">
        <v>2621</v>
      </c>
      <c r="X85" s="29">
        <v>2615</v>
      </c>
      <c r="Y85" s="29">
        <v>2615</v>
      </c>
      <c r="Z85" s="29">
        <v>2620</v>
      </c>
      <c r="AA85" s="29">
        <v>2608</v>
      </c>
      <c r="AB85" s="29">
        <v>5893</v>
      </c>
      <c r="AC85" s="29">
        <v>6002</v>
      </c>
      <c r="AD85" s="29">
        <v>5892</v>
      </c>
      <c r="AE85" s="29">
        <v>5996</v>
      </c>
      <c r="AF85" s="29">
        <v>6082</v>
      </c>
      <c r="AG85" s="29">
        <v>6153</v>
      </c>
      <c r="AH85" s="29">
        <v>6150</v>
      </c>
      <c r="AI85" s="29">
        <v>6115</v>
      </c>
      <c r="AJ85" s="29">
        <v>6891.2</v>
      </c>
      <c r="AK85" s="29">
        <v>7117.9</v>
      </c>
      <c r="AL85" s="29">
        <v>7110.7</v>
      </c>
      <c r="AM85" s="29">
        <v>7269.4</v>
      </c>
      <c r="AN85" s="29">
        <v>7250.2530132999773</v>
      </c>
      <c r="AO85" s="29">
        <v>7312.7770257999</v>
      </c>
      <c r="AP85" s="29">
        <v>7312.7477801000005</v>
      </c>
      <c r="AQ85" s="69">
        <v>7252.5662859000004</v>
      </c>
      <c r="AR85" s="159">
        <v>1551.6</v>
      </c>
      <c r="AS85" s="159">
        <v>1654.3</v>
      </c>
      <c r="AT85" s="159">
        <v>1696.8</v>
      </c>
      <c r="AU85" s="159">
        <v>1801.1</v>
      </c>
      <c r="AV85" s="160">
        <v>1748.9321753000033</v>
      </c>
      <c r="AW85" s="160">
        <v>1761.6872987999952</v>
      </c>
      <c r="AX85" s="160">
        <v>1779.3958093000001</v>
      </c>
      <c r="AY85" s="162">
        <v>1768.691615</v>
      </c>
      <c r="AZ85" s="159">
        <v>5339.6</v>
      </c>
      <c r="BA85" s="159">
        <v>5463.6</v>
      </c>
      <c r="BB85" s="159">
        <v>5414</v>
      </c>
      <c r="BC85" s="159">
        <v>5468.3</v>
      </c>
      <c r="BD85" s="160">
        <v>5501.3208379999724</v>
      </c>
      <c r="BE85" s="160">
        <v>5551.0897269998868</v>
      </c>
      <c r="BF85" s="160">
        <v>5533.3519708000003</v>
      </c>
      <c r="BG85" s="162">
        <v>5483.8746708999997</v>
      </c>
      <c r="BH85" s="158"/>
    </row>
    <row r="86" spans="2:60" x14ac:dyDescent="0.2">
      <c r="C86" s="25" t="s">
        <v>147</v>
      </c>
      <c r="D86" s="321">
        <v>52</v>
      </c>
      <c r="E86" s="321">
        <v>44</v>
      </c>
      <c r="F86" s="321">
        <v>51</v>
      </c>
      <c r="G86" s="321">
        <v>54</v>
      </c>
      <c r="H86" s="321">
        <v>62</v>
      </c>
      <c r="I86" s="321">
        <v>63</v>
      </c>
      <c r="J86" s="321">
        <v>67</v>
      </c>
      <c r="K86" s="321">
        <v>69</v>
      </c>
      <c r="L86" s="29">
        <v>2659</v>
      </c>
      <c r="M86" s="29">
        <v>2685</v>
      </c>
      <c r="N86" s="29">
        <v>3139</v>
      </c>
      <c r="O86" s="29">
        <v>3396</v>
      </c>
      <c r="P86" s="29">
        <v>3382</v>
      </c>
      <c r="Q86" s="29">
        <v>3434</v>
      </c>
      <c r="R86" s="29">
        <v>3516</v>
      </c>
      <c r="S86" s="29">
        <v>3570</v>
      </c>
      <c r="T86" s="29">
        <v>757</v>
      </c>
      <c r="U86" s="29">
        <v>760</v>
      </c>
      <c r="V86" s="29">
        <v>907</v>
      </c>
      <c r="W86" s="29">
        <v>1016</v>
      </c>
      <c r="X86" s="29">
        <v>1012</v>
      </c>
      <c r="Y86" s="29">
        <v>1055</v>
      </c>
      <c r="Z86" s="29">
        <v>1118</v>
      </c>
      <c r="AA86" s="29">
        <v>1132</v>
      </c>
      <c r="AB86" s="29">
        <v>1902</v>
      </c>
      <c r="AC86" s="29">
        <v>1925</v>
      </c>
      <c r="AD86" s="29">
        <v>2232</v>
      </c>
      <c r="AE86" s="29">
        <v>2380</v>
      </c>
      <c r="AF86" s="29">
        <v>2370</v>
      </c>
      <c r="AG86" s="29">
        <v>2379</v>
      </c>
      <c r="AH86" s="29">
        <v>2398</v>
      </c>
      <c r="AI86" s="29">
        <v>2438</v>
      </c>
      <c r="AJ86" s="29">
        <v>2464.5</v>
      </c>
      <c r="AK86" s="29">
        <v>2495.4</v>
      </c>
      <c r="AL86" s="29">
        <v>2901.2</v>
      </c>
      <c r="AM86" s="29">
        <v>3077.7</v>
      </c>
      <c r="AN86" s="29">
        <v>3130.5267433999998</v>
      </c>
      <c r="AO86" s="29">
        <v>3167.2980740999997</v>
      </c>
      <c r="AP86" s="29">
        <v>3225.8065713999999</v>
      </c>
      <c r="AQ86" s="69">
        <v>3256.7134292000001</v>
      </c>
      <c r="AR86" s="159">
        <v>618.1</v>
      </c>
      <c r="AS86" s="159">
        <v>626.1</v>
      </c>
      <c r="AT86" s="159">
        <v>746.4</v>
      </c>
      <c r="AU86" s="159">
        <v>837.5</v>
      </c>
      <c r="AV86" s="160">
        <v>844.93090999999993</v>
      </c>
      <c r="AW86" s="160">
        <v>878.03570679999996</v>
      </c>
      <c r="AX86" s="160">
        <v>933.44318750000002</v>
      </c>
      <c r="AY86" s="162">
        <v>942.16768139999999</v>
      </c>
      <c r="AZ86" s="159">
        <v>1846.3</v>
      </c>
      <c r="BA86" s="159">
        <v>1869.3</v>
      </c>
      <c r="BB86" s="159">
        <v>2154.8000000000002</v>
      </c>
      <c r="BC86" s="159">
        <v>2240.1999999999998</v>
      </c>
      <c r="BD86" s="160">
        <v>2285.5958334000002</v>
      </c>
      <c r="BE86" s="160">
        <v>2289.2623673000003</v>
      </c>
      <c r="BF86" s="160">
        <v>2292.3633838999999</v>
      </c>
      <c r="BG86" s="162">
        <v>2314.5457477999998</v>
      </c>
      <c r="BH86" s="158"/>
    </row>
    <row r="87" spans="2:60" x14ac:dyDescent="0.2">
      <c r="C87" s="25" t="s">
        <v>148</v>
      </c>
      <c r="D87" s="321">
        <v>303</v>
      </c>
      <c r="E87" s="321">
        <v>319</v>
      </c>
      <c r="F87" s="321">
        <v>305</v>
      </c>
      <c r="G87" s="321">
        <v>313</v>
      </c>
      <c r="H87" s="321">
        <v>289</v>
      </c>
      <c r="I87" s="321">
        <v>293</v>
      </c>
      <c r="J87" s="321">
        <v>297</v>
      </c>
      <c r="K87" s="321">
        <v>289</v>
      </c>
      <c r="L87" s="29">
        <v>1121</v>
      </c>
      <c r="M87" s="29">
        <v>1095</v>
      </c>
      <c r="N87" s="29">
        <v>1072</v>
      </c>
      <c r="O87" s="29">
        <v>948</v>
      </c>
      <c r="P87" s="29">
        <v>931</v>
      </c>
      <c r="Q87" s="29">
        <v>874</v>
      </c>
      <c r="R87" s="29">
        <v>880</v>
      </c>
      <c r="S87" s="29">
        <v>863</v>
      </c>
      <c r="T87" s="29">
        <v>605</v>
      </c>
      <c r="U87" s="29">
        <v>578</v>
      </c>
      <c r="V87" s="29">
        <v>557</v>
      </c>
      <c r="W87" s="29">
        <v>455</v>
      </c>
      <c r="X87" s="29">
        <v>450</v>
      </c>
      <c r="Y87" s="29">
        <v>422</v>
      </c>
      <c r="Z87" s="29">
        <v>394</v>
      </c>
      <c r="AA87" s="29">
        <v>400</v>
      </c>
      <c r="AB87" s="29">
        <v>516</v>
      </c>
      <c r="AC87" s="29">
        <v>517</v>
      </c>
      <c r="AD87" s="29">
        <v>515</v>
      </c>
      <c r="AE87" s="29">
        <v>493</v>
      </c>
      <c r="AF87" s="29">
        <v>481</v>
      </c>
      <c r="AG87" s="29">
        <v>452</v>
      </c>
      <c r="AH87" s="29">
        <v>486</v>
      </c>
      <c r="AI87" s="29">
        <v>463</v>
      </c>
      <c r="AJ87" s="29">
        <v>787.2</v>
      </c>
      <c r="AK87" s="29">
        <v>795.2</v>
      </c>
      <c r="AL87" s="29">
        <v>793.7</v>
      </c>
      <c r="AM87" s="29">
        <v>723.8</v>
      </c>
      <c r="AN87" s="29">
        <v>708.81822469999895</v>
      </c>
      <c r="AO87" s="29">
        <v>672.06976720000114</v>
      </c>
      <c r="AP87" s="29">
        <v>671.52704619999997</v>
      </c>
      <c r="AQ87" s="69">
        <v>656.07937919999995</v>
      </c>
      <c r="AR87" s="159">
        <v>351.1</v>
      </c>
      <c r="AS87" s="159">
        <v>356.6</v>
      </c>
      <c r="AT87" s="159">
        <v>346.5</v>
      </c>
      <c r="AU87" s="159">
        <v>307.7</v>
      </c>
      <c r="AV87" s="160">
        <v>306.08241629999998</v>
      </c>
      <c r="AW87" s="160">
        <v>286.2540972999999</v>
      </c>
      <c r="AX87" s="160">
        <v>266.05572119999999</v>
      </c>
      <c r="AY87" s="162">
        <v>271.4904957</v>
      </c>
      <c r="AZ87" s="159">
        <v>436.2</v>
      </c>
      <c r="BA87" s="159">
        <v>438.6</v>
      </c>
      <c r="BB87" s="159">
        <v>447.2</v>
      </c>
      <c r="BC87" s="159">
        <v>416.1</v>
      </c>
      <c r="BD87" s="160">
        <v>402.73580839999937</v>
      </c>
      <c r="BE87" s="160">
        <v>385.81566990000016</v>
      </c>
      <c r="BF87" s="160">
        <v>405.47132499999998</v>
      </c>
      <c r="BG87" s="162">
        <v>384.58888350000001</v>
      </c>
      <c r="BH87" s="158"/>
    </row>
    <row r="88" spans="2:60" x14ac:dyDescent="0.2">
      <c r="C88" s="25" t="s">
        <v>149</v>
      </c>
      <c r="D88" s="321">
        <v>773</v>
      </c>
      <c r="E88" s="321">
        <v>818</v>
      </c>
      <c r="F88" s="321">
        <v>849</v>
      </c>
      <c r="G88" s="321">
        <v>959</v>
      </c>
      <c r="H88" s="321">
        <v>999</v>
      </c>
      <c r="I88" s="321">
        <v>1001</v>
      </c>
      <c r="J88" s="321">
        <v>1033</v>
      </c>
      <c r="K88" s="321">
        <v>1030</v>
      </c>
      <c r="L88" s="29">
        <v>1382</v>
      </c>
      <c r="M88" s="29">
        <v>1482</v>
      </c>
      <c r="N88" s="29">
        <v>1570</v>
      </c>
      <c r="O88" s="29">
        <v>1711</v>
      </c>
      <c r="P88" s="29">
        <v>1792</v>
      </c>
      <c r="Q88" s="29">
        <v>1788</v>
      </c>
      <c r="R88" s="29">
        <v>1845</v>
      </c>
      <c r="S88" s="29">
        <v>1823</v>
      </c>
      <c r="T88" s="29">
        <v>611</v>
      </c>
      <c r="U88" s="29">
        <v>677</v>
      </c>
      <c r="V88" s="29">
        <v>698</v>
      </c>
      <c r="W88" s="29">
        <v>771</v>
      </c>
      <c r="X88" s="29">
        <v>823</v>
      </c>
      <c r="Y88" s="29">
        <v>823</v>
      </c>
      <c r="Z88" s="29">
        <v>862</v>
      </c>
      <c r="AA88" s="29">
        <v>836</v>
      </c>
      <c r="AB88" s="29">
        <v>771</v>
      </c>
      <c r="AC88" s="29">
        <v>805</v>
      </c>
      <c r="AD88" s="29">
        <v>872</v>
      </c>
      <c r="AE88" s="29">
        <v>940</v>
      </c>
      <c r="AF88" s="29">
        <v>969</v>
      </c>
      <c r="AG88" s="29">
        <v>965</v>
      </c>
      <c r="AH88" s="29">
        <v>983</v>
      </c>
      <c r="AI88" s="29">
        <v>987</v>
      </c>
      <c r="AJ88" s="29">
        <v>966.7</v>
      </c>
      <c r="AK88" s="29">
        <v>1050.4000000000001</v>
      </c>
      <c r="AL88" s="29">
        <v>1121.0999999999999</v>
      </c>
      <c r="AM88" s="29">
        <v>1187.2</v>
      </c>
      <c r="AN88" s="29">
        <v>1215.9278813999986</v>
      </c>
      <c r="AO88" s="29">
        <v>1231.2313627000046</v>
      </c>
      <c r="AP88" s="29">
        <v>1252.2663651</v>
      </c>
      <c r="AQ88" s="69">
        <v>1231.051418</v>
      </c>
      <c r="AR88" s="159">
        <v>337.9</v>
      </c>
      <c r="AS88" s="159">
        <v>393.1</v>
      </c>
      <c r="AT88" s="159">
        <v>406</v>
      </c>
      <c r="AU88" s="159">
        <v>437.6</v>
      </c>
      <c r="AV88" s="160">
        <v>453.50633339999865</v>
      </c>
      <c r="AW88" s="160">
        <v>470.44253889999976</v>
      </c>
      <c r="AX88" s="160">
        <v>501.80924529999999</v>
      </c>
      <c r="AY88" s="162">
        <v>471.90080990000001</v>
      </c>
      <c r="AZ88" s="159">
        <v>628.9</v>
      </c>
      <c r="BA88" s="159">
        <v>657.4</v>
      </c>
      <c r="BB88" s="159">
        <v>715.1</v>
      </c>
      <c r="BC88" s="159">
        <v>749.5</v>
      </c>
      <c r="BD88" s="160">
        <v>762.42154799999787</v>
      </c>
      <c r="BE88" s="160">
        <v>760.78882380000141</v>
      </c>
      <c r="BF88" s="160">
        <v>750.45711979999999</v>
      </c>
      <c r="BG88" s="162">
        <v>759.1506081</v>
      </c>
      <c r="BH88" s="158"/>
    </row>
    <row r="89" spans="2:60" x14ac:dyDescent="0.2">
      <c r="C89" s="25" t="s">
        <v>150</v>
      </c>
      <c r="D89" s="321">
        <v>89</v>
      </c>
      <c r="E89" s="321">
        <v>92</v>
      </c>
      <c r="F89" s="321">
        <v>96</v>
      </c>
      <c r="G89" s="321">
        <v>96</v>
      </c>
      <c r="H89" s="321">
        <v>94</v>
      </c>
      <c r="I89" s="321">
        <v>91</v>
      </c>
      <c r="J89" s="321">
        <v>95</v>
      </c>
      <c r="K89" s="321">
        <v>99</v>
      </c>
      <c r="L89" s="29">
        <v>398</v>
      </c>
      <c r="M89" s="29">
        <v>421</v>
      </c>
      <c r="N89" s="29">
        <v>447</v>
      </c>
      <c r="O89" s="29">
        <v>470</v>
      </c>
      <c r="P89" s="29">
        <v>486</v>
      </c>
      <c r="Q89" s="29">
        <v>513</v>
      </c>
      <c r="R89" s="29">
        <v>557</v>
      </c>
      <c r="S89" s="29">
        <v>603</v>
      </c>
      <c r="T89" s="29">
        <v>302</v>
      </c>
      <c r="U89" s="29">
        <v>328</v>
      </c>
      <c r="V89" s="29">
        <v>352</v>
      </c>
      <c r="W89" s="29">
        <v>375</v>
      </c>
      <c r="X89" s="29">
        <v>391</v>
      </c>
      <c r="Y89" s="29">
        <v>419</v>
      </c>
      <c r="Z89" s="29">
        <v>454</v>
      </c>
      <c r="AA89" s="29">
        <v>499</v>
      </c>
      <c r="AB89" s="29">
        <v>96</v>
      </c>
      <c r="AC89" s="29">
        <v>93</v>
      </c>
      <c r="AD89" s="29">
        <v>95</v>
      </c>
      <c r="AE89" s="29">
        <v>95</v>
      </c>
      <c r="AF89" s="29">
        <v>95</v>
      </c>
      <c r="AG89" s="29">
        <v>94</v>
      </c>
      <c r="AH89" s="29">
        <v>103</v>
      </c>
      <c r="AI89" s="29">
        <v>104</v>
      </c>
      <c r="AJ89" s="29">
        <v>284.7</v>
      </c>
      <c r="AK89" s="29">
        <v>312.3</v>
      </c>
      <c r="AL89" s="29">
        <v>322.8</v>
      </c>
      <c r="AM89" s="29">
        <v>339.9</v>
      </c>
      <c r="AN89" s="29">
        <v>346.7058032000001</v>
      </c>
      <c r="AO89" s="29">
        <v>363.97703849999988</v>
      </c>
      <c r="AP89" s="29">
        <v>399.78826149999998</v>
      </c>
      <c r="AQ89" s="69">
        <v>433.14398299999999</v>
      </c>
      <c r="AR89" s="159">
        <v>202.1</v>
      </c>
      <c r="AS89" s="159">
        <v>232.3</v>
      </c>
      <c r="AT89" s="159">
        <v>242.6</v>
      </c>
      <c r="AU89" s="159">
        <v>261</v>
      </c>
      <c r="AV89" s="160">
        <v>267.10333199999997</v>
      </c>
      <c r="AW89" s="160">
        <v>286.78278119999976</v>
      </c>
      <c r="AX89" s="160">
        <v>314.90853079999999</v>
      </c>
      <c r="AY89" s="162">
        <v>346.30228140000003</v>
      </c>
      <c r="AZ89" s="159">
        <v>82.6</v>
      </c>
      <c r="BA89" s="159">
        <v>80</v>
      </c>
      <c r="BB89" s="159">
        <v>80.2</v>
      </c>
      <c r="BC89" s="159">
        <v>78.900000000000006</v>
      </c>
      <c r="BD89" s="160">
        <v>79.602471200000011</v>
      </c>
      <c r="BE89" s="160">
        <v>77.194257300000075</v>
      </c>
      <c r="BF89" s="160">
        <v>84.879730699999996</v>
      </c>
      <c r="BG89" s="162">
        <v>86.841701599999993</v>
      </c>
      <c r="BH89" s="158"/>
    </row>
    <row r="90" spans="2:60" x14ac:dyDescent="0.2">
      <c r="B90" s="25" t="s">
        <v>151</v>
      </c>
      <c r="C90" s="25" t="s">
        <v>559</v>
      </c>
      <c r="D90" s="321">
        <v>1907</v>
      </c>
      <c r="E90" s="321">
        <v>1983</v>
      </c>
      <c r="F90" s="321">
        <v>2040</v>
      </c>
      <c r="G90" s="321">
        <v>2135</v>
      </c>
      <c r="H90" s="321">
        <v>2154</v>
      </c>
      <c r="I90" s="321">
        <v>2190</v>
      </c>
      <c r="J90" s="321">
        <v>2206</v>
      </c>
      <c r="K90" s="321">
        <v>2188</v>
      </c>
      <c r="L90" s="29">
        <v>16991</v>
      </c>
      <c r="M90" s="29">
        <v>17404</v>
      </c>
      <c r="N90" s="29">
        <v>18825</v>
      </c>
      <c r="O90" s="29">
        <v>19366</v>
      </c>
      <c r="P90" s="29">
        <v>19471</v>
      </c>
      <c r="Q90" s="29">
        <v>20161</v>
      </c>
      <c r="R90" s="29">
        <v>21259</v>
      </c>
      <c r="S90" s="29">
        <v>21666</v>
      </c>
      <c r="T90" s="29">
        <v>6603</v>
      </c>
      <c r="U90" s="29">
        <v>6907</v>
      </c>
      <c r="V90" s="29">
        <v>7252</v>
      </c>
      <c r="W90" s="29">
        <v>7709</v>
      </c>
      <c r="X90" s="29">
        <v>7845</v>
      </c>
      <c r="Y90" s="29">
        <v>7942</v>
      </c>
      <c r="Z90" s="29">
        <v>8348</v>
      </c>
      <c r="AA90" s="29">
        <v>8894</v>
      </c>
      <c r="AB90" s="29">
        <v>10388</v>
      </c>
      <c r="AC90" s="29">
        <v>10497</v>
      </c>
      <c r="AD90" s="29">
        <v>11573</v>
      </c>
      <c r="AE90" s="29">
        <v>11657</v>
      </c>
      <c r="AF90" s="29">
        <v>11626</v>
      </c>
      <c r="AG90" s="29">
        <v>12219</v>
      </c>
      <c r="AH90" s="29">
        <v>12911</v>
      </c>
      <c r="AI90" s="29">
        <v>12772</v>
      </c>
      <c r="AJ90" s="29">
        <v>12286.6</v>
      </c>
      <c r="AK90" s="29">
        <v>12418.3</v>
      </c>
      <c r="AL90" s="29">
        <v>13668.4</v>
      </c>
      <c r="AM90" s="29">
        <v>13918.5</v>
      </c>
      <c r="AN90" s="29">
        <v>13823.298398599909</v>
      </c>
      <c r="AO90" s="29">
        <v>14503.126078499994</v>
      </c>
      <c r="AP90" s="29">
        <v>15490.535994900001</v>
      </c>
      <c r="AQ90" s="69">
        <v>15510.8610023</v>
      </c>
      <c r="AR90" s="159">
        <v>3470.2999999999997</v>
      </c>
      <c r="AS90" s="159">
        <v>3512.7</v>
      </c>
      <c r="AT90" s="159">
        <v>3901.7</v>
      </c>
      <c r="AU90" s="159">
        <v>4026.4</v>
      </c>
      <c r="AV90" s="160">
        <v>4048.4460039999999</v>
      </c>
      <c r="AW90" s="160">
        <v>4155.443776199987</v>
      </c>
      <c r="AX90" s="160">
        <v>4509.8822995999999</v>
      </c>
      <c r="AY90" s="162">
        <v>4719.1489140000003</v>
      </c>
      <c r="AZ90" s="159">
        <v>8816.1999999999989</v>
      </c>
      <c r="BA90" s="159">
        <v>8905.7000000000007</v>
      </c>
      <c r="BB90" s="159">
        <v>9766.7000000000007</v>
      </c>
      <c r="BC90" s="159">
        <v>9892.4000000000015</v>
      </c>
      <c r="BD90" s="160">
        <v>9774.852394599995</v>
      </c>
      <c r="BE90" s="160">
        <v>10347.682302299978</v>
      </c>
      <c r="BF90" s="160">
        <v>10980.6536953</v>
      </c>
      <c r="BG90" s="162">
        <v>10791.712088300001</v>
      </c>
      <c r="BH90" s="158"/>
    </row>
    <row r="91" spans="2:60" x14ac:dyDescent="0.2">
      <c r="C91" s="25" t="s">
        <v>152</v>
      </c>
      <c r="D91" s="321">
        <v>93</v>
      </c>
      <c r="E91" s="321">
        <v>95</v>
      </c>
      <c r="F91" s="321">
        <v>98</v>
      </c>
      <c r="G91" s="321">
        <v>103</v>
      </c>
      <c r="H91" s="321">
        <v>104</v>
      </c>
      <c r="I91" s="321">
        <v>117</v>
      </c>
      <c r="J91" s="321">
        <v>124</v>
      </c>
      <c r="K91" s="321">
        <v>126</v>
      </c>
      <c r="L91" s="29">
        <v>474</v>
      </c>
      <c r="M91" s="29">
        <v>481</v>
      </c>
      <c r="N91" s="29">
        <v>480</v>
      </c>
      <c r="O91" s="29">
        <v>520</v>
      </c>
      <c r="P91" s="25">
        <v>509</v>
      </c>
      <c r="Q91" s="29">
        <v>552</v>
      </c>
      <c r="R91" s="29">
        <v>806</v>
      </c>
      <c r="S91" s="29">
        <v>798</v>
      </c>
      <c r="T91" s="29">
        <v>107</v>
      </c>
      <c r="U91" s="29">
        <v>115</v>
      </c>
      <c r="V91" s="29">
        <v>113</v>
      </c>
      <c r="W91" s="29">
        <v>117</v>
      </c>
      <c r="X91" s="29">
        <v>111</v>
      </c>
      <c r="Y91" s="29">
        <v>117</v>
      </c>
      <c r="Z91" s="29">
        <v>131</v>
      </c>
      <c r="AA91" s="29">
        <v>131</v>
      </c>
      <c r="AB91" s="29">
        <v>367</v>
      </c>
      <c r="AC91" s="29">
        <v>366</v>
      </c>
      <c r="AD91" s="29">
        <v>367</v>
      </c>
      <c r="AE91" s="29">
        <v>403</v>
      </c>
      <c r="AF91" s="29">
        <v>398</v>
      </c>
      <c r="AG91" s="29">
        <v>435</v>
      </c>
      <c r="AH91" s="29">
        <v>675</v>
      </c>
      <c r="AI91" s="29">
        <v>667</v>
      </c>
      <c r="AJ91" s="29">
        <v>371.7</v>
      </c>
      <c r="AK91" s="29">
        <v>370.8</v>
      </c>
      <c r="AL91" s="29">
        <v>388</v>
      </c>
      <c r="AM91" s="29">
        <v>419.3</v>
      </c>
      <c r="AN91" s="29">
        <v>409.78308519999996</v>
      </c>
      <c r="AO91" s="29">
        <v>430.54768179999996</v>
      </c>
      <c r="AP91" s="29">
        <v>687.42665109999996</v>
      </c>
      <c r="AQ91" s="69">
        <v>663.15072569999995</v>
      </c>
      <c r="AR91" s="159">
        <v>63.7</v>
      </c>
      <c r="AS91" s="159">
        <v>68.400000000000006</v>
      </c>
      <c r="AT91" s="159">
        <v>76.5</v>
      </c>
      <c r="AU91" s="159">
        <v>76.2</v>
      </c>
      <c r="AV91" s="160">
        <v>71.938456500000015</v>
      </c>
      <c r="AW91" s="160">
        <v>75.315976600000013</v>
      </c>
      <c r="AX91" s="160">
        <v>92.474697800000001</v>
      </c>
      <c r="AY91" s="162">
        <v>93.0151599</v>
      </c>
      <c r="AZ91" s="159">
        <v>308</v>
      </c>
      <c r="BA91" s="159">
        <v>302.5</v>
      </c>
      <c r="BB91" s="159">
        <v>311.5</v>
      </c>
      <c r="BC91" s="159">
        <v>343.1</v>
      </c>
      <c r="BD91" s="160">
        <v>337.8446287000001</v>
      </c>
      <c r="BE91" s="160">
        <v>355.23170519999991</v>
      </c>
      <c r="BF91" s="160">
        <v>594.95195330000001</v>
      </c>
      <c r="BG91" s="162">
        <v>570.13556579999999</v>
      </c>
      <c r="BH91" s="158"/>
    </row>
    <row r="92" spans="2:60" x14ac:dyDescent="0.2">
      <c r="C92" s="25" t="s">
        <v>153</v>
      </c>
      <c r="D92" s="321">
        <v>164</v>
      </c>
      <c r="E92" s="321">
        <v>177</v>
      </c>
      <c r="F92" s="321">
        <v>185</v>
      </c>
      <c r="G92" s="321">
        <v>194</v>
      </c>
      <c r="H92" s="321">
        <v>180</v>
      </c>
      <c r="I92" s="321">
        <v>172</v>
      </c>
      <c r="J92" s="321">
        <v>167</v>
      </c>
      <c r="K92" s="321">
        <v>165</v>
      </c>
      <c r="L92" s="29">
        <v>6899</v>
      </c>
      <c r="M92" s="29">
        <v>6884</v>
      </c>
      <c r="N92" s="29">
        <v>7563</v>
      </c>
      <c r="O92" s="29">
        <v>7532</v>
      </c>
      <c r="P92" s="25">
        <v>7148</v>
      </c>
      <c r="Q92" s="29">
        <v>8045</v>
      </c>
      <c r="R92" s="29">
        <v>8569</v>
      </c>
      <c r="S92" s="29">
        <v>8536</v>
      </c>
      <c r="T92" s="29">
        <v>1691</v>
      </c>
      <c r="U92" s="29">
        <v>1773</v>
      </c>
      <c r="V92" s="29">
        <v>1815</v>
      </c>
      <c r="W92" s="29">
        <v>2005</v>
      </c>
      <c r="X92" s="29">
        <v>1755</v>
      </c>
      <c r="Y92" s="29">
        <v>1890</v>
      </c>
      <c r="Z92" s="29">
        <v>2088</v>
      </c>
      <c r="AA92" s="29">
        <v>2201</v>
      </c>
      <c r="AB92" s="29">
        <v>5208</v>
      </c>
      <c r="AC92" s="29">
        <v>5111</v>
      </c>
      <c r="AD92" s="29">
        <v>5748</v>
      </c>
      <c r="AE92" s="29">
        <v>5527</v>
      </c>
      <c r="AF92" s="29">
        <v>5393</v>
      </c>
      <c r="AG92" s="29">
        <v>6155</v>
      </c>
      <c r="AH92" s="29">
        <v>6481</v>
      </c>
      <c r="AI92" s="29">
        <v>6335</v>
      </c>
      <c r="AJ92" s="29">
        <v>5627.8</v>
      </c>
      <c r="AK92" s="29">
        <v>5515.8</v>
      </c>
      <c r="AL92" s="29">
        <v>6109.1</v>
      </c>
      <c r="AM92" s="29">
        <v>6052.5</v>
      </c>
      <c r="AN92" s="29">
        <v>5823.1129375</v>
      </c>
      <c r="AO92" s="29">
        <v>6603.6456376999995</v>
      </c>
      <c r="AP92" s="29">
        <v>7029.8258752000002</v>
      </c>
      <c r="AQ92" s="69">
        <v>6943.5243221999999</v>
      </c>
      <c r="AR92" s="159">
        <v>1065.8</v>
      </c>
      <c r="AS92" s="159">
        <v>1068.7</v>
      </c>
      <c r="AT92" s="159">
        <v>1128</v>
      </c>
      <c r="AU92" s="159">
        <v>1238</v>
      </c>
      <c r="AV92" s="160">
        <v>1090.5331541000003</v>
      </c>
      <c r="AW92" s="160">
        <v>1223.9768640999998</v>
      </c>
      <c r="AX92" s="160">
        <v>1371.0037483000001</v>
      </c>
      <c r="AY92" s="162">
        <v>1429.7956787000001</v>
      </c>
      <c r="AZ92" s="159">
        <v>4561.8999999999996</v>
      </c>
      <c r="BA92" s="159">
        <v>4447.1000000000004</v>
      </c>
      <c r="BB92" s="159">
        <v>4981.1000000000004</v>
      </c>
      <c r="BC92" s="159">
        <v>4814.5</v>
      </c>
      <c r="BD92" s="160">
        <v>4732.5797833999995</v>
      </c>
      <c r="BE92" s="160">
        <v>5379.6687735999994</v>
      </c>
      <c r="BF92" s="160">
        <v>5658.8221268999996</v>
      </c>
      <c r="BG92" s="162">
        <v>5513.7286434999996</v>
      </c>
      <c r="BH92" s="158"/>
    </row>
    <row r="93" spans="2:60" x14ac:dyDescent="0.2">
      <c r="C93" s="25" t="s">
        <v>154</v>
      </c>
      <c r="D93" s="321">
        <v>136</v>
      </c>
      <c r="E93" s="321">
        <v>148</v>
      </c>
      <c r="F93" s="321">
        <v>142</v>
      </c>
      <c r="G93" s="321">
        <v>143</v>
      </c>
      <c r="H93" s="321">
        <v>151</v>
      </c>
      <c r="I93" s="321">
        <v>149</v>
      </c>
      <c r="J93" s="321">
        <v>144</v>
      </c>
      <c r="K93" s="321">
        <v>146</v>
      </c>
      <c r="L93" s="29">
        <v>915</v>
      </c>
      <c r="M93" s="29">
        <v>893</v>
      </c>
      <c r="N93" s="29">
        <v>1239</v>
      </c>
      <c r="O93" s="29">
        <v>1323</v>
      </c>
      <c r="P93" s="25">
        <v>1392</v>
      </c>
      <c r="Q93" s="29">
        <v>965</v>
      </c>
      <c r="R93" s="29">
        <v>985</v>
      </c>
      <c r="S93" s="29">
        <v>986</v>
      </c>
      <c r="T93" s="29">
        <v>560</v>
      </c>
      <c r="U93" s="29">
        <v>526</v>
      </c>
      <c r="V93" s="29">
        <v>622</v>
      </c>
      <c r="W93" s="29">
        <v>665</v>
      </c>
      <c r="X93" s="29">
        <v>707</v>
      </c>
      <c r="Y93" s="29">
        <v>598</v>
      </c>
      <c r="Z93" s="29">
        <v>608</v>
      </c>
      <c r="AA93" s="29">
        <v>620</v>
      </c>
      <c r="AB93" s="29">
        <v>355</v>
      </c>
      <c r="AC93" s="29">
        <v>367</v>
      </c>
      <c r="AD93" s="29">
        <v>617</v>
      </c>
      <c r="AE93" s="29">
        <v>658</v>
      </c>
      <c r="AF93" s="29">
        <v>685</v>
      </c>
      <c r="AG93" s="29">
        <v>367</v>
      </c>
      <c r="AH93" s="29">
        <v>377</v>
      </c>
      <c r="AI93" s="29">
        <v>366</v>
      </c>
      <c r="AJ93" s="29">
        <v>647.5</v>
      </c>
      <c r="AK93" s="29">
        <v>640.20000000000005</v>
      </c>
      <c r="AL93" s="29">
        <v>912.7</v>
      </c>
      <c r="AM93" s="29">
        <v>992.9</v>
      </c>
      <c r="AN93" s="29">
        <v>1004.1697465000007</v>
      </c>
      <c r="AO93" s="29">
        <v>690.50458800000001</v>
      </c>
      <c r="AP93" s="29">
        <v>732.77343010000004</v>
      </c>
      <c r="AQ93" s="69">
        <v>732.66683420000004</v>
      </c>
      <c r="AR93" s="159">
        <v>392.3</v>
      </c>
      <c r="AS93" s="159">
        <v>364.9</v>
      </c>
      <c r="AT93" s="159">
        <v>439.1</v>
      </c>
      <c r="AU93" s="159">
        <v>460.8</v>
      </c>
      <c r="AV93" s="160">
        <v>484.57720149999989</v>
      </c>
      <c r="AW93" s="160">
        <v>408.22515199999998</v>
      </c>
      <c r="AX93" s="160">
        <v>436.30722839999999</v>
      </c>
      <c r="AY93" s="162">
        <v>443.49448669999998</v>
      </c>
      <c r="AZ93" s="159">
        <v>255.2</v>
      </c>
      <c r="BA93" s="159">
        <v>275.3</v>
      </c>
      <c r="BB93" s="159">
        <v>473.6</v>
      </c>
      <c r="BC93" s="159">
        <v>532.20000000000005</v>
      </c>
      <c r="BD93" s="160">
        <v>519.59254500000043</v>
      </c>
      <c r="BE93" s="160">
        <v>282.27943600000003</v>
      </c>
      <c r="BF93" s="160">
        <v>296.4662017</v>
      </c>
      <c r="BG93" s="162">
        <v>289.1723475</v>
      </c>
      <c r="BH93" s="158"/>
    </row>
    <row r="94" spans="2:60" x14ac:dyDescent="0.2">
      <c r="C94" s="25" t="s">
        <v>155</v>
      </c>
      <c r="D94" s="321">
        <v>50</v>
      </c>
      <c r="E94" s="321">
        <v>47</v>
      </c>
      <c r="F94" s="321">
        <v>45</v>
      </c>
      <c r="G94" s="321">
        <v>46</v>
      </c>
      <c r="H94" s="321">
        <v>48</v>
      </c>
      <c r="I94" s="321">
        <v>48</v>
      </c>
      <c r="J94" s="321">
        <v>48</v>
      </c>
      <c r="K94" s="321">
        <v>48</v>
      </c>
      <c r="L94" s="29">
        <v>315</v>
      </c>
      <c r="M94" s="29">
        <v>268</v>
      </c>
      <c r="N94" s="29">
        <v>318</v>
      </c>
      <c r="O94" s="29">
        <v>320</v>
      </c>
      <c r="P94" s="25">
        <v>331</v>
      </c>
      <c r="Q94" s="29">
        <v>320</v>
      </c>
      <c r="R94" s="29">
        <v>364</v>
      </c>
      <c r="S94" s="29">
        <v>373</v>
      </c>
      <c r="T94" s="29">
        <v>73</v>
      </c>
      <c r="U94" s="29">
        <v>62</v>
      </c>
      <c r="V94" s="29">
        <v>67</v>
      </c>
      <c r="W94" s="29">
        <v>84</v>
      </c>
      <c r="X94" s="29">
        <v>80</v>
      </c>
      <c r="Y94" s="29">
        <v>59</v>
      </c>
      <c r="Z94" s="29">
        <v>78</v>
      </c>
      <c r="AA94" s="29">
        <v>81</v>
      </c>
      <c r="AB94" s="29">
        <v>242</v>
      </c>
      <c r="AC94" s="29">
        <v>206</v>
      </c>
      <c r="AD94" s="29">
        <v>251</v>
      </c>
      <c r="AE94" s="29">
        <v>236</v>
      </c>
      <c r="AF94" s="29">
        <v>251</v>
      </c>
      <c r="AG94" s="29">
        <v>261</v>
      </c>
      <c r="AH94" s="29">
        <v>286</v>
      </c>
      <c r="AI94" s="29">
        <v>292</v>
      </c>
      <c r="AJ94" s="29">
        <v>189.1</v>
      </c>
      <c r="AK94" s="29">
        <v>166.5</v>
      </c>
      <c r="AL94" s="29">
        <v>186.7</v>
      </c>
      <c r="AM94" s="29">
        <v>186</v>
      </c>
      <c r="AN94" s="29">
        <v>172.7064858</v>
      </c>
      <c r="AO94" s="29">
        <v>180.22743750000001</v>
      </c>
      <c r="AP94" s="29">
        <v>211.2417485</v>
      </c>
      <c r="AQ94" s="69">
        <v>195.30374990000001</v>
      </c>
      <c r="AR94" s="159">
        <v>34.700000000000003</v>
      </c>
      <c r="AS94" s="159">
        <v>32.1</v>
      </c>
      <c r="AT94" s="159">
        <v>37.1</v>
      </c>
      <c r="AU94" s="159">
        <v>40.200000000000003</v>
      </c>
      <c r="AV94" s="160">
        <v>38.179414099999995</v>
      </c>
      <c r="AW94" s="160">
        <v>27.9260178</v>
      </c>
      <c r="AX94" s="160">
        <v>39.854907799999999</v>
      </c>
      <c r="AY94" s="162">
        <v>39.676954600000002</v>
      </c>
      <c r="AZ94" s="159">
        <v>154.4</v>
      </c>
      <c r="BA94" s="159">
        <v>134.5</v>
      </c>
      <c r="BB94" s="159">
        <v>149.6</v>
      </c>
      <c r="BC94" s="159">
        <v>145.80000000000001</v>
      </c>
      <c r="BD94" s="160">
        <v>134.52707169999999</v>
      </c>
      <c r="BE94" s="160">
        <v>152.3014197</v>
      </c>
      <c r="BF94" s="160">
        <v>171.38684069999999</v>
      </c>
      <c r="BG94" s="162">
        <v>155.6267953</v>
      </c>
      <c r="BH94" s="158"/>
    </row>
    <row r="95" spans="2:60" x14ac:dyDescent="0.2">
      <c r="C95" s="25" t="s">
        <v>156</v>
      </c>
      <c r="D95" s="321">
        <v>1192</v>
      </c>
      <c r="E95" s="321">
        <v>1242</v>
      </c>
      <c r="F95" s="321">
        <v>1297</v>
      </c>
      <c r="G95" s="321">
        <v>1357</v>
      </c>
      <c r="H95" s="321">
        <v>1400</v>
      </c>
      <c r="I95" s="321">
        <v>1443</v>
      </c>
      <c r="J95" s="321">
        <v>1473</v>
      </c>
      <c r="K95" s="321">
        <v>1468</v>
      </c>
      <c r="L95" s="29">
        <v>7537</v>
      </c>
      <c r="M95" s="29">
        <v>7923</v>
      </c>
      <c r="N95" s="29">
        <v>8250</v>
      </c>
      <c r="O95" s="29">
        <v>8637</v>
      </c>
      <c r="P95" s="25">
        <v>9113</v>
      </c>
      <c r="Q95" s="29">
        <v>9281</v>
      </c>
      <c r="R95" s="29">
        <v>9528</v>
      </c>
      <c r="S95" s="29">
        <v>9956</v>
      </c>
      <c r="T95" s="29">
        <v>3717</v>
      </c>
      <c r="U95" s="29">
        <v>3904</v>
      </c>
      <c r="V95" s="29">
        <v>4089</v>
      </c>
      <c r="W95" s="29">
        <v>4257</v>
      </c>
      <c r="X95" s="29">
        <v>4615</v>
      </c>
      <c r="Y95" s="29">
        <v>4695</v>
      </c>
      <c r="Z95" s="29">
        <v>4858</v>
      </c>
      <c r="AA95" s="29">
        <v>5279</v>
      </c>
      <c r="AB95" s="29">
        <v>3820</v>
      </c>
      <c r="AC95" s="29">
        <v>4019</v>
      </c>
      <c r="AD95" s="29">
        <v>4161</v>
      </c>
      <c r="AE95" s="29">
        <v>4380</v>
      </c>
      <c r="AF95" s="29">
        <v>4498</v>
      </c>
      <c r="AG95" s="29">
        <v>4586</v>
      </c>
      <c r="AH95" s="29">
        <v>4670</v>
      </c>
      <c r="AI95" s="29">
        <v>4677</v>
      </c>
      <c r="AJ95" s="29">
        <v>4857.2</v>
      </c>
      <c r="AK95" s="29">
        <v>5091.1000000000004</v>
      </c>
      <c r="AL95" s="29">
        <v>5426.4</v>
      </c>
      <c r="AM95" s="29">
        <v>5584.1</v>
      </c>
      <c r="AN95" s="29">
        <v>5788.4302522000071</v>
      </c>
      <c r="AO95" s="29">
        <v>5969.0507814999673</v>
      </c>
      <c r="AP95" s="29">
        <v>6196.3879075000004</v>
      </c>
      <c r="AQ95" s="69">
        <v>6305.1974257000002</v>
      </c>
      <c r="AR95" s="159">
        <v>1640.1</v>
      </c>
      <c r="AS95" s="159">
        <v>1685.6</v>
      </c>
      <c r="AT95" s="159">
        <v>1908.3</v>
      </c>
      <c r="AU95" s="159">
        <v>1888.1</v>
      </c>
      <c r="AV95" s="160">
        <v>2046.1894813000044</v>
      </c>
      <c r="AW95" s="160">
        <v>2112.1639764000024</v>
      </c>
      <c r="AX95" s="160">
        <v>2253.4241594</v>
      </c>
      <c r="AY95" s="162">
        <v>2378.7900284000002</v>
      </c>
      <c r="AZ95" s="159">
        <v>3217.1</v>
      </c>
      <c r="BA95" s="159">
        <v>3405.5</v>
      </c>
      <c r="BB95" s="159">
        <v>3518.1</v>
      </c>
      <c r="BC95" s="159">
        <v>3696.1</v>
      </c>
      <c r="BD95" s="160">
        <v>3742.2407708999872</v>
      </c>
      <c r="BE95" s="160">
        <v>3856.88680510001</v>
      </c>
      <c r="BF95" s="160">
        <v>3942.9637481</v>
      </c>
      <c r="BG95" s="162">
        <v>3926.4073973</v>
      </c>
      <c r="BH95" s="158"/>
    </row>
    <row r="96" spans="2:60" x14ac:dyDescent="0.2">
      <c r="C96" s="25" t="s">
        <v>157</v>
      </c>
      <c r="D96" s="321">
        <v>272</v>
      </c>
      <c r="E96" s="321">
        <v>274</v>
      </c>
      <c r="F96" s="321">
        <v>273</v>
      </c>
      <c r="G96" s="321">
        <v>292</v>
      </c>
      <c r="H96" s="321">
        <v>271</v>
      </c>
      <c r="I96" s="321">
        <v>261</v>
      </c>
      <c r="J96" s="321">
        <v>250</v>
      </c>
      <c r="K96" s="321">
        <v>235</v>
      </c>
      <c r="L96" s="29">
        <v>851</v>
      </c>
      <c r="M96" s="29">
        <v>955</v>
      </c>
      <c r="N96" s="29">
        <v>975</v>
      </c>
      <c r="O96" s="29">
        <v>1034</v>
      </c>
      <c r="P96" s="29">
        <v>978</v>
      </c>
      <c r="Q96" s="29">
        <v>998</v>
      </c>
      <c r="R96" s="29">
        <v>1007</v>
      </c>
      <c r="S96" s="29">
        <v>1017</v>
      </c>
      <c r="T96" s="29">
        <v>455</v>
      </c>
      <c r="U96" s="29">
        <v>527</v>
      </c>
      <c r="V96" s="29">
        <v>546</v>
      </c>
      <c r="W96" s="29">
        <v>581</v>
      </c>
      <c r="X96" s="29">
        <v>577</v>
      </c>
      <c r="Y96" s="29">
        <v>583</v>
      </c>
      <c r="Z96" s="29">
        <v>585</v>
      </c>
      <c r="AA96" s="29">
        <v>582</v>
      </c>
      <c r="AB96" s="29">
        <v>396</v>
      </c>
      <c r="AC96" s="29">
        <v>428</v>
      </c>
      <c r="AD96" s="29">
        <v>429</v>
      </c>
      <c r="AE96" s="29">
        <v>453</v>
      </c>
      <c r="AF96" s="29">
        <v>401</v>
      </c>
      <c r="AG96" s="29">
        <v>415</v>
      </c>
      <c r="AH96" s="29">
        <v>422</v>
      </c>
      <c r="AI96" s="29">
        <v>435</v>
      </c>
      <c r="AJ96" s="29">
        <v>593.29999999999995</v>
      </c>
      <c r="AK96" s="29">
        <v>633.9</v>
      </c>
      <c r="AL96" s="29">
        <v>645.5</v>
      </c>
      <c r="AM96" s="29">
        <v>683.7</v>
      </c>
      <c r="AN96" s="29">
        <v>625.09589140000014</v>
      </c>
      <c r="AO96" s="29">
        <v>629.1499520000001</v>
      </c>
      <c r="AP96" s="29">
        <v>632.8803825</v>
      </c>
      <c r="AQ96" s="69">
        <v>671.01794459999996</v>
      </c>
      <c r="AR96" s="159">
        <v>273.7</v>
      </c>
      <c r="AS96" s="159">
        <v>293</v>
      </c>
      <c r="AT96" s="159">
        <v>312.7</v>
      </c>
      <c r="AU96" s="159">
        <v>323.10000000000002</v>
      </c>
      <c r="AV96" s="160">
        <v>317.02829649999973</v>
      </c>
      <c r="AW96" s="160">
        <v>307.83578929999965</v>
      </c>
      <c r="AX96" s="160">
        <v>316.8175579</v>
      </c>
      <c r="AY96" s="162">
        <v>334.37660570000003</v>
      </c>
      <c r="AZ96" s="159">
        <v>319.60000000000002</v>
      </c>
      <c r="BA96" s="159">
        <v>340.8</v>
      </c>
      <c r="BB96" s="159">
        <v>332.8</v>
      </c>
      <c r="BC96" s="159">
        <v>360.7</v>
      </c>
      <c r="BD96" s="160">
        <v>308.06759490000019</v>
      </c>
      <c r="BE96" s="160">
        <v>321.31416270000011</v>
      </c>
      <c r="BF96" s="160">
        <v>316.0628246</v>
      </c>
      <c r="BG96" s="162">
        <v>336.64133889999999</v>
      </c>
      <c r="BH96" s="158"/>
    </row>
    <row r="97" spans="1:60" x14ac:dyDescent="0.2">
      <c r="B97" s="25" t="s">
        <v>158</v>
      </c>
      <c r="C97" s="25" t="s">
        <v>560</v>
      </c>
      <c r="D97" s="321">
        <v>547</v>
      </c>
      <c r="E97" s="321">
        <v>549</v>
      </c>
      <c r="F97" s="321">
        <v>545</v>
      </c>
      <c r="G97" s="321">
        <v>614</v>
      </c>
      <c r="H97" s="321">
        <v>594</v>
      </c>
      <c r="I97" s="321">
        <v>593</v>
      </c>
      <c r="J97" s="321">
        <v>564</v>
      </c>
      <c r="K97" s="321">
        <v>575</v>
      </c>
      <c r="L97" s="29">
        <v>9125</v>
      </c>
      <c r="M97" s="29">
        <v>9366</v>
      </c>
      <c r="N97" s="29">
        <v>9744</v>
      </c>
      <c r="O97" s="29">
        <v>9690</v>
      </c>
      <c r="P97" s="29">
        <v>9401</v>
      </c>
      <c r="Q97" s="29">
        <v>9455</v>
      </c>
      <c r="R97" s="29">
        <v>9319</v>
      </c>
      <c r="S97" s="29">
        <v>9467</v>
      </c>
      <c r="T97" s="29">
        <v>4405</v>
      </c>
      <c r="U97" s="29">
        <v>4544</v>
      </c>
      <c r="V97" s="29">
        <v>4817</v>
      </c>
      <c r="W97" s="29">
        <v>4796</v>
      </c>
      <c r="X97" s="29">
        <v>4642</v>
      </c>
      <c r="Y97" s="29">
        <v>4707</v>
      </c>
      <c r="Z97" s="29">
        <v>4666</v>
      </c>
      <c r="AA97" s="29">
        <v>4869</v>
      </c>
      <c r="AB97" s="29">
        <v>4720</v>
      </c>
      <c r="AC97" s="29">
        <v>4822</v>
      </c>
      <c r="AD97" s="29">
        <v>4927</v>
      </c>
      <c r="AE97" s="29">
        <v>4894</v>
      </c>
      <c r="AF97" s="29">
        <v>4759</v>
      </c>
      <c r="AG97" s="29">
        <v>4748</v>
      </c>
      <c r="AH97" s="29">
        <v>4653</v>
      </c>
      <c r="AI97" s="29">
        <v>4598</v>
      </c>
      <c r="AJ97" s="29">
        <v>7327.1</v>
      </c>
      <c r="AK97" s="29">
        <v>7534.8</v>
      </c>
      <c r="AL97" s="29">
        <v>7839.9</v>
      </c>
      <c r="AM97" s="29">
        <v>7814.7</v>
      </c>
      <c r="AN97" s="29">
        <v>7656.8310304000042</v>
      </c>
      <c r="AO97" s="29">
        <v>7673.5351622999988</v>
      </c>
      <c r="AP97" s="29">
        <v>7563.8471957000002</v>
      </c>
      <c r="AQ97" s="69">
        <v>7568.6509619999997</v>
      </c>
      <c r="AR97" s="159">
        <v>3115.7</v>
      </c>
      <c r="AS97" s="159">
        <v>3208.1</v>
      </c>
      <c r="AT97" s="159">
        <v>3377.6</v>
      </c>
      <c r="AU97" s="159">
        <v>3352.5</v>
      </c>
      <c r="AV97" s="160">
        <v>3290.9357556000027</v>
      </c>
      <c r="AW97" s="160">
        <v>3309.4530834000007</v>
      </c>
      <c r="AX97" s="160">
        <v>3288.5183606000001</v>
      </c>
      <c r="AY97" s="162">
        <v>3412.0339291999999</v>
      </c>
      <c r="AZ97" s="159">
        <v>4211.3999999999996</v>
      </c>
      <c r="BA97" s="159">
        <v>4326.7</v>
      </c>
      <c r="BB97" s="159">
        <v>4462.2</v>
      </c>
      <c r="BC97" s="159">
        <v>4462.1000000000004</v>
      </c>
      <c r="BD97" s="160">
        <v>4365.8952748000029</v>
      </c>
      <c r="BE97" s="160">
        <v>4364.0820788999999</v>
      </c>
      <c r="BF97" s="160">
        <v>4275.3288351000001</v>
      </c>
      <c r="BG97" s="162">
        <v>4156.6170327999998</v>
      </c>
      <c r="BH97" s="158"/>
    </row>
    <row r="98" spans="1:60" x14ac:dyDescent="0.2">
      <c r="C98" s="25" t="s">
        <v>159</v>
      </c>
      <c r="D98" s="321">
        <v>547</v>
      </c>
      <c r="E98" s="321">
        <v>549</v>
      </c>
      <c r="F98" s="321">
        <v>545</v>
      </c>
      <c r="G98" s="321">
        <v>614</v>
      </c>
      <c r="H98" s="321">
        <v>594</v>
      </c>
      <c r="I98" s="321">
        <v>593</v>
      </c>
      <c r="J98" s="321">
        <v>564</v>
      </c>
      <c r="K98" s="321">
        <v>575</v>
      </c>
      <c r="L98" s="29">
        <v>9125</v>
      </c>
      <c r="M98" s="29">
        <v>9366</v>
      </c>
      <c r="N98" s="29">
        <v>9744</v>
      </c>
      <c r="O98" s="29">
        <v>9690</v>
      </c>
      <c r="P98" s="25">
        <v>9401</v>
      </c>
      <c r="Q98" s="29">
        <v>9455</v>
      </c>
      <c r="R98" s="29">
        <v>9319</v>
      </c>
      <c r="S98" s="29">
        <v>9467</v>
      </c>
      <c r="T98" s="29">
        <v>4405</v>
      </c>
      <c r="U98" s="29">
        <v>4544</v>
      </c>
      <c r="V98" s="29">
        <v>4817</v>
      </c>
      <c r="W98" s="29">
        <v>4796</v>
      </c>
      <c r="X98" s="29">
        <v>4642</v>
      </c>
      <c r="Y98" s="29">
        <v>4707</v>
      </c>
      <c r="Z98" s="29">
        <v>4666</v>
      </c>
      <c r="AA98" s="29">
        <v>4869</v>
      </c>
      <c r="AB98" s="29">
        <v>4720</v>
      </c>
      <c r="AC98" s="29">
        <v>4822</v>
      </c>
      <c r="AD98" s="29">
        <v>4927</v>
      </c>
      <c r="AE98" s="29">
        <v>4894</v>
      </c>
      <c r="AF98" s="29">
        <v>4759</v>
      </c>
      <c r="AG98" s="29">
        <v>4748</v>
      </c>
      <c r="AH98" s="29">
        <v>4653</v>
      </c>
      <c r="AI98" s="29">
        <v>4598</v>
      </c>
      <c r="AJ98" s="29">
        <v>7327.1</v>
      </c>
      <c r="AK98" s="29">
        <v>7534.8</v>
      </c>
      <c r="AL98" s="29">
        <v>7839.9</v>
      </c>
      <c r="AM98" s="29">
        <v>7814.7</v>
      </c>
      <c r="AN98" s="29">
        <v>7656.8310304000042</v>
      </c>
      <c r="AO98" s="29">
        <v>7673.5351622999988</v>
      </c>
      <c r="AP98" s="29">
        <v>7563.8471957000002</v>
      </c>
      <c r="AQ98" s="69">
        <v>7568.6509619999997</v>
      </c>
      <c r="AR98" s="159">
        <v>3115.7</v>
      </c>
      <c r="AS98" s="159">
        <v>3208.1</v>
      </c>
      <c r="AT98" s="159">
        <v>3377.6</v>
      </c>
      <c r="AU98" s="159">
        <v>3352.5</v>
      </c>
      <c r="AV98" s="160">
        <v>3290.9357556000027</v>
      </c>
      <c r="AW98" s="160">
        <v>3309.4530834000007</v>
      </c>
      <c r="AX98" s="160">
        <v>3288.5183606000001</v>
      </c>
      <c r="AY98" s="162">
        <v>3412.0339291999999</v>
      </c>
      <c r="AZ98" s="159">
        <v>4211.3999999999996</v>
      </c>
      <c r="BA98" s="159">
        <v>4326.7</v>
      </c>
      <c r="BB98" s="159">
        <v>4462.2</v>
      </c>
      <c r="BC98" s="159">
        <v>4462.1000000000004</v>
      </c>
      <c r="BD98" s="160">
        <v>4365.8952748000029</v>
      </c>
      <c r="BE98" s="160">
        <v>4364.0820788999999</v>
      </c>
      <c r="BF98" s="160">
        <v>4275.3288351000001</v>
      </c>
      <c r="BG98" s="162">
        <v>4156.6170327999998</v>
      </c>
      <c r="BH98" s="158"/>
    </row>
    <row r="99" spans="1:60" x14ac:dyDescent="0.2">
      <c r="B99" s="25" t="s">
        <v>160</v>
      </c>
      <c r="C99" s="25" t="s">
        <v>161</v>
      </c>
      <c r="D99" s="321">
        <v>2473</v>
      </c>
      <c r="E99" s="321">
        <v>2539</v>
      </c>
      <c r="F99" s="321">
        <v>2444</v>
      </c>
      <c r="G99" s="321">
        <v>2556</v>
      </c>
      <c r="H99" s="321">
        <v>2564</v>
      </c>
      <c r="I99" s="321">
        <v>2642</v>
      </c>
      <c r="J99" s="321">
        <v>2674</v>
      </c>
      <c r="K99" s="321">
        <v>2706</v>
      </c>
      <c r="L99" s="29">
        <v>20681</v>
      </c>
      <c r="M99" s="29">
        <v>21093</v>
      </c>
      <c r="N99" s="29">
        <v>20196</v>
      </c>
      <c r="O99" s="29">
        <v>20707</v>
      </c>
      <c r="P99" s="29">
        <v>21109</v>
      </c>
      <c r="Q99" s="29">
        <v>21693</v>
      </c>
      <c r="R99" s="29">
        <v>21642</v>
      </c>
      <c r="S99" s="29">
        <v>21983</v>
      </c>
      <c r="T99" s="29">
        <v>13496</v>
      </c>
      <c r="U99" s="29">
        <v>13579</v>
      </c>
      <c r="V99" s="29">
        <v>13102</v>
      </c>
      <c r="W99" s="29">
        <v>13424</v>
      </c>
      <c r="X99" s="29">
        <v>13741</v>
      </c>
      <c r="Y99" s="29">
        <v>14212</v>
      </c>
      <c r="Z99" s="29">
        <v>14338</v>
      </c>
      <c r="AA99" s="29">
        <v>14460</v>
      </c>
      <c r="AB99" s="29">
        <v>7185</v>
      </c>
      <c r="AC99" s="29">
        <v>7514</v>
      </c>
      <c r="AD99" s="29">
        <v>7094</v>
      </c>
      <c r="AE99" s="29">
        <v>7283</v>
      </c>
      <c r="AF99" s="29">
        <v>7368</v>
      </c>
      <c r="AG99" s="29">
        <v>7481</v>
      </c>
      <c r="AH99" s="29">
        <v>7304</v>
      </c>
      <c r="AI99" s="29">
        <v>7523</v>
      </c>
      <c r="AJ99" s="29">
        <v>11779.5</v>
      </c>
      <c r="AK99" s="29">
        <v>12035</v>
      </c>
      <c r="AL99" s="29">
        <v>10845.9</v>
      </c>
      <c r="AM99" s="29">
        <v>11155</v>
      </c>
      <c r="AN99" s="29">
        <v>11371.189343799977</v>
      </c>
      <c r="AO99" s="29">
        <v>11777.523445799996</v>
      </c>
      <c r="AP99" s="29">
        <v>11927.1612809</v>
      </c>
      <c r="AQ99" s="69">
        <v>12154.819384099999</v>
      </c>
      <c r="AR99" s="159">
        <v>7523.3</v>
      </c>
      <c r="AS99" s="159">
        <v>7624.1</v>
      </c>
      <c r="AT99" s="159">
        <v>6873.6</v>
      </c>
      <c r="AU99" s="159">
        <v>6997.7</v>
      </c>
      <c r="AV99" s="160">
        <v>7081.0769437000172</v>
      </c>
      <c r="AW99" s="160">
        <v>7393.0405899999178</v>
      </c>
      <c r="AX99" s="160">
        <v>7557.1184616</v>
      </c>
      <c r="AY99" s="162">
        <v>7612.0222561999999</v>
      </c>
      <c r="AZ99" s="159">
        <v>4256.1000000000004</v>
      </c>
      <c r="BA99" s="159">
        <v>4410.8999999999996</v>
      </c>
      <c r="BB99" s="159">
        <v>3972.3</v>
      </c>
      <c r="BC99" s="159">
        <v>4157.3</v>
      </c>
      <c r="BD99" s="160">
        <v>4290.1124001000035</v>
      </c>
      <c r="BE99" s="160">
        <v>4384.4828558000227</v>
      </c>
      <c r="BF99" s="160">
        <v>4370.0428192999998</v>
      </c>
      <c r="BG99" s="162">
        <v>4542.7971279000003</v>
      </c>
      <c r="BH99" s="158"/>
    </row>
    <row r="100" spans="1:60" x14ac:dyDescent="0.2">
      <c r="C100" s="25" t="s">
        <v>162</v>
      </c>
      <c r="D100" s="321">
        <v>2473</v>
      </c>
      <c r="E100" s="321">
        <v>2539</v>
      </c>
      <c r="F100" s="321">
        <v>2444</v>
      </c>
      <c r="G100" s="321">
        <v>2556</v>
      </c>
      <c r="H100" s="321">
        <v>2564</v>
      </c>
      <c r="I100" s="321">
        <v>2642</v>
      </c>
      <c r="J100" s="321">
        <v>2674</v>
      </c>
      <c r="K100" s="321">
        <v>2706</v>
      </c>
      <c r="L100" s="29">
        <v>20681</v>
      </c>
      <c r="M100" s="29">
        <v>21093</v>
      </c>
      <c r="N100" s="29">
        <v>20196</v>
      </c>
      <c r="O100" s="29">
        <v>20707</v>
      </c>
      <c r="P100" s="25">
        <v>21109</v>
      </c>
      <c r="Q100" s="29">
        <v>21693</v>
      </c>
      <c r="R100" s="29">
        <v>21642</v>
      </c>
      <c r="S100" s="29">
        <v>21983</v>
      </c>
      <c r="T100" s="29">
        <v>13496</v>
      </c>
      <c r="U100" s="29">
        <v>13579</v>
      </c>
      <c r="V100" s="29">
        <v>13102</v>
      </c>
      <c r="W100" s="29">
        <v>13424</v>
      </c>
      <c r="X100" s="29">
        <v>13741</v>
      </c>
      <c r="Y100" s="29">
        <v>14212</v>
      </c>
      <c r="Z100" s="29">
        <v>14338</v>
      </c>
      <c r="AA100" s="29">
        <v>14460</v>
      </c>
      <c r="AB100" s="29">
        <v>7185</v>
      </c>
      <c r="AC100" s="29">
        <v>7514</v>
      </c>
      <c r="AD100" s="29">
        <v>7094</v>
      </c>
      <c r="AE100" s="29">
        <v>7283</v>
      </c>
      <c r="AF100" s="29">
        <v>7368</v>
      </c>
      <c r="AG100" s="29">
        <v>7481</v>
      </c>
      <c r="AH100" s="29">
        <v>7304</v>
      </c>
      <c r="AI100" s="29">
        <v>7523</v>
      </c>
      <c r="AJ100" s="29">
        <v>11779.5</v>
      </c>
      <c r="AK100" s="29">
        <v>12035</v>
      </c>
      <c r="AL100" s="29">
        <v>10845.9</v>
      </c>
      <c r="AM100" s="29">
        <v>11155</v>
      </c>
      <c r="AN100" s="29">
        <v>11371.189343799977</v>
      </c>
      <c r="AO100" s="29">
        <v>11777.523445799996</v>
      </c>
      <c r="AP100" s="29">
        <v>11927.1612809</v>
      </c>
      <c r="AQ100" s="69">
        <v>12154.819384099999</v>
      </c>
      <c r="AR100" s="159">
        <v>7523.3</v>
      </c>
      <c r="AS100" s="159">
        <v>7624.1</v>
      </c>
      <c r="AT100" s="159">
        <v>6873.6</v>
      </c>
      <c r="AU100" s="159">
        <v>6997.7</v>
      </c>
      <c r="AV100" s="160">
        <v>7081.0769437000172</v>
      </c>
      <c r="AW100" s="160">
        <v>7393.0405899999178</v>
      </c>
      <c r="AX100" s="160">
        <v>7557.1184616</v>
      </c>
      <c r="AY100" s="162">
        <v>7612.0222561999999</v>
      </c>
      <c r="AZ100" s="159">
        <v>4256.1000000000004</v>
      </c>
      <c r="BA100" s="159">
        <v>4410.8999999999996</v>
      </c>
      <c r="BB100" s="159">
        <v>3972.3</v>
      </c>
      <c r="BC100" s="159">
        <v>4157.3</v>
      </c>
      <c r="BD100" s="160">
        <v>4290.1124001000035</v>
      </c>
      <c r="BE100" s="160">
        <v>4384.4828558000227</v>
      </c>
      <c r="BF100" s="160">
        <v>4370.0428192999998</v>
      </c>
      <c r="BG100" s="162">
        <v>4542.7971279000003</v>
      </c>
      <c r="BH100" s="158"/>
    </row>
    <row r="101" spans="1:60" x14ac:dyDescent="0.2">
      <c r="B101" s="25" t="s">
        <v>536</v>
      </c>
      <c r="C101" s="25" t="s">
        <v>537</v>
      </c>
      <c r="D101" s="321">
        <v>4047</v>
      </c>
      <c r="E101" s="321">
        <v>4222</v>
      </c>
      <c r="F101" s="321">
        <v>4328</v>
      </c>
      <c r="G101" s="321">
        <v>4528</v>
      </c>
      <c r="H101" s="321">
        <v>4606</v>
      </c>
      <c r="I101" s="321">
        <v>4739</v>
      </c>
      <c r="J101" s="321">
        <v>4842</v>
      </c>
      <c r="K101" s="321">
        <v>4910</v>
      </c>
      <c r="L101" s="29">
        <v>37930</v>
      </c>
      <c r="M101" s="29">
        <v>39470</v>
      </c>
      <c r="N101" s="29">
        <v>40850</v>
      </c>
      <c r="O101" s="29">
        <v>42166</v>
      </c>
      <c r="P101" s="29">
        <v>43513</v>
      </c>
      <c r="Q101" s="29">
        <v>44662</v>
      </c>
      <c r="R101" s="29">
        <v>45821</v>
      </c>
      <c r="S101" s="29">
        <v>47218</v>
      </c>
      <c r="T101" s="29">
        <v>30095</v>
      </c>
      <c r="U101" s="29">
        <v>31371</v>
      </c>
      <c r="V101" s="29">
        <v>32529</v>
      </c>
      <c r="W101" s="29">
        <v>33499</v>
      </c>
      <c r="X101" s="29">
        <v>34557</v>
      </c>
      <c r="Y101" s="29">
        <v>35446</v>
      </c>
      <c r="Z101" s="29">
        <v>36380</v>
      </c>
      <c r="AA101" s="29">
        <v>37578</v>
      </c>
      <c r="AB101" s="29">
        <v>7835</v>
      </c>
      <c r="AC101" s="29">
        <v>8099</v>
      </c>
      <c r="AD101" s="29">
        <v>8321</v>
      </c>
      <c r="AE101" s="29">
        <v>8667</v>
      </c>
      <c r="AF101" s="29">
        <v>8956</v>
      </c>
      <c r="AG101" s="29">
        <v>9216</v>
      </c>
      <c r="AH101" s="29">
        <v>9441</v>
      </c>
      <c r="AI101" s="29">
        <v>9640</v>
      </c>
      <c r="AJ101" s="29">
        <v>25838.799999999999</v>
      </c>
      <c r="AK101" s="29">
        <v>26689.9</v>
      </c>
      <c r="AL101" s="29">
        <v>28381.7</v>
      </c>
      <c r="AM101" s="29">
        <v>29028.400000000001</v>
      </c>
      <c r="AN101" s="29">
        <v>30863.106379199773</v>
      </c>
      <c r="AO101" s="29">
        <v>31611.940113500677</v>
      </c>
      <c r="AP101" s="29">
        <v>32393.616349100001</v>
      </c>
      <c r="AQ101" s="69">
        <v>33063.2831553</v>
      </c>
      <c r="AR101" s="159">
        <v>19404.3</v>
      </c>
      <c r="AS101" s="159">
        <v>20119.5</v>
      </c>
      <c r="AT101" s="159">
        <v>21575.399999999998</v>
      </c>
      <c r="AU101" s="159">
        <v>22003.8</v>
      </c>
      <c r="AV101" s="160">
        <v>23626.159791799833</v>
      </c>
      <c r="AW101" s="160">
        <v>24343.422185200587</v>
      </c>
      <c r="AX101" s="160">
        <v>25002.615640600001</v>
      </c>
      <c r="AY101" s="162">
        <v>25485.7478061</v>
      </c>
      <c r="AZ101" s="159">
        <v>6434.5999999999995</v>
      </c>
      <c r="BA101" s="159">
        <v>6570.5</v>
      </c>
      <c r="BB101" s="159">
        <v>6806.2000000000007</v>
      </c>
      <c r="BC101" s="159">
        <v>7024.8000000000011</v>
      </c>
      <c r="BD101" s="160">
        <v>7236.9465874000643</v>
      </c>
      <c r="BE101" s="160">
        <v>7268.5179282998643</v>
      </c>
      <c r="BF101" s="160">
        <v>7391.0007085000007</v>
      </c>
      <c r="BG101" s="162">
        <v>7577.5353492000004</v>
      </c>
      <c r="BH101" s="158"/>
    </row>
    <row r="102" spans="1:60" x14ac:dyDescent="0.2">
      <c r="C102" s="25" t="s">
        <v>163</v>
      </c>
      <c r="D102" s="321">
        <v>3024</v>
      </c>
      <c r="E102" s="321">
        <v>3139</v>
      </c>
      <c r="F102" s="321">
        <v>3212</v>
      </c>
      <c r="G102" s="321">
        <v>3356</v>
      </c>
      <c r="H102" s="321">
        <v>3435</v>
      </c>
      <c r="I102" s="321">
        <v>3552</v>
      </c>
      <c r="J102" s="321">
        <v>3653</v>
      </c>
      <c r="K102" s="321">
        <v>3677</v>
      </c>
      <c r="L102" s="29">
        <v>21738</v>
      </c>
      <c r="M102" s="29">
        <v>22690</v>
      </c>
      <c r="N102" s="29">
        <v>23662</v>
      </c>
      <c r="O102" s="29">
        <v>24387</v>
      </c>
      <c r="P102" s="29">
        <v>25233</v>
      </c>
      <c r="Q102" s="29">
        <v>25783</v>
      </c>
      <c r="R102" s="29">
        <v>26501</v>
      </c>
      <c r="S102" s="29">
        <v>27289</v>
      </c>
      <c r="T102" s="29">
        <v>17417</v>
      </c>
      <c r="U102" s="29">
        <v>18175</v>
      </c>
      <c r="V102" s="29">
        <v>18984</v>
      </c>
      <c r="W102" s="29">
        <v>19536</v>
      </c>
      <c r="X102" s="29">
        <v>20208</v>
      </c>
      <c r="Y102" s="29">
        <v>20605</v>
      </c>
      <c r="Z102" s="29">
        <v>21159</v>
      </c>
      <c r="AA102" s="29">
        <v>21837</v>
      </c>
      <c r="AB102" s="29">
        <v>4321</v>
      </c>
      <c r="AC102" s="29">
        <v>4515</v>
      </c>
      <c r="AD102" s="29">
        <v>4678</v>
      </c>
      <c r="AE102" s="29">
        <v>4851</v>
      </c>
      <c r="AF102" s="29">
        <v>5025</v>
      </c>
      <c r="AG102" s="29">
        <v>5178</v>
      </c>
      <c r="AH102" s="29">
        <v>5342</v>
      </c>
      <c r="AI102" s="29">
        <v>5452</v>
      </c>
      <c r="AJ102" s="29">
        <v>15173.8</v>
      </c>
      <c r="AK102" s="29">
        <v>15745.1</v>
      </c>
      <c r="AL102" s="29">
        <v>16826.8</v>
      </c>
      <c r="AM102" s="29">
        <v>17082.8</v>
      </c>
      <c r="AN102" s="29">
        <v>17841.69193009998</v>
      </c>
      <c r="AO102" s="29">
        <v>18220.777905000275</v>
      </c>
      <c r="AP102" s="29">
        <v>18648.045126100002</v>
      </c>
      <c r="AQ102" s="69">
        <v>19066.080253399999</v>
      </c>
      <c r="AR102" s="159">
        <v>11468.8</v>
      </c>
      <c r="AS102" s="159">
        <v>11914.7</v>
      </c>
      <c r="AT102" s="159">
        <v>12851.2</v>
      </c>
      <c r="AU102" s="159">
        <v>13024.5</v>
      </c>
      <c r="AV102" s="160">
        <v>13682.995526599949</v>
      </c>
      <c r="AW102" s="160">
        <v>13994.106210600126</v>
      </c>
      <c r="AX102" s="160">
        <v>14325.231785100001</v>
      </c>
      <c r="AY102" s="162">
        <v>14633.4150553</v>
      </c>
      <c r="AZ102" s="159">
        <v>3705</v>
      </c>
      <c r="BA102" s="159">
        <v>3830.3</v>
      </c>
      <c r="BB102" s="159">
        <v>3975.5</v>
      </c>
      <c r="BC102" s="159">
        <v>4058.3</v>
      </c>
      <c r="BD102" s="160">
        <v>4158.6964034999683</v>
      </c>
      <c r="BE102" s="160">
        <v>4226.6716943999609</v>
      </c>
      <c r="BF102" s="160">
        <v>4322.813341</v>
      </c>
      <c r="BG102" s="162">
        <v>4432.6651981000005</v>
      </c>
      <c r="BH102" s="158"/>
    </row>
    <row r="103" spans="1:60" x14ac:dyDescent="0.2">
      <c r="C103" s="25" t="s">
        <v>164</v>
      </c>
      <c r="D103" s="321">
        <v>241</v>
      </c>
      <c r="E103" s="321">
        <v>230</v>
      </c>
      <c r="F103" s="321">
        <v>234</v>
      </c>
      <c r="G103" s="321">
        <v>238</v>
      </c>
      <c r="H103" s="321">
        <v>232</v>
      </c>
      <c r="I103" s="321">
        <v>225</v>
      </c>
      <c r="J103" s="321">
        <v>226</v>
      </c>
      <c r="K103" s="321">
        <v>227</v>
      </c>
      <c r="L103" s="29">
        <v>10866</v>
      </c>
      <c r="M103" s="29">
        <v>10940</v>
      </c>
      <c r="N103" s="29">
        <v>11157</v>
      </c>
      <c r="O103" s="29">
        <v>11482</v>
      </c>
      <c r="P103" s="29">
        <v>11753</v>
      </c>
      <c r="Q103" s="29">
        <v>12114</v>
      </c>
      <c r="R103" s="29">
        <v>12379</v>
      </c>
      <c r="S103" s="29">
        <v>12641</v>
      </c>
      <c r="T103" s="29">
        <v>8571</v>
      </c>
      <c r="U103" s="29">
        <v>8728</v>
      </c>
      <c r="V103" s="29">
        <v>8899</v>
      </c>
      <c r="W103" s="29">
        <v>9088</v>
      </c>
      <c r="X103" s="29">
        <v>9325</v>
      </c>
      <c r="Y103" s="29">
        <v>9598</v>
      </c>
      <c r="Z103" s="29">
        <v>9779</v>
      </c>
      <c r="AA103" s="29">
        <v>9913</v>
      </c>
      <c r="AB103" s="29">
        <v>2295</v>
      </c>
      <c r="AC103" s="29">
        <v>2212</v>
      </c>
      <c r="AD103" s="29">
        <v>2258</v>
      </c>
      <c r="AE103" s="29">
        <v>2394</v>
      </c>
      <c r="AF103" s="29">
        <v>2428</v>
      </c>
      <c r="AG103" s="29">
        <v>2516</v>
      </c>
      <c r="AH103" s="29">
        <v>2600</v>
      </c>
      <c r="AI103" s="29">
        <v>2728</v>
      </c>
      <c r="AJ103" s="29">
        <v>7461.7</v>
      </c>
      <c r="AK103" s="29">
        <v>7530.9</v>
      </c>
      <c r="AL103" s="29">
        <v>8002.7</v>
      </c>
      <c r="AM103" s="29">
        <v>8381.1</v>
      </c>
      <c r="AN103" s="29">
        <v>9099.6314365000017</v>
      </c>
      <c r="AO103" s="29">
        <v>9414.8282599000031</v>
      </c>
      <c r="AP103" s="29">
        <v>9589.7805086999997</v>
      </c>
      <c r="AQ103" s="69">
        <v>9696.8888609000005</v>
      </c>
      <c r="AR103" s="159">
        <v>5676</v>
      </c>
      <c r="AS103" s="159">
        <v>5802.9</v>
      </c>
      <c r="AT103" s="159">
        <v>6212.9</v>
      </c>
      <c r="AU103" s="159">
        <v>6472.8</v>
      </c>
      <c r="AV103" s="160">
        <v>7156.2976979999994</v>
      </c>
      <c r="AW103" s="160">
        <v>7457.863164000004</v>
      </c>
      <c r="AX103" s="160">
        <v>7588.2921298000001</v>
      </c>
      <c r="AY103" s="162">
        <v>7589.6391544999997</v>
      </c>
      <c r="AZ103" s="159">
        <v>1785.7</v>
      </c>
      <c r="BA103" s="159">
        <v>1728.1</v>
      </c>
      <c r="BB103" s="159">
        <v>1789.8</v>
      </c>
      <c r="BC103" s="159">
        <v>1908.4</v>
      </c>
      <c r="BD103" s="160">
        <v>1943.3337384999986</v>
      </c>
      <c r="BE103" s="160">
        <v>1956.9650959000005</v>
      </c>
      <c r="BF103" s="160">
        <v>2001.4883789</v>
      </c>
      <c r="BG103" s="162">
        <v>2107.2497063999999</v>
      </c>
      <c r="BH103" s="158"/>
    </row>
    <row r="104" spans="1:60" x14ac:dyDescent="0.2">
      <c r="C104" s="25" t="s">
        <v>165</v>
      </c>
      <c r="D104" s="321">
        <v>782</v>
      </c>
      <c r="E104" s="321">
        <v>853</v>
      </c>
      <c r="F104" s="321">
        <v>882</v>
      </c>
      <c r="G104" s="321">
        <v>934</v>
      </c>
      <c r="H104" s="321">
        <v>939</v>
      </c>
      <c r="I104" s="321">
        <v>962</v>
      </c>
      <c r="J104" s="321">
        <v>963</v>
      </c>
      <c r="K104" s="321">
        <v>1006</v>
      </c>
      <c r="L104" s="29">
        <v>5326</v>
      </c>
      <c r="M104" s="29">
        <v>5840</v>
      </c>
      <c r="N104" s="29">
        <v>6031</v>
      </c>
      <c r="O104" s="29">
        <v>6297</v>
      </c>
      <c r="P104" s="29">
        <v>6527</v>
      </c>
      <c r="Q104" s="29">
        <v>6765</v>
      </c>
      <c r="R104" s="29">
        <v>6941</v>
      </c>
      <c r="S104" s="29">
        <v>7288</v>
      </c>
      <c r="T104" s="29">
        <v>4107</v>
      </c>
      <c r="U104" s="29">
        <v>4468</v>
      </c>
      <c r="V104" s="29">
        <v>4646</v>
      </c>
      <c r="W104" s="29">
        <v>4875</v>
      </c>
      <c r="X104" s="29">
        <v>5024</v>
      </c>
      <c r="Y104" s="29">
        <v>5243</v>
      </c>
      <c r="Z104" s="29">
        <v>5442</v>
      </c>
      <c r="AA104" s="29">
        <v>5828</v>
      </c>
      <c r="AB104" s="29">
        <v>1219</v>
      </c>
      <c r="AC104" s="29">
        <v>1372</v>
      </c>
      <c r="AD104" s="29">
        <v>1385</v>
      </c>
      <c r="AE104" s="29">
        <v>1422</v>
      </c>
      <c r="AF104" s="29">
        <v>1503</v>
      </c>
      <c r="AG104" s="29">
        <v>1522</v>
      </c>
      <c r="AH104" s="29">
        <v>1499</v>
      </c>
      <c r="AI104" s="29">
        <v>1460</v>
      </c>
      <c r="AJ104" s="29">
        <v>3203.3</v>
      </c>
      <c r="AK104" s="29">
        <v>3413.9</v>
      </c>
      <c r="AL104" s="29">
        <v>3552.2</v>
      </c>
      <c r="AM104" s="29">
        <v>3564.5</v>
      </c>
      <c r="AN104" s="29">
        <v>3921.7830126000026</v>
      </c>
      <c r="AO104" s="29">
        <v>3976.333948600025</v>
      </c>
      <c r="AP104" s="29">
        <v>4155.7907143000002</v>
      </c>
      <c r="AQ104" s="69">
        <v>4300.3140409999996</v>
      </c>
      <c r="AR104" s="159">
        <v>2259.5</v>
      </c>
      <c r="AS104" s="159">
        <v>2401.9</v>
      </c>
      <c r="AT104" s="159">
        <v>2511.3000000000002</v>
      </c>
      <c r="AU104" s="159">
        <v>2506.5</v>
      </c>
      <c r="AV104" s="160">
        <v>2786.8665671999988</v>
      </c>
      <c r="AW104" s="160">
        <v>2891.452810600018</v>
      </c>
      <c r="AX104" s="160">
        <v>3089.0917257000001</v>
      </c>
      <c r="AY104" s="162">
        <v>3262.6935963000001</v>
      </c>
      <c r="AZ104" s="159">
        <v>943.9</v>
      </c>
      <c r="BA104" s="159">
        <v>1012.1</v>
      </c>
      <c r="BB104" s="159">
        <v>1040.9000000000001</v>
      </c>
      <c r="BC104" s="159">
        <v>1058.0999999999999</v>
      </c>
      <c r="BD104" s="160">
        <v>1134.9164453999995</v>
      </c>
      <c r="BE104" s="160">
        <v>1084.8811380000004</v>
      </c>
      <c r="BF104" s="160">
        <v>1066.6989885999999</v>
      </c>
      <c r="BG104" s="162">
        <v>1037.6204447</v>
      </c>
      <c r="BH104" s="158"/>
    </row>
    <row r="105" spans="1:60" s="4" customFormat="1" x14ac:dyDescent="0.2">
      <c r="A105" s="143"/>
      <c r="B105" s="320" t="s">
        <v>166</v>
      </c>
      <c r="C105" s="320" t="s">
        <v>167</v>
      </c>
      <c r="D105" s="321">
        <v>1333</v>
      </c>
      <c r="E105" s="321">
        <v>1384</v>
      </c>
      <c r="F105" s="321">
        <v>1430</v>
      </c>
      <c r="G105" s="321">
        <v>1495</v>
      </c>
      <c r="H105" s="321">
        <v>1534</v>
      </c>
      <c r="I105" s="321">
        <v>1547</v>
      </c>
      <c r="J105" s="321">
        <v>1562</v>
      </c>
      <c r="K105" s="321">
        <v>1569</v>
      </c>
      <c r="L105" s="321">
        <v>4718</v>
      </c>
      <c r="M105" s="321">
        <v>4691</v>
      </c>
      <c r="N105" s="321">
        <v>4880</v>
      </c>
      <c r="O105" s="321">
        <v>5033</v>
      </c>
      <c r="P105" s="320">
        <v>5145</v>
      </c>
      <c r="Q105" s="321">
        <v>5279</v>
      </c>
      <c r="R105" s="321">
        <v>5405</v>
      </c>
      <c r="S105" s="321">
        <v>5474</v>
      </c>
      <c r="T105" s="321">
        <v>2399</v>
      </c>
      <c r="U105" s="321">
        <v>2423</v>
      </c>
      <c r="V105" s="321">
        <v>2534</v>
      </c>
      <c r="W105" s="321">
        <v>2610</v>
      </c>
      <c r="X105" s="321">
        <v>2692</v>
      </c>
      <c r="Y105" s="321">
        <v>2754</v>
      </c>
      <c r="Z105" s="321">
        <v>2810</v>
      </c>
      <c r="AA105" s="321">
        <v>2800</v>
      </c>
      <c r="AB105" s="321">
        <v>2319</v>
      </c>
      <c r="AC105" s="321">
        <v>2268</v>
      </c>
      <c r="AD105" s="321">
        <v>2346</v>
      </c>
      <c r="AE105" s="321">
        <v>2423</v>
      </c>
      <c r="AF105" s="321">
        <v>2453</v>
      </c>
      <c r="AG105" s="321">
        <v>2525</v>
      </c>
      <c r="AH105" s="321">
        <v>2595</v>
      </c>
      <c r="AI105" s="321">
        <v>2674</v>
      </c>
      <c r="AJ105" s="321">
        <v>2363.1999999999998</v>
      </c>
      <c r="AK105" s="321">
        <v>2342.6999999999998</v>
      </c>
      <c r="AL105" s="321">
        <v>2380.9</v>
      </c>
      <c r="AM105" s="321">
        <v>2510.7999999999997</v>
      </c>
      <c r="AN105" s="321">
        <v>2541.0272067000028</v>
      </c>
      <c r="AO105" s="321">
        <v>2576.1821160999893</v>
      </c>
      <c r="AP105" s="321">
        <v>2628.8681855</v>
      </c>
      <c r="AQ105" s="316">
        <v>2606.6249778000001</v>
      </c>
      <c r="AR105" s="160">
        <v>958</v>
      </c>
      <c r="AS105" s="160">
        <v>951.4</v>
      </c>
      <c r="AT105" s="160">
        <v>1005.5999999999999</v>
      </c>
      <c r="AU105" s="160">
        <v>1064.8</v>
      </c>
      <c r="AV105" s="160">
        <v>1051.7969487000005</v>
      </c>
      <c r="AW105" s="160">
        <v>1075.124709100003</v>
      </c>
      <c r="AX105" s="160">
        <v>1091.0027510999998</v>
      </c>
      <c r="AY105" s="162">
        <v>1106.2425876</v>
      </c>
      <c r="AZ105" s="160">
        <v>1405.3</v>
      </c>
      <c r="BA105" s="160">
        <v>1391.4</v>
      </c>
      <c r="BB105" s="160">
        <v>1375.3</v>
      </c>
      <c r="BC105" s="160">
        <v>1446.1</v>
      </c>
      <c r="BD105" s="160">
        <v>1489.2302580000051</v>
      </c>
      <c r="BE105" s="160">
        <v>1501.0574070000016</v>
      </c>
      <c r="BF105" s="160">
        <v>1537.8654343999999</v>
      </c>
      <c r="BG105" s="162">
        <v>1500.3823901999999</v>
      </c>
      <c r="BH105" s="322"/>
    </row>
    <row r="106" spans="1:60" x14ac:dyDescent="0.2">
      <c r="C106" s="25" t="s">
        <v>168</v>
      </c>
      <c r="D106" s="321">
        <v>857</v>
      </c>
      <c r="E106" s="321">
        <v>889</v>
      </c>
      <c r="F106" s="321">
        <v>918</v>
      </c>
      <c r="G106" s="321">
        <v>963</v>
      </c>
      <c r="H106" s="321">
        <v>995</v>
      </c>
      <c r="I106" s="321">
        <v>980</v>
      </c>
      <c r="J106" s="321">
        <v>978</v>
      </c>
      <c r="K106" s="321">
        <v>973</v>
      </c>
      <c r="L106" s="29">
        <v>1352</v>
      </c>
      <c r="M106" s="29">
        <v>1356</v>
      </c>
      <c r="N106" s="29">
        <v>1463</v>
      </c>
      <c r="O106" s="29">
        <v>1500</v>
      </c>
      <c r="P106" s="25">
        <v>1602</v>
      </c>
      <c r="Q106" s="29">
        <v>1582</v>
      </c>
      <c r="R106" s="29">
        <v>1679</v>
      </c>
      <c r="S106" s="29">
        <v>1672</v>
      </c>
      <c r="T106" s="29">
        <v>507</v>
      </c>
      <c r="U106" s="29">
        <v>504</v>
      </c>
      <c r="V106" s="29">
        <v>573</v>
      </c>
      <c r="W106" s="29">
        <v>609</v>
      </c>
      <c r="X106" s="29">
        <v>669</v>
      </c>
      <c r="Y106" s="29">
        <v>672</v>
      </c>
      <c r="Z106" s="29">
        <v>715</v>
      </c>
      <c r="AA106" s="29">
        <v>711</v>
      </c>
      <c r="AB106" s="29">
        <v>845</v>
      </c>
      <c r="AC106" s="29">
        <v>852</v>
      </c>
      <c r="AD106" s="29">
        <v>890</v>
      </c>
      <c r="AE106" s="29">
        <v>891</v>
      </c>
      <c r="AF106" s="29">
        <v>933</v>
      </c>
      <c r="AG106" s="29">
        <v>910</v>
      </c>
      <c r="AH106" s="29">
        <v>964</v>
      </c>
      <c r="AI106" s="29">
        <v>961</v>
      </c>
      <c r="AJ106" s="29">
        <v>625.9</v>
      </c>
      <c r="AK106" s="29">
        <v>636.29999999999995</v>
      </c>
      <c r="AL106" s="29">
        <v>619.6</v>
      </c>
      <c r="AM106" s="29">
        <v>686.9</v>
      </c>
      <c r="AN106" s="29">
        <v>725.80093829999828</v>
      </c>
      <c r="AO106" s="29">
        <v>723.28212530000633</v>
      </c>
      <c r="AP106" s="29">
        <v>767.73246670000003</v>
      </c>
      <c r="AQ106" s="69">
        <v>747.34196640000005</v>
      </c>
      <c r="AR106" s="159">
        <v>174.3</v>
      </c>
      <c r="AS106" s="159">
        <v>175.4</v>
      </c>
      <c r="AT106" s="159">
        <v>192.3</v>
      </c>
      <c r="AU106" s="159">
        <v>226.1</v>
      </c>
      <c r="AV106" s="160">
        <v>223.56280219999934</v>
      </c>
      <c r="AW106" s="160">
        <v>238.1038231000002</v>
      </c>
      <c r="AX106" s="160">
        <v>250.23614939999999</v>
      </c>
      <c r="AY106" s="162">
        <v>254.2944698</v>
      </c>
      <c r="AZ106" s="159">
        <v>451.7</v>
      </c>
      <c r="BA106" s="159">
        <v>460.9</v>
      </c>
      <c r="BB106" s="159">
        <v>427.3</v>
      </c>
      <c r="BC106" s="159">
        <v>460.8</v>
      </c>
      <c r="BD106" s="160">
        <v>502.23813609999718</v>
      </c>
      <c r="BE106" s="160">
        <v>485.17830220000275</v>
      </c>
      <c r="BF106" s="160">
        <v>517.49631729999999</v>
      </c>
      <c r="BG106" s="162">
        <v>493.04749659999999</v>
      </c>
      <c r="BH106" s="158"/>
    </row>
    <row r="107" spans="1:60" x14ac:dyDescent="0.2">
      <c r="C107" s="25" t="s">
        <v>169</v>
      </c>
      <c r="D107" s="321">
        <v>43</v>
      </c>
      <c r="E107" s="321">
        <v>47</v>
      </c>
      <c r="F107" s="321">
        <v>48</v>
      </c>
      <c r="G107" s="321">
        <v>56</v>
      </c>
      <c r="H107" s="321">
        <v>57</v>
      </c>
      <c r="I107" s="321">
        <v>56</v>
      </c>
      <c r="J107" s="321">
        <v>64</v>
      </c>
      <c r="K107" s="321">
        <v>63</v>
      </c>
      <c r="L107" s="29">
        <v>646</v>
      </c>
      <c r="M107" s="29">
        <v>621</v>
      </c>
      <c r="N107" s="29">
        <v>684</v>
      </c>
      <c r="O107" s="29">
        <v>694</v>
      </c>
      <c r="P107" s="25">
        <v>683</v>
      </c>
      <c r="Q107" s="29">
        <v>684</v>
      </c>
      <c r="R107" s="29">
        <v>664</v>
      </c>
      <c r="S107" s="29">
        <v>668</v>
      </c>
      <c r="T107" s="29">
        <v>419</v>
      </c>
      <c r="U107" s="29">
        <v>434</v>
      </c>
      <c r="V107" s="29">
        <v>475</v>
      </c>
      <c r="W107" s="29">
        <v>490</v>
      </c>
      <c r="X107" s="29">
        <v>484</v>
      </c>
      <c r="Y107" s="29">
        <v>480</v>
      </c>
      <c r="Z107" s="29">
        <v>462</v>
      </c>
      <c r="AA107" s="29">
        <v>481</v>
      </c>
      <c r="AB107" s="29">
        <v>227</v>
      </c>
      <c r="AC107" s="29">
        <v>187</v>
      </c>
      <c r="AD107" s="29">
        <v>209</v>
      </c>
      <c r="AE107" s="29">
        <v>204</v>
      </c>
      <c r="AF107" s="29">
        <v>199</v>
      </c>
      <c r="AG107" s="29">
        <v>204</v>
      </c>
      <c r="AH107" s="29">
        <v>202</v>
      </c>
      <c r="AI107" s="29">
        <v>187</v>
      </c>
      <c r="AJ107" s="29">
        <v>340</v>
      </c>
      <c r="AK107" s="29">
        <v>325.8</v>
      </c>
      <c r="AL107" s="29">
        <v>360.6</v>
      </c>
      <c r="AM107" s="29">
        <v>349.7</v>
      </c>
      <c r="AN107" s="29">
        <v>338.84703400000006</v>
      </c>
      <c r="AO107" s="29">
        <v>334.33119929999992</v>
      </c>
      <c r="AP107" s="29">
        <v>336.21411440000003</v>
      </c>
      <c r="AQ107" s="69">
        <v>327.06160640000002</v>
      </c>
      <c r="AR107" s="159">
        <v>188.7</v>
      </c>
      <c r="AS107" s="159">
        <v>198.4</v>
      </c>
      <c r="AT107" s="159">
        <v>215.6</v>
      </c>
      <c r="AU107" s="159">
        <v>212.9</v>
      </c>
      <c r="AV107" s="160">
        <v>204.2328933</v>
      </c>
      <c r="AW107" s="160">
        <v>200.14815839999994</v>
      </c>
      <c r="AX107" s="160">
        <v>203.4059949</v>
      </c>
      <c r="AY107" s="162">
        <v>203.63252890000001</v>
      </c>
      <c r="AZ107" s="159">
        <v>151.30000000000001</v>
      </c>
      <c r="BA107" s="159">
        <v>127.5</v>
      </c>
      <c r="BB107" s="159">
        <v>145</v>
      </c>
      <c r="BC107" s="159">
        <v>136.80000000000001</v>
      </c>
      <c r="BD107" s="160">
        <v>134.61414070000004</v>
      </c>
      <c r="BE107" s="160">
        <v>134.18304090000004</v>
      </c>
      <c r="BF107" s="160">
        <v>132.8081195</v>
      </c>
      <c r="BG107" s="162">
        <v>123.42907750000001</v>
      </c>
      <c r="BH107" s="158"/>
    </row>
    <row r="108" spans="1:60" s="4" customFormat="1" x14ac:dyDescent="0.2">
      <c r="A108" s="143"/>
      <c r="B108" s="320"/>
      <c r="C108" s="320" t="s">
        <v>170</v>
      </c>
      <c r="D108" s="316">
        <v>2</v>
      </c>
      <c r="E108" s="316">
        <v>2</v>
      </c>
      <c r="F108" s="316">
        <v>3</v>
      </c>
      <c r="G108" s="316">
        <v>3</v>
      </c>
      <c r="H108" s="321">
        <v>4</v>
      </c>
      <c r="I108" s="316">
        <v>3</v>
      </c>
      <c r="J108" s="316">
        <v>4</v>
      </c>
      <c r="K108" s="316">
        <v>4</v>
      </c>
      <c r="L108" s="321">
        <v>240</v>
      </c>
      <c r="M108" s="321">
        <v>222</v>
      </c>
      <c r="N108" s="321">
        <v>226</v>
      </c>
      <c r="O108" s="321">
        <v>222</v>
      </c>
      <c r="P108" s="320">
        <v>313</v>
      </c>
      <c r="Q108" s="321">
        <v>312</v>
      </c>
      <c r="R108" s="321">
        <v>309</v>
      </c>
      <c r="S108" s="321">
        <v>306</v>
      </c>
      <c r="T108" s="316">
        <v>113</v>
      </c>
      <c r="U108" s="316">
        <v>101</v>
      </c>
      <c r="V108" s="316">
        <v>103</v>
      </c>
      <c r="W108" s="316">
        <v>97</v>
      </c>
      <c r="X108" s="321">
        <v>142</v>
      </c>
      <c r="Y108" s="321">
        <v>141</v>
      </c>
      <c r="Z108" s="321">
        <v>141</v>
      </c>
      <c r="AA108" s="321">
        <v>139</v>
      </c>
      <c r="AB108" s="321">
        <v>127</v>
      </c>
      <c r="AC108" s="321">
        <v>121</v>
      </c>
      <c r="AD108" s="321">
        <v>123</v>
      </c>
      <c r="AE108" s="321">
        <v>125</v>
      </c>
      <c r="AF108" s="321">
        <v>171</v>
      </c>
      <c r="AG108" s="321">
        <v>171</v>
      </c>
      <c r="AH108" s="321">
        <v>168</v>
      </c>
      <c r="AI108" s="321">
        <v>167</v>
      </c>
      <c r="AJ108" s="316" t="s">
        <v>547</v>
      </c>
      <c r="AK108" s="316" t="s">
        <v>547</v>
      </c>
      <c r="AL108" s="316" t="s">
        <v>547</v>
      </c>
      <c r="AM108" s="316" t="s">
        <v>547</v>
      </c>
      <c r="AN108" s="316">
        <v>231.68243589999997</v>
      </c>
      <c r="AO108" s="316" t="s">
        <v>547</v>
      </c>
      <c r="AP108" s="316">
        <v>231.6567752</v>
      </c>
      <c r="AQ108" s="316">
        <v>229.01881879999999</v>
      </c>
      <c r="AR108" s="162" t="s">
        <v>547</v>
      </c>
      <c r="AS108" s="162" t="s">
        <v>547</v>
      </c>
      <c r="AT108" s="162" t="s">
        <v>547</v>
      </c>
      <c r="AU108" s="162" t="s">
        <v>547</v>
      </c>
      <c r="AV108" s="162">
        <v>92.985759699999988</v>
      </c>
      <c r="AW108" s="162" t="s">
        <v>547</v>
      </c>
      <c r="AX108" s="162">
        <v>96.164997200000002</v>
      </c>
      <c r="AY108" s="162">
        <v>95.643027000000004</v>
      </c>
      <c r="AZ108" s="162" t="s">
        <v>547</v>
      </c>
      <c r="BA108" s="162" t="s">
        <v>547</v>
      </c>
      <c r="BB108" s="162" t="s">
        <v>547</v>
      </c>
      <c r="BC108" s="162" t="s">
        <v>547</v>
      </c>
      <c r="BD108" s="162">
        <v>138.69667619999998</v>
      </c>
      <c r="BE108" s="162" t="s">
        <v>547</v>
      </c>
      <c r="BF108" s="162">
        <v>135.49177800000001</v>
      </c>
      <c r="BG108" s="162">
        <v>133.3757918</v>
      </c>
      <c r="BH108" s="322"/>
    </row>
    <row r="109" spans="1:60" x14ac:dyDescent="0.2">
      <c r="C109" s="25" t="s">
        <v>171</v>
      </c>
      <c r="D109" s="321">
        <v>431</v>
      </c>
      <c r="E109" s="321">
        <v>446</v>
      </c>
      <c r="F109" s="321">
        <v>461</v>
      </c>
      <c r="G109" s="321">
        <v>473</v>
      </c>
      <c r="H109" s="321">
        <v>478</v>
      </c>
      <c r="I109" s="321">
        <v>508</v>
      </c>
      <c r="J109" s="321">
        <v>516</v>
      </c>
      <c r="K109" s="321">
        <v>529</v>
      </c>
      <c r="L109" s="29">
        <v>2480</v>
      </c>
      <c r="M109" s="29">
        <v>2492</v>
      </c>
      <c r="N109" s="29">
        <v>2507</v>
      </c>
      <c r="O109" s="29">
        <v>2617</v>
      </c>
      <c r="P109" s="29">
        <v>2547</v>
      </c>
      <c r="Q109" s="29">
        <v>2701</v>
      </c>
      <c r="R109" s="29">
        <v>2753</v>
      </c>
      <c r="S109" s="29">
        <v>2828</v>
      </c>
      <c r="T109" s="29">
        <v>1360</v>
      </c>
      <c r="U109" s="29">
        <v>1384</v>
      </c>
      <c r="V109" s="29">
        <v>1383</v>
      </c>
      <c r="W109" s="29">
        <v>1414</v>
      </c>
      <c r="X109" s="29">
        <v>1397</v>
      </c>
      <c r="Y109" s="29">
        <v>1461</v>
      </c>
      <c r="Z109" s="29">
        <v>1492</v>
      </c>
      <c r="AA109" s="29">
        <v>1469</v>
      </c>
      <c r="AB109" s="29">
        <v>1120</v>
      </c>
      <c r="AC109" s="29">
        <v>1108</v>
      </c>
      <c r="AD109" s="29">
        <v>1124</v>
      </c>
      <c r="AE109" s="29">
        <v>1203</v>
      </c>
      <c r="AF109" s="29">
        <v>1150</v>
      </c>
      <c r="AG109" s="29">
        <v>1240</v>
      </c>
      <c r="AH109" s="29">
        <v>1261</v>
      </c>
      <c r="AI109" s="29">
        <v>1359</v>
      </c>
      <c r="AJ109" s="29">
        <v>1206.4000000000001</v>
      </c>
      <c r="AK109" s="29">
        <v>1219.0999999999999</v>
      </c>
      <c r="AL109" s="29">
        <v>1234.5</v>
      </c>
      <c r="AM109" s="29">
        <v>1302.5999999999999</v>
      </c>
      <c r="AN109" s="29">
        <v>1244.696798500001</v>
      </c>
      <c r="AO109" s="29">
        <v>1287.5309898000005</v>
      </c>
      <c r="AP109" s="29">
        <v>1293.2648291999999</v>
      </c>
      <c r="AQ109" s="69">
        <v>1303.2025862</v>
      </c>
      <c r="AR109" s="159">
        <v>513.4</v>
      </c>
      <c r="AS109" s="159">
        <v>510.9</v>
      </c>
      <c r="AT109" s="159">
        <v>527.4</v>
      </c>
      <c r="AU109" s="159">
        <v>557</v>
      </c>
      <c r="AV109" s="160">
        <v>531.01549349999971</v>
      </c>
      <c r="AW109" s="160">
        <v>541.40135919999909</v>
      </c>
      <c r="AX109" s="160">
        <v>541.19560960000001</v>
      </c>
      <c r="AY109" s="162">
        <v>552.67256190000001</v>
      </c>
      <c r="AZ109" s="159">
        <v>693</v>
      </c>
      <c r="BA109" s="159">
        <v>708.2</v>
      </c>
      <c r="BB109" s="159">
        <v>707.1</v>
      </c>
      <c r="BC109" s="159">
        <v>745.7</v>
      </c>
      <c r="BD109" s="160">
        <v>713.68130499999961</v>
      </c>
      <c r="BE109" s="160">
        <v>746.12963060000061</v>
      </c>
      <c r="BF109" s="160">
        <v>752.0692196</v>
      </c>
      <c r="BG109" s="162">
        <v>750.53002430000004</v>
      </c>
      <c r="BH109" s="158"/>
    </row>
    <row r="110" spans="1:60" x14ac:dyDescent="0.2">
      <c r="B110" s="25" t="s">
        <v>172</v>
      </c>
      <c r="C110" s="25" t="s">
        <v>558</v>
      </c>
      <c r="D110" s="321">
        <v>3472</v>
      </c>
      <c r="E110" s="321">
        <v>3585</v>
      </c>
      <c r="F110" s="321">
        <v>3640</v>
      </c>
      <c r="G110" s="321">
        <v>3816</v>
      </c>
      <c r="H110" s="321">
        <v>3851</v>
      </c>
      <c r="I110" s="321">
        <v>3891</v>
      </c>
      <c r="J110" s="321">
        <v>3958</v>
      </c>
      <c r="K110" s="321">
        <v>3929</v>
      </c>
      <c r="L110" s="29">
        <v>10367</v>
      </c>
      <c r="M110" s="29">
        <v>10453</v>
      </c>
      <c r="N110" s="29">
        <v>10750</v>
      </c>
      <c r="O110" s="29">
        <v>11193</v>
      </c>
      <c r="P110" s="29">
        <v>11454</v>
      </c>
      <c r="Q110" s="29">
        <v>11544</v>
      </c>
      <c r="R110" s="29">
        <v>11760</v>
      </c>
      <c r="S110" s="29">
        <v>11720</v>
      </c>
      <c r="T110" s="29">
        <v>7152</v>
      </c>
      <c r="U110" s="29">
        <v>7176</v>
      </c>
      <c r="V110" s="29">
        <v>7468</v>
      </c>
      <c r="W110" s="29">
        <v>7742</v>
      </c>
      <c r="X110" s="29">
        <v>7935</v>
      </c>
      <c r="Y110" s="29">
        <v>8076</v>
      </c>
      <c r="Z110" s="29">
        <v>8150</v>
      </c>
      <c r="AA110" s="29">
        <v>8138</v>
      </c>
      <c r="AB110" s="29">
        <v>3215</v>
      </c>
      <c r="AC110" s="29">
        <v>3277</v>
      </c>
      <c r="AD110" s="29">
        <v>3282</v>
      </c>
      <c r="AE110" s="29">
        <v>3451</v>
      </c>
      <c r="AF110" s="29">
        <v>3519</v>
      </c>
      <c r="AG110" s="29">
        <v>3468</v>
      </c>
      <c r="AH110" s="29">
        <v>3610</v>
      </c>
      <c r="AI110" s="29">
        <v>3582</v>
      </c>
      <c r="AJ110" s="29">
        <v>6966.2</v>
      </c>
      <c r="AK110" s="29">
        <v>6870.9</v>
      </c>
      <c r="AL110" s="29">
        <v>7030.5</v>
      </c>
      <c r="AM110" s="29">
        <v>7290.2999999999993</v>
      </c>
      <c r="AN110" s="29">
        <v>7120.9217221002391</v>
      </c>
      <c r="AO110" s="29">
        <v>7279.1499563000625</v>
      </c>
      <c r="AP110" s="29">
        <v>7336.3963721999999</v>
      </c>
      <c r="AQ110" s="69">
        <v>7347.2163062999998</v>
      </c>
      <c r="AR110" s="159">
        <v>4487.8</v>
      </c>
      <c r="AS110" s="159">
        <v>4374.9000000000005</v>
      </c>
      <c r="AT110" s="159">
        <v>4508.5</v>
      </c>
      <c r="AU110" s="159">
        <v>4655</v>
      </c>
      <c r="AV110" s="160">
        <v>4799.3666702000864</v>
      </c>
      <c r="AW110" s="160">
        <v>4864.334931399987</v>
      </c>
      <c r="AX110" s="160">
        <v>4913.4058204000003</v>
      </c>
      <c r="AY110" s="162">
        <v>4930.9956311000005</v>
      </c>
      <c r="AZ110" s="159">
        <v>2478.4</v>
      </c>
      <c r="BA110" s="159">
        <v>2496</v>
      </c>
      <c r="BB110" s="159">
        <v>2522.1000000000004</v>
      </c>
      <c r="BC110" s="159">
        <v>2635.4</v>
      </c>
      <c r="BD110" s="160">
        <v>2321.5550519000003</v>
      </c>
      <c r="BE110" s="160">
        <v>2414.8150249000073</v>
      </c>
      <c r="BF110" s="160">
        <v>2422.9905518</v>
      </c>
      <c r="BG110" s="162">
        <v>2416.2206752000002</v>
      </c>
      <c r="BH110" s="158"/>
    </row>
    <row r="111" spans="1:60" x14ac:dyDescent="0.2">
      <c r="C111" s="25" t="s">
        <v>173</v>
      </c>
      <c r="D111" s="321">
        <v>680</v>
      </c>
      <c r="E111" s="321">
        <v>696</v>
      </c>
      <c r="F111" s="321">
        <v>716</v>
      </c>
      <c r="G111" s="321">
        <v>721</v>
      </c>
      <c r="H111" s="321">
        <v>712</v>
      </c>
      <c r="I111" s="321">
        <v>706</v>
      </c>
      <c r="J111" s="321">
        <v>725</v>
      </c>
      <c r="K111" s="321">
        <v>719</v>
      </c>
      <c r="L111" s="29">
        <v>4838</v>
      </c>
      <c r="M111" s="29">
        <v>4835</v>
      </c>
      <c r="N111" s="29">
        <v>4986</v>
      </c>
      <c r="O111" s="29">
        <v>5176</v>
      </c>
      <c r="P111" s="25">
        <v>5360</v>
      </c>
      <c r="Q111" s="29">
        <v>5370</v>
      </c>
      <c r="R111" s="29">
        <v>5540</v>
      </c>
      <c r="S111" s="29">
        <v>5517</v>
      </c>
      <c r="T111" s="29">
        <v>2793</v>
      </c>
      <c r="U111" s="29">
        <v>2756</v>
      </c>
      <c r="V111" s="29">
        <v>2899</v>
      </c>
      <c r="W111" s="29">
        <v>2995</v>
      </c>
      <c r="X111" s="29">
        <v>3087</v>
      </c>
      <c r="Y111" s="29">
        <v>3164</v>
      </c>
      <c r="Z111" s="29">
        <v>3186</v>
      </c>
      <c r="AA111" s="29">
        <v>3204</v>
      </c>
      <c r="AB111" s="29">
        <v>2045</v>
      </c>
      <c r="AC111" s="29">
        <v>2079</v>
      </c>
      <c r="AD111" s="29">
        <v>2087</v>
      </c>
      <c r="AE111" s="29">
        <v>2181</v>
      </c>
      <c r="AF111" s="29">
        <v>2273</v>
      </c>
      <c r="AG111" s="29">
        <v>2206</v>
      </c>
      <c r="AH111" s="29">
        <v>2354</v>
      </c>
      <c r="AI111" s="29">
        <v>2313</v>
      </c>
      <c r="AJ111" s="29">
        <v>3129</v>
      </c>
      <c r="AK111" s="29">
        <v>3052.5</v>
      </c>
      <c r="AL111" s="29">
        <v>3138</v>
      </c>
      <c r="AM111" s="29">
        <v>3281.2</v>
      </c>
      <c r="AN111" s="29">
        <v>3146.3146570999952</v>
      </c>
      <c r="AO111" s="29">
        <v>3188.7198499999904</v>
      </c>
      <c r="AP111" s="29">
        <v>3219.9286007000001</v>
      </c>
      <c r="AQ111" s="69">
        <v>3196.9899095999999</v>
      </c>
      <c r="AR111" s="159">
        <v>1637.7</v>
      </c>
      <c r="AS111" s="159">
        <v>1559.2</v>
      </c>
      <c r="AT111" s="159">
        <v>1616.2</v>
      </c>
      <c r="AU111" s="159">
        <v>1690.1</v>
      </c>
      <c r="AV111" s="160">
        <v>1772.7953875999972</v>
      </c>
      <c r="AW111" s="160">
        <v>1765.532343899994</v>
      </c>
      <c r="AX111" s="160">
        <v>1764.5087066999999</v>
      </c>
      <c r="AY111" s="162">
        <v>1787.2301849</v>
      </c>
      <c r="AZ111" s="159">
        <v>1491.3</v>
      </c>
      <c r="BA111" s="159">
        <v>1493.3</v>
      </c>
      <c r="BB111" s="159">
        <v>1521.9</v>
      </c>
      <c r="BC111" s="159">
        <v>1591.1</v>
      </c>
      <c r="BD111" s="160">
        <v>1373.5192694999992</v>
      </c>
      <c r="BE111" s="160">
        <v>1423.1875061000055</v>
      </c>
      <c r="BF111" s="160">
        <v>1455.4198940000001</v>
      </c>
      <c r="BG111" s="162">
        <v>1409.7597247000001</v>
      </c>
      <c r="BH111" s="158"/>
    </row>
    <row r="112" spans="1:60" x14ac:dyDescent="0.2">
      <c r="B112" s="28"/>
      <c r="C112" s="28" t="s">
        <v>174</v>
      </c>
      <c r="D112" s="330">
        <v>193</v>
      </c>
      <c r="E112" s="330">
        <v>196</v>
      </c>
      <c r="F112" s="330">
        <v>188</v>
      </c>
      <c r="G112" s="330">
        <v>201</v>
      </c>
      <c r="H112" s="330">
        <v>200</v>
      </c>
      <c r="I112" s="330">
        <v>187</v>
      </c>
      <c r="J112" s="330">
        <v>191</v>
      </c>
      <c r="K112" s="330">
        <v>182</v>
      </c>
      <c r="L112" s="198">
        <v>633</v>
      </c>
      <c r="M112" s="198">
        <v>644</v>
      </c>
      <c r="N112" s="198">
        <v>634</v>
      </c>
      <c r="O112" s="198">
        <v>679</v>
      </c>
      <c r="P112" s="198">
        <v>660</v>
      </c>
      <c r="Q112" s="198">
        <v>629</v>
      </c>
      <c r="R112" s="198">
        <v>593</v>
      </c>
      <c r="S112" s="198">
        <v>572</v>
      </c>
      <c r="T112" s="198">
        <v>177</v>
      </c>
      <c r="U112" s="198">
        <v>170</v>
      </c>
      <c r="V112" s="198">
        <v>167</v>
      </c>
      <c r="W112" s="198">
        <v>180</v>
      </c>
      <c r="X112" s="198">
        <v>187</v>
      </c>
      <c r="Y112" s="198">
        <v>182</v>
      </c>
      <c r="Z112" s="198">
        <v>168</v>
      </c>
      <c r="AA112" s="198">
        <v>163</v>
      </c>
      <c r="AB112" s="198">
        <v>456</v>
      </c>
      <c r="AC112" s="198">
        <v>474</v>
      </c>
      <c r="AD112" s="198">
        <v>467</v>
      </c>
      <c r="AE112" s="198">
        <v>499</v>
      </c>
      <c r="AF112" s="198">
        <v>473</v>
      </c>
      <c r="AG112" s="198">
        <v>447</v>
      </c>
      <c r="AH112" s="198">
        <v>425</v>
      </c>
      <c r="AI112" s="198">
        <v>409</v>
      </c>
      <c r="AJ112" s="198">
        <v>539.29999999999995</v>
      </c>
      <c r="AK112" s="198">
        <v>543.1</v>
      </c>
      <c r="AL112" s="198">
        <v>538.6</v>
      </c>
      <c r="AM112" s="198">
        <v>570.70000000000005</v>
      </c>
      <c r="AN112" s="198">
        <v>511.88481339999873</v>
      </c>
      <c r="AO112" s="198">
        <v>499.85334179999978</v>
      </c>
      <c r="AP112" s="198">
        <v>467.76762989999997</v>
      </c>
      <c r="AQ112" s="311">
        <v>461.16283170000003</v>
      </c>
      <c r="AR112" s="199">
        <v>122.6</v>
      </c>
      <c r="AS112" s="199">
        <v>116.4</v>
      </c>
      <c r="AT112" s="199">
        <v>116.9</v>
      </c>
      <c r="AU112" s="199">
        <v>125.4</v>
      </c>
      <c r="AV112" s="200">
        <v>123.24754190000009</v>
      </c>
      <c r="AW112" s="200">
        <v>124.80831419999997</v>
      </c>
      <c r="AX112" s="200">
        <v>116.1233403</v>
      </c>
      <c r="AY112" s="313">
        <v>112.20109309999999</v>
      </c>
      <c r="AZ112" s="199">
        <v>416.7</v>
      </c>
      <c r="BA112" s="199">
        <v>426.7</v>
      </c>
      <c r="BB112" s="199">
        <v>421.7</v>
      </c>
      <c r="BC112" s="199">
        <v>445.4</v>
      </c>
      <c r="BD112" s="200">
        <v>388.63727149999858</v>
      </c>
      <c r="BE112" s="200">
        <v>375.04502759999968</v>
      </c>
      <c r="BF112" s="200">
        <v>351.64428959999998</v>
      </c>
      <c r="BG112" s="313">
        <v>348.96173859999999</v>
      </c>
      <c r="BH112" s="158"/>
    </row>
    <row r="113" spans="2:60" ht="13.5" thickBot="1" x14ac:dyDescent="0.25">
      <c r="B113" s="201"/>
      <c r="C113" s="201" t="s">
        <v>175</v>
      </c>
      <c r="D113" s="331">
        <v>2599</v>
      </c>
      <c r="E113" s="331">
        <v>2693</v>
      </c>
      <c r="F113" s="331">
        <v>2736</v>
      </c>
      <c r="G113" s="331">
        <v>2894</v>
      </c>
      <c r="H113" s="331">
        <v>2939</v>
      </c>
      <c r="I113" s="331">
        <v>2998</v>
      </c>
      <c r="J113" s="331">
        <v>3042</v>
      </c>
      <c r="K113" s="331">
        <v>3028</v>
      </c>
      <c r="L113" s="202">
        <v>4896</v>
      </c>
      <c r="M113" s="202">
        <v>4974</v>
      </c>
      <c r="N113" s="202">
        <v>5130</v>
      </c>
      <c r="O113" s="202">
        <v>5338</v>
      </c>
      <c r="P113" s="202">
        <v>5434</v>
      </c>
      <c r="Q113" s="202">
        <v>5545</v>
      </c>
      <c r="R113" s="202">
        <v>5627</v>
      </c>
      <c r="S113" s="202">
        <v>5631</v>
      </c>
      <c r="T113" s="202">
        <v>4182</v>
      </c>
      <c r="U113" s="202">
        <v>4250</v>
      </c>
      <c r="V113" s="202">
        <v>4402</v>
      </c>
      <c r="W113" s="202">
        <v>4567</v>
      </c>
      <c r="X113" s="202">
        <v>4661</v>
      </c>
      <c r="Y113" s="202">
        <v>4730</v>
      </c>
      <c r="Z113" s="202">
        <v>4796</v>
      </c>
      <c r="AA113" s="202">
        <v>4771</v>
      </c>
      <c r="AB113" s="202">
        <v>714</v>
      </c>
      <c r="AC113" s="202">
        <v>724</v>
      </c>
      <c r="AD113" s="202">
        <v>728</v>
      </c>
      <c r="AE113" s="202">
        <v>771</v>
      </c>
      <c r="AF113" s="202">
        <v>773</v>
      </c>
      <c r="AG113" s="202">
        <v>815</v>
      </c>
      <c r="AH113" s="202">
        <v>831</v>
      </c>
      <c r="AI113" s="202">
        <v>860</v>
      </c>
      <c r="AJ113" s="202">
        <v>3297.9</v>
      </c>
      <c r="AK113" s="202">
        <v>3275.3</v>
      </c>
      <c r="AL113" s="202">
        <v>3353.9</v>
      </c>
      <c r="AM113" s="202">
        <v>3438.4</v>
      </c>
      <c r="AN113" s="202">
        <v>3462.7222515999997</v>
      </c>
      <c r="AO113" s="202">
        <v>3590.5767644999046</v>
      </c>
      <c r="AP113" s="202">
        <v>3648.7001415999998</v>
      </c>
      <c r="AQ113" s="312">
        <v>3689.0635649999999</v>
      </c>
      <c r="AR113" s="203">
        <v>2727.5</v>
      </c>
      <c r="AS113" s="203">
        <v>2699.3</v>
      </c>
      <c r="AT113" s="203">
        <v>2775.4</v>
      </c>
      <c r="AU113" s="203">
        <v>2839.5</v>
      </c>
      <c r="AV113" s="204">
        <v>2903.3237406999924</v>
      </c>
      <c r="AW113" s="204">
        <v>2973.9942732999207</v>
      </c>
      <c r="AX113" s="204">
        <v>3032.7737734000002</v>
      </c>
      <c r="AY113" s="314">
        <v>3031.5643531000001</v>
      </c>
      <c r="AZ113" s="203">
        <v>570.4</v>
      </c>
      <c r="BA113" s="203">
        <v>576</v>
      </c>
      <c r="BB113" s="203">
        <v>578.5</v>
      </c>
      <c r="BC113" s="203">
        <v>598.9</v>
      </c>
      <c r="BD113" s="204">
        <v>559.39851089999786</v>
      </c>
      <c r="BE113" s="204">
        <v>616.5824911999988</v>
      </c>
      <c r="BF113" s="204">
        <v>615.92636819999996</v>
      </c>
      <c r="BG113" s="314">
        <v>657.49921189999998</v>
      </c>
      <c r="BH113" s="158"/>
    </row>
    <row r="115" spans="2:60" x14ac:dyDescent="0.2">
      <c r="B115" s="290" t="s">
        <v>594</v>
      </c>
      <c r="C115" s="293"/>
      <c r="AN115" s="25"/>
      <c r="AO115" s="25"/>
      <c r="AP115" s="25"/>
      <c r="AQ115" s="25"/>
      <c r="AR115" s="25"/>
      <c r="AS115" s="25"/>
      <c r="AT115" s="25"/>
      <c r="AU115" s="25"/>
      <c r="AV115" s="25"/>
      <c r="AW115" s="25"/>
      <c r="AX115" s="25"/>
      <c r="AY115" s="25"/>
      <c r="AZ115" s="4"/>
      <c r="BA115" s="4"/>
      <c r="BB115" s="4"/>
      <c r="BC115" s="4"/>
      <c r="BD115" s="4"/>
      <c r="BG115" s="4"/>
    </row>
    <row r="116" spans="2:60" x14ac:dyDescent="0.2">
      <c r="B116" s="292" t="s">
        <v>627</v>
      </c>
      <c r="C116" s="293"/>
      <c r="AP116" s="25"/>
      <c r="AQ116" s="25"/>
      <c r="BG116" s="4"/>
    </row>
    <row r="117" spans="2:60" x14ac:dyDescent="0.2">
      <c r="B117" s="292"/>
      <c r="C117" s="293"/>
      <c r="AP117" s="25"/>
      <c r="AQ117" s="25"/>
      <c r="BG117" s="4"/>
    </row>
    <row r="118" spans="2:60" x14ac:dyDescent="0.2">
      <c r="B118" s="293"/>
      <c r="C118" s="293"/>
      <c r="AP118" s="25"/>
      <c r="AQ118" s="25"/>
      <c r="BG118" s="4"/>
    </row>
    <row r="119" spans="2:60" x14ac:dyDescent="0.2">
      <c r="AP119" s="25"/>
      <c r="AQ119" s="25"/>
      <c r="BG119" s="4"/>
    </row>
    <row r="120" spans="2:60" x14ac:dyDescent="0.2">
      <c r="AP120" s="25"/>
      <c r="AQ120" s="25"/>
      <c r="BG120" s="4"/>
    </row>
    <row r="121" spans="2:60" x14ac:dyDescent="0.2">
      <c r="AP121" s="25"/>
      <c r="AQ121" s="25"/>
      <c r="BG121" s="4"/>
    </row>
    <row r="122" spans="2:60" x14ac:dyDescent="0.2">
      <c r="AP122" s="25"/>
      <c r="AQ122" s="25"/>
      <c r="BG122" s="4"/>
    </row>
    <row r="123" spans="2:60" x14ac:dyDescent="0.2">
      <c r="AP123" s="25"/>
      <c r="AQ123" s="25"/>
      <c r="BG123" s="4"/>
    </row>
    <row r="124" spans="2:60" x14ac:dyDescent="0.2">
      <c r="AP124" s="25"/>
      <c r="AQ124" s="25"/>
      <c r="BG124" s="4"/>
    </row>
    <row r="125" spans="2:60" x14ac:dyDescent="0.2">
      <c r="AP125" s="25"/>
      <c r="AQ125" s="25"/>
      <c r="BG125" s="4"/>
    </row>
    <row r="126" spans="2:60" x14ac:dyDescent="0.2">
      <c r="AP126" s="25"/>
      <c r="AQ126" s="25"/>
      <c r="BG126" s="4"/>
    </row>
    <row r="127" spans="2:60" x14ac:dyDescent="0.2">
      <c r="AP127" s="25"/>
      <c r="AQ127" s="25"/>
      <c r="BG127" s="4"/>
    </row>
    <row r="128" spans="2:60" x14ac:dyDescent="0.2">
      <c r="AP128" s="25"/>
      <c r="AQ128" s="25"/>
      <c r="BG128" s="4"/>
    </row>
    <row r="129" spans="42:59" x14ac:dyDescent="0.2">
      <c r="AP129" s="25"/>
      <c r="AQ129" s="25"/>
      <c r="BG129" s="4"/>
    </row>
    <row r="130" spans="42:59" x14ac:dyDescent="0.2">
      <c r="AP130" s="25"/>
      <c r="AQ130" s="25"/>
      <c r="BG130" s="4"/>
    </row>
    <row r="131" spans="42:59" x14ac:dyDescent="0.2">
      <c r="AP131" s="25"/>
      <c r="AQ131" s="25"/>
      <c r="BG131" s="4"/>
    </row>
    <row r="132" spans="42:59" x14ac:dyDescent="0.2">
      <c r="AP132" s="25"/>
      <c r="AQ132" s="25"/>
      <c r="BG132" s="4"/>
    </row>
    <row r="133" spans="42:59" x14ac:dyDescent="0.2">
      <c r="AP133" s="25"/>
      <c r="AQ133" s="25"/>
      <c r="BG133" s="4"/>
    </row>
    <row r="134" spans="42:59" x14ac:dyDescent="0.2">
      <c r="AP134" s="25"/>
      <c r="AQ134" s="25"/>
      <c r="BG134" s="4"/>
    </row>
    <row r="135" spans="42:59" x14ac:dyDescent="0.2">
      <c r="AP135" s="25"/>
      <c r="AQ135" s="25"/>
      <c r="BG135" s="4"/>
    </row>
    <row r="136" spans="42:59" x14ac:dyDescent="0.2">
      <c r="AP136" s="25"/>
      <c r="AQ136" s="25"/>
      <c r="BG136" s="4"/>
    </row>
    <row r="137" spans="42:59" x14ac:dyDescent="0.2">
      <c r="AP137" s="25"/>
      <c r="AQ137" s="25"/>
      <c r="BG137" s="4"/>
    </row>
    <row r="138" spans="42:59" x14ac:dyDescent="0.2">
      <c r="AP138" s="25"/>
      <c r="AQ138" s="25"/>
      <c r="BG138" s="4"/>
    </row>
    <row r="139" spans="42:59" x14ac:dyDescent="0.2">
      <c r="AP139" s="25"/>
      <c r="AQ139" s="25"/>
      <c r="BG139" s="4"/>
    </row>
    <row r="140" spans="42:59" x14ac:dyDescent="0.2">
      <c r="AP140" s="25"/>
      <c r="AQ140" s="25"/>
      <c r="BG140" s="4"/>
    </row>
    <row r="141" spans="42:59" x14ac:dyDescent="0.2">
      <c r="AP141" s="25"/>
      <c r="AQ141" s="25"/>
      <c r="BG141" s="4"/>
    </row>
    <row r="142" spans="42:59" x14ac:dyDescent="0.2">
      <c r="AP142" s="25"/>
      <c r="AQ142" s="25"/>
      <c r="BG142" s="4"/>
    </row>
    <row r="143" spans="42:59" x14ac:dyDescent="0.2">
      <c r="AP143" s="25"/>
      <c r="AQ143" s="25"/>
      <c r="BG143" s="4"/>
    </row>
    <row r="144" spans="42:59" x14ac:dyDescent="0.2">
      <c r="AP144" s="25"/>
      <c r="AQ144" s="25"/>
      <c r="BG144" s="4"/>
    </row>
    <row r="145" spans="42:59" x14ac:dyDescent="0.2">
      <c r="AP145" s="25"/>
      <c r="AQ145" s="25"/>
      <c r="BG145" s="4"/>
    </row>
    <row r="146" spans="42:59" x14ac:dyDescent="0.2">
      <c r="AP146" s="25"/>
      <c r="AQ146" s="25"/>
      <c r="BG146" s="4"/>
    </row>
    <row r="147" spans="42:59" x14ac:dyDescent="0.2">
      <c r="AP147" s="25"/>
      <c r="AQ147" s="25"/>
      <c r="BG147" s="4"/>
    </row>
    <row r="148" spans="42:59" x14ac:dyDescent="0.2">
      <c r="AP148" s="25"/>
      <c r="AQ148" s="25"/>
      <c r="BG148" s="4"/>
    </row>
    <row r="149" spans="42:59" x14ac:dyDescent="0.2">
      <c r="AP149" s="25"/>
      <c r="AQ149" s="25"/>
      <c r="BG149" s="4"/>
    </row>
    <row r="150" spans="42:59" x14ac:dyDescent="0.2">
      <c r="AP150" s="25"/>
      <c r="AQ150" s="25"/>
      <c r="BG150" s="4"/>
    </row>
    <row r="151" spans="42:59" x14ac:dyDescent="0.2">
      <c r="AP151" s="25"/>
      <c r="AQ151" s="25"/>
      <c r="BG151" s="4"/>
    </row>
    <row r="152" spans="42:59" x14ac:dyDescent="0.2">
      <c r="AP152" s="25"/>
      <c r="AQ152" s="25"/>
      <c r="BG152" s="4"/>
    </row>
    <row r="153" spans="42:59" x14ac:dyDescent="0.2">
      <c r="AP153" s="25"/>
      <c r="AQ153" s="25"/>
      <c r="BG153" s="4"/>
    </row>
    <row r="154" spans="42:59" x14ac:dyDescent="0.2">
      <c r="AP154" s="25"/>
      <c r="AQ154" s="25"/>
      <c r="BG154" s="4"/>
    </row>
    <row r="155" spans="42:59" x14ac:dyDescent="0.2">
      <c r="AP155" s="25"/>
      <c r="AQ155" s="25"/>
      <c r="BG155" s="4"/>
    </row>
    <row r="156" spans="42:59" x14ac:dyDescent="0.2">
      <c r="AP156" s="25"/>
      <c r="AQ156" s="25"/>
      <c r="BG156" s="4"/>
    </row>
    <row r="157" spans="42:59" x14ac:dyDescent="0.2">
      <c r="AP157" s="25"/>
      <c r="AQ157" s="25"/>
      <c r="BG157" s="4"/>
    </row>
    <row r="158" spans="42:59" x14ac:dyDescent="0.2">
      <c r="AP158" s="25"/>
      <c r="AQ158" s="25"/>
      <c r="BG158" s="4"/>
    </row>
    <row r="159" spans="42:59" x14ac:dyDescent="0.2">
      <c r="AP159" s="25"/>
      <c r="AQ159" s="25"/>
      <c r="BG159" s="4"/>
    </row>
    <row r="160" spans="42:59" x14ac:dyDescent="0.2">
      <c r="AP160" s="25"/>
      <c r="AQ160" s="25"/>
      <c r="BG160" s="4"/>
    </row>
    <row r="161" spans="42:59" x14ac:dyDescent="0.2">
      <c r="AP161" s="25"/>
      <c r="AQ161" s="25"/>
      <c r="BG161" s="4"/>
    </row>
    <row r="162" spans="42:59" x14ac:dyDescent="0.2">
      <c r="AP162" s="25"/>
      <c r="AQ162" s="25"/>
      <c r="BG162" s="4"/>
    </row>
    <row r="163" spans="42:59" x14ac:dyDescent="0.2">
      <c r="AP163" s="25"/>
      <c r="AQ163" s="25"/>
      <c r="BG163" s="4"/>
    </row>
    <row r="164" spans="42:59" x14ac:dyDescent="0.2">
      <c r="AP164" s="25"/>
      <c r="AQ164" s="25"/>
      <c r="BG164" s="4"/>
    </row>
    <row r="165" spans="42:59" x14ac:dyDescent="0.2">
      <c r="AP165" s="25"/>
      <c r="AQ165" s="25"/>
      <c r="BG165" s="4"/>
    </row>
    <row r="166" spans="42:59" x14ac:dyDescent="0.2">
      <c r="AP166" s="25"/>
      <c r="AQ166" s="25"/>
      <c r="BG166" s="4"/>
    </row>
    <row r="167" spans="42:59" x14ac:dyDescent="0.2">
      <c r="AP167" s="25"/>
      <c r="AQ167" s="25"/>
      <c r="BG167" s="4"/>
    </row>
    <row r="168" spans="42:59" x14ac:dyDescent="0.2">
      <c r="AP168" s="25"/>
      <c r="AQ168" s="25"/>
      <c r="BG168" s="4"/>
    </row>
    <row r="169" spans="42:59" x14ac:dyDescent="0.2">
      <c r="AP169" s="25"/>
      <c r="AQ169" s="25"/>
      <c r="BG169" s="4"/>
    </row>
    <row r="170" spans="42:59" x14ac:dyDescent="0.2">
      <c r="AP170" s="25"/>
      <c r="AQ170" s="25"/>
      <c r="BG170" s="4"/>
    </row>
    <row r="171" spans="42:59" x14ac:dyDescent="0.2">
      <c r="AP171" s="25"/>
      <c r="AQ171" s="25"/>
      <c r="BG171" s="4"/>
    </row>
    <row r="172" spans="42:59" x14ac:dyDescent="0.2">
      <c r="AP172" s="25"/>
      <c r="AQ172" s="25"/>
      <c r="BG172" s="4"/>
    </row>
    <row r="173" spans="42:59" x14ac:dyDescent="0.2">
      <c r="AP173" s="25"/>
      <c r="AQ173" s="25"/>
      <c r="BG173" s="4"/>
    </row>
    <row r="174" spans="42:59" x14ac:dyDescent="0.2">
      <c r="AP174" s="25"/>
      <c r="AQ174" s="25"/>
      <c r="BG174" s="4"/>
    </row>
    <row r="175" spans="42:59" x14ac:dyDescent="0.2">
      <c r="AP175" s="25"/>
      <c r="AQ175" s="25"/>
      <c r="BG175" s="4"/>
    </row>
    <row r="176" spans="42:59" x14ac:dyDescent="0.2">
      <c r="AP176" s="25"/>
      <c r="AQ176" s="25"/>
      <c r="BG176" s="4"/>
    </row>
    <row r="177" spans="42:59" x14ac:dyDescent="0.2">
      <c r="AP177" s="25"/>
      <c r="AQ177" s="25"/>
      <c r="BG177" s="4"/>
    </row>
    <row r="178" spans="42:59" x14ac:dyDescent="0.2">
      <c r="AP178" s="25"/>
      <c r="AQ178" s="25"/>
      <c r="BG178" s="4"/>
    </row>
    <row r="179" spans="42:59" x14ac:dyDescent="0.2">
      <c r="AP179" s="25"/>
      <c r="AQ179" s="25"/>
      <c r="BG179" s="4"/>
    </row>
    <row r="180" spans="42:59" x14ac:dyDescent="0.2">
      <c r="AP180" s="25"/>
      <c r="AQ180" s="25"/>
      <c r="BG180" s="4"/>
    </row>
    <row r="181" spans="42:59" x14ac:dyDescent="0.2">
      <c r="AP181" s="25"/>
      <c r="AQ181" s="25"/>
      <c r="BG181" s="4"/>
    </row>
    <row r="182" spans="42:59" x14ac:dyDescent="0.2">
      <c r="AP182" s="25"/>
      <c r="AQ182" s="25"/>
      <c r="BG182" s="4"/>
    </row>
    <row r="183" spans="42:59" x14ac:dyDescent="0.2">
      <c r="AP183" s="25"/>
      <c r="AQ183" s="25"/>
      <c r="BG183" s="4"/>
    </row>
    <row r="184" spans="42:59" x14ac:dyDescent="0.2">
      <c r="AP184" s="25"/>
      <c r="AQ184" s="25"/>
      <c r="BG184" s="4"/>
    </row>
    <row r="185" spans="42:59" x14ac:dyDescent="0.2">
      <c r="AP185" s="25"/>
      <c r="AQ185" s="25"/>
      <c r="BG185" s="4"/>
    </row>
    <row r="186" spans="42:59" x14ac:dyDescent="0.2">
      <c r="AP186" s="25"/>
      <c r="AQ186" s="25"/>
      <c r="BG186" s="4"/>
    </row>
    <row r="187" spans="42:59" x14ac:dyDescent="0.2">
      <c r="AP187" s="25"/>
      <c r="AQ187" s="25"/>
      <c r="BG187" s="4"/>
    </row>
    <row r="188" spans="42:59" x14ac:dyDescent="0.2">
      <c r="AP188" s="25"/>
      <c r="AQ188" s="25"/>
      <c r="BG188" s="4"/>
    </row>
    <row r="189" spans="42:59" x14ac:dyDescent="0.2">
      <c r="AP189" s="25"/>
      <c r="AQ189" s="25"/>
      <c r="BG189" s="4"/>
    </row>
    <row r="190" spans="42:59" x14ac:dyDescent="0.2">
      <c r="AP190" s="25"/>
      <c r="AQ190" s="25"/>
      <c r="BG190" s="4"/>
    </row>
    <row r="191" spans="42:59" x14ac:dyDescent="0.2">
      <c r="AP191" s="25"/>
      <c r="AQ191" s="25"/>
      <c r="BG191" s="4"/>
    </row>
    <row r="192" spans="42:59" x14ac:dyDescent="0.2">
      <c r="AP192" s="25"/>
      <c r="AQ192" s="25"/>
      <c r="BG192" s="4"/>
    </row>
    <row r="193" spans="42:59" x14ac:dyDescent="0.2">
      <c r="AP193" s="25"/>
      <c r="AQ193" s="25"/>
      <c r="BG193" s="4"/>
    </row>
    <row r="194" spans="42:59" x14ac:dyDescent="0.2">
      <c r="AP194" s="25"/>
      <c r="AQ194" s="25"/>
      <c r="BG194" s="4"/>
    </row>
    <row r="195" spans="42:59" x14ac:dyDescent="0.2">
      <c r="AP195" s="25"/>
      <c r="AQ195" s="25"/>
      <c r="BG195" s="4"/>
    </row>
    <row r="196" spans="42:59" x14ac:dyDescent="0.2">
      <c r="AP196" s="25"/>
      <c r="AQ196" s="25"/>
      <c r="BG196" s="4"/>
    </row>
    <row r="197" spans="42:59" x14ac:dyDescent="0.2">
      <c r="AP197" s="25"/>
      <c r="AQ197" s="25"/>
      <c r="BG197" s="4"/>
    </row>
    <row r="198" spans="42:59" x14ac:dyDescent="0.2">
      <c r="AP198" s="25"/>
      <c r="AQ198" s="25"/>
      <c r="BG198" s="4"/>
    </row>
    <row r="199" spans="42:59" x14ac:dyDescent="0.2">
      <c r="AP199" s="25"/>
      <c r="AQ199" s="25"/>
      <c r="BG199" s="4"/>
    </row>
    <row r="200" spans="42:59" x14ac:dyDescent="0.2">
      <c r="AP200" s="25"/>
      <c r="AQ200" s="25"/>
      <c r="BG200" s="4"/>
    </row>
    <row r="201" spans="42:59" x14ac:dyDescent="0.2">
      <c r="AP201" s="25"/>
      <c r="AQ201" s="25"/>
      <c r="BG201" s="4"/>
    </row>
    <row r="202" spans="42:59" x14ac:dyDescent="0.2">
      <c r="AP202" s="25"/>
      <c r="AQ202" s="25"/>
      <c r="BG202" s="4"/>
    </row>
    <row r="203" spans="42:59" x14ac:dyDescent="0.2">
      <c r="AP203" s="25"/>
      <c r="AQ203" s="25"/>
      <c r="BG203" s="4"/>
    </row>
    <row r="204" spans="42:59" x14ac:dyDescent="0.2">
      <c r="AP204" s="25"/>
      <c r="AQ204" s="25"/>
      <c r="BG204" s="4"/>
    </row>
    <row r="205" spans="42:59" x14ac:dyDescent="0.2">
      <c r="AP205" s="25"/>
      <c r="AQ205" s="25"/>
      <c r="BG205" s="4"/>
    </row>
    <row r="206" spans="42:59" x14ac:dyDescent="0.2">
      <c r="AP206" s="25"/>
      <c r="AQ206" s="25"/>
      <c r="BG206" s="4"/>
    </row>
    <row r="207" spans="42:59" x14ac:dyDescent="0.2">
      <c r="AP207" s="25"/>
      <c r="AQ207" s="25"/>
      <c r="BG207" s="4"/>
    </row>
    <row r="208" spans="42:59" x14ac:dyDescent="0.2">
      <c r="AP208" s="25"/>
      <c r="AQ208" s="25"/>
      <c r="BG208" s="4"/>
    </row>
    <row r="209" spans="42:59" x14ac:dyDescent="0.2">
      <c r="AP209" s="25"/>
      <c r="AQ209" s="25"/>
      <c r="BG209" s="4"/>
    </row>
    <row r="210" spans="42:59" x14ac:dyDescent="0.2">
      <c r="AP210" s="25"/>
      <c r="AQ210" s="25"/>
      <c r="BG210" s="4"/>
    </row>
    <row r="211" spans="42:59" x14ac:dyDescent="0.2">
      <c r="AP211" s="25"/>
      <c r="AQ211" s="25"/>
      <c r="BG211" s="4"/>
    </row>
    <row r="212" spans="42:59" x14ac:dyDescent="0.2">
      <c r="AP212" s="25"/>
      <c r="AQ212" s="25"/>
      <c r="BG212" s="4"/>
    </row>
    <row r="213" spans="42:59" x14ac:dyDescent="0.2">
      <c r="AP213" s="25"/>
      <c r="AQ213" s="25"/>
      <c r="BG213" s="4"/>
    </row>
    <row r="214" spans="42:59" x14ac:dyDescent="0.2">
      <c r="AP214" s="25"/>
      <c r="AQ214" s="25"/>
      <c r="BG214" s="4"/>
    </row>
    <row r="215" spans="42:59" x14ac:dyDescent="0.2">
      <c r="AP215" s="25"/>
      <c r="AQ215" s="25"/>
      <c r="BG215" s="4"/>
    </row>
    <row r="216" spans="42:59" x14ac:dyDescent="0.2">
      <c r="AP216" s="25"/>
      <c r="AQ216" s="25"/>
      <c r="BG216" s="4"/>
    </row>
    <row r="217" spans="42:59" x14ac:dyDescent="0.2">
      <c r="AP217" s="25"/>
      <c r="AQ217" s="25"/>
      <c r="BG217" s="4"/>
    </row>
    <row r="218" spans="42:59" x14ac:dyDescent="0.2">
      <c r="AP218" s="25"/>
      <c r="AQ218" s="25"/>
      <c r="BG218" s="4"/>
    </row>
    <row r="219" spans="42:59" x14ac:dyDescent="0.2">
      <c r="AP219" s="25"/>
      <c r="AQ219" s="25"/>
      <c r="BG219" s="4"/>
    </row>
    <row r="220" spans="42:59" x14ac:dyDescent="0.2">
      <c r="AP220" s="25"/>
      <c r="AQ220" s="25"/>
      <c r="BG220" s="4"/>
    </row>
    <row r="221" spans="42:59" x14ac:dyDescent="0.2">
      <c r="AP221" s="25"/>
      <c r="AQ221" s="25"/>
      <c r="BG221" s="4"/>
    </row>
  </sheetData>
  <mergeCells count="8">
    <mergeCell ref="AZ4:BG4"/>
    <mergeCell ref="B4:C5"/>
    <mergeCell ref="D4:K4"/>
    <mergeCell ref="L4:S4"/>
    <mergeCell ref="T4:AA4"/>
    <mergeCell ref="AB4:AI4"/>
    <mergeCell ref="AJ4:AQ4"/>
    <mergeCell ref="AR4:AY4"/>
  </mergeCells>
  <pageMargins left="0.70866141732283472" right="0.70866141732283472" top="0.78740157480314965" bottom="0.78740157480314965" header="0.31496062992125984" footer="0.31496062992125984"/>
  <pageSetup paperSize="9"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2AB"/>
  </sheetPr>
  <dimension ref="A1:T224"/>
  <sheetViews>
    <sheetView showGridLines="0" zoomScaleNormal="100" workbookViewId="0">
      <pane xSplit="3" ySplit="5" topLeftCell="D6" activePane="bottomRight" state="frozen"/>
      <selection activeCell="C102" sqref="C102"/>
      <selection pane="topRight" activeCell="C102" sqref="C102"/>
      <selection pane="bottomLeft" activeCell="C102" sqref="C102"/>
      <selection pane="bottomRight"/>
    </sheetView>
  </sheetViews>
  <sheetFormatPr baseColWidth="10" defaultRowHeight="12.75" x14ac:dyDescent="0.2"/>
  <cols>
    <col min="1" max="1" width="2.7109375" style="143" customWidth="1"/>
    <col min="2" max="2" width="6.42578125" style="80" customWidth="1"/>
    <col min="3" max="3" width="105.7109375" style="25" customWidth="1"/>
    <col min="4" max="11" width="10.7109375" style="150" customWidth="1"/>
    <col min="12" max="21" width="11" style="80" customWidth="1"/>
    <col min="22" max="16384" width="11.42578125" style="80"/>
  </cols>
  <sheetData>
    <row r="1" spans="1:20" ht="15.75" x14ac:dyDescent="0.2">
      <c r="A1" s="141"/>
      <c r="B1" s="21" t="str">
        <f>Inhaltsverzeichnis!B23&amp; " " &amp;Inhaltsverzeichnis!D23</f>
        <v>Tabelle 6: Arbeitsstätten nach Grössenklasse in Vollzeitäquivalenten und Wirtschaftsabteilung (NOGA 2008), Kanton Aargau, 2016–2018</v>
      </c>
      <c r="C1" s="23"/>
    </row>
    <row r="2" spans="1:20" x14ac:dyDescent="0.2">
      <c r="A2" s="80"/>
      <c r="B2" s="37"/>
      <c r="C2" s="23"/>
    </row>
    <row r="3" spans="1:20" x14ac:dyDescent="0.2">
      <c r="A3" s="17"/>
      <c r="B3" s="35"/>
    </row>
    <row r="4" spans="1:20" x14ac:dyDescent="0.2">
      <c r="A4" s="17"/>
      <c r="B4" s="394" t="s">
        <v>56</v>
      </c>
      <c r="C4" s="395"/>
      <c r="D4" s="398">
        <v>2016</v>
      </c>
      <c r="E4" s="399"/>
      <c r="F4" s="399"/>
      <c r="G4" s="400"/>
      <c r="H4" s="398">
        <v>2017</v>
      </c>
      <c r="I4" s="399"/>
      <c r="J4" s="399"/>
      <c r="K4" s="400"/>
      <c r="L4" s="398">
        <v>2018</v>
      </c>
      <c r="M4" s="399"/>
      <c r="N4" s="399"/>
      <c r="O4" s="400"/>
    </row>
    <row r="5" spans="1:20" s="17" customFormat="1" ht="63.75" x14ac:dyDescent="0.2">
      <c r="B5" s="396"/>
      <c r="C5" s="397"/>
      <c r="D5" s="151" t="s">
        <v>566</v>
      </c>
      <c r="E5" s="151" t="s">
        <v>563</v>
      </c>
      <c r="F5" s="151" t="s">
        <v>564</v>
      </c>
      <c r="G5" s="151" t="s">
        <v>565</v>
      </c>
      <c r="H5" s="151" t="s">
        <v>566</v>
      </c>
      <c r="I5" s="151" t="s">
        <v>563</v>
      </c>
      <c r="J5" s="151" t="s">
        <v>564</v>
      </c>
      <c r="K5" s="151" t="s">
        <v>565</v>
      </c>
      <c r="L5" s="151" t="s">
        <v>566</v>
      </c>
      <c r="M5" s="151" t="s">
        <v>563</v>
      </c>
      <c r="N5" s="151" t="s">
        <v>564</v>
      </c>
      <c r="O5" s="151" t="s">
        <v>565</v>
      </c>
    </row>
    <row r="6" spans="1:20" s="113" customFormat="1" x14ac:dyDescent="0.2">
      <c r="B6" s="31" t="s">
        <v>0</v>
      </c>
      <c r="C6" s="31"/>
      <c r="D6" s="152">
        <v>41261</v>
      </c>
      <c r="E6" s="152">
        <v>3487</v>
      </c>
      <c r="F6" s="152">
        <v>710</v>
      </c>
      <c r="G6" s="152">
        <v>92</v>
      </c>
      <c r="H6" s="152">
        <v>41245</v>
      </c>
      <c r="I6" s="152">
        <v>3582</v>
      </c>
      <c r="J6" s="152">
        <v>703</v>
      </c>
      <c r="K6" s="152">
        <v>95</v>
      </c>
      <c r="L6" s="152">
        <v>40866</v>
      </c>
      <c r="M6" s="152">
        <v>3578</v>
      </c>
      <c r="N6" s="152">
        <v>713</v>
      </c>
      <c r="O6" s="152">
        <v>93</v>
      </c>
      <c r="P6" s="158">
        <f>SUM(L6:O6)</f>
        <v>45250</v>
      </c>
    </row>
    <row r="7" spans="1:20" s="114" customFormat="1" x14ac:dyDescent="0.2">
      <c r="A7" s="142"/>
      <c r="B7" s="240" t="s">
        <v>40</v>
      </c>
      <c r="C7" s="241"/>
      <c r="D7" s="242">
        <v>3499</v>
      </c>
      <c r="E7" s="242">
        <v>37</v>
      </c>
      <c r="F7" s="242">
        <v>1</v>
      </c>
      <c r="G7" s="242">
        <v>0</v>
      </c>
      <c r="H7" s="242">
        <v>3412</v>
      </c>
      <c r="I7" s="242">
        <v>41</v>
      </c>
      <c r="J7" s="242">
        <v>1</v>
      </c>
      <c r="K7" s="242">
        <v>0</v>
      </c>
      <c r="L7" s="242">
        <v>3374</v>
      </c>
      <c r="M7" s="242">
        <v>45</v>
      </c>
      <c r="N7" s="242">
        <v>1</v>
      </c>
      <c r="O7" s="242">
        <v>0</v>
      </c>
      <c r="P7" s="113"/>
      <c r="Q7" s="113"/>
      <c r="R7" s="113"/>
      <c r="S7" s="113"/>
      <c r="T7" s="113"/>
    </row>
    <row r="8" spans="1:20" s="17" customFormat="1" x14ac:dyDescent="0.2">
      <c r="B8" s="25" t="s">
        <v>61</v>
      </c>
      <c r="C8" s="28" t="s">
        <v>62</v>
      </c>
      <c r="D8" s="153">
        <v>3499</v>
      </c>
      <c r="E8" s="153">
        <v>37</v>
      </c>
      <c r="F8" s="153">
        <v>1</v>
      </c>
      <c r="G8" s="153">
        <v>0</v>
      </c>
      <c r="H8" s="153">
        <v>3412</v>
      </c>
      <c r="I8" s="153">
        <v>41</v>
      </c>
      <c r="J8" s="153">
        <v>1</v>
      </c>
      <c r="K8" s="153">
        <v>0</v>
      </c>
      <c r="L8" s="153">
        <v>3374</v>
      </c>
      <c r="M8" s="153">
        <v>45</v>
      </c>
      <c r="N8" s="153">
        <v>1</v>
      </c>
      <c r="O8" s="153">
        <v>0</v>
      </c>
      <c r="P8" s="113"/>
      <c r="Q8" s="113"/>
      <c r="R8" s="113"/>
      <c r="S8" s="113"/>
      <c r="T8" s="113"/>
    </row>
    <row r="9" spans="1:20" x14ac:dyDescent="0.2">
      <c r="A9" s="17"/>
      <c r="C9" s="25" t="s">
        <v>63</v>
      </c>
      <c r="D9" s="70">
        <v>3391</v>
      </c>
      <c r="E9" s="70">
        <v>30</v>
      </c>
      <c r="F9" s="70">
        <v>1</v>
      </c>
      <c r="G9" s="70">
        <v>0</v>
      </c>
      <c r="H9" s="70">
        <v>3311</v>
      </c>
      <c r="I9" s="70">
        <v>34</v>
      </c>
      <c r="J9" s="70">
        <v>1</v>
      </c>
      <c r="K9" s="70">
        <v>0</v>
      </c>
      <c r="L9" s="70">
        <v>3266</v>
      </c>
      <c r="M9" s="70">
        <v>38</v>
      </c>
      <c r="N9" s="70">
        <v>1</v>
      </c>
      <c r="O9" s="70">
        <v>0</v>
      </c>
      <c r="P9" s="113"/>
      <c r="Q9" s="113"/>
      <c r="R9" s="113"/>
      <c r="S9" s="113"/>
      <c r="T9" s="113"/>
    </row>
    <row r="10" spans="1:20" x14ac:dyDescent="0.2">
      <c r="A10" s="17"/>
      <c r="C10" s="25" t="s">
        <v>64</v>
      </c>
      <c r="D10" s="70">
        <v>105</v>
      </c>
      <c r="E10" s="70">
        <v>6</v>
      </c>
      <c r="F10" s="70">
        <v>0</v>
      </c>
      <c r="G10" s="70">
        <v>0</v>
      </c>
      <c r="H10" s="70">
        <v>98</v>
      </c>
      <c r="I10" s="70">
        <v>6</v>
      </c>
      <c r="J10" s="70">
        <v>0</v>
      </c>
      <c r="K10" s="70">
        <v>0</v>
      </c>
      <c r="L10" s="70">
        <v>104</v>
      </c>
      <c r="M10" s="70">
        <v>6</v>
      </c>
      <c r="N10" s="70">
        <v>0</v>
      </c>
      <c r="O10" s="70">
        <v>0</v>
      </c>
      <c r="P10" s="113"/>
      <c r="Q10" s="113"/>
      <c r="R10" s="113"/>
      <c r="S10" s="113"/>
      <c r="T10" s="113"/>
    </row>
    <row r="11" spans="1:20" x14ac:dyDescent="0.2">
      <c r="A11" s="17"/>
      <c r="C11" s="25" t="s">
        <v>65</v>
      </c>
      <c r="D11" s="70">
        <v>3</v>
      </c>
      <c r="E11" s="70">
        <v>1</v>
      </c>
      <c r="F11" s="70">
        <v>0</v>
      </c>
      <c r="G11" s="70">
        <v>0</v>
      </c>
      <c r="H11" s="70">
        <v>3</v>
      </c>
      <c r="I11" s="70">
        <v>1</v>
      </c>
      <c r="J11" s="70">
        <v>0</v>
      </c>
      <c r="K11" s="70">
        <v>0</v>
      </c>
      <c r="L11" s="70">
        <v>4</v>
      </c>
      <c r="M11" s="70">
        <v>1</v>
      </c>
      <c r="N11" s="70">
        <v>0</v>
      </c>
      <c r="O11" s="70">
        <v>0</v>
      </c>
      <c r="P11" s="113"/>
      <c r="Q11" s="113"/>
      <c r="R11" s="113"/>
      <c r="S11" s="113"/>
      <c r="T11" s="113"/>
    </row>
    <row r="12" spans="1:20" s="149" customFormat="1" x14ac:dyDescent="0.2">
      <c r="A12" s="142"/>
      <c r="B12" s="243" t="s">
        <v>41</v>
      </c>
      <c r="C12" s="244"/>
      <c r="D12" s="245">
        <v>5961</v>
      </c>
      <c r="E12" s="245">
        <v>1048</v>
      </c>
      <c r="F12" s="245">
        <v>272</v>
      </c>
      <c r="G12" s="245">
        <v>46</v>
      </c>
      <c r="H12" s="245">
        <v>5906</v>
      </c>
      <c r="I12" s="245">
        <v>1062</v>
      </c>
      <c r="J12" s="245">
        <v>264</v>
      </c>
      <c r="K12" s="245">
        <v>41</v>
      </c>
      <c r="L12" s="245">
        <v>5815</v>
      </c>
      <c r="M12" s="245">
        <v>1059</v>
      </c>
      <c r="N12" s="245">
        <v>267</v>
      </c>
      <c r="O12" s="245">
        <v>43</v>
      </c>
      <c r="P12" s="113"/>
      <c r="Q12" s="113"/>
      <c r="R12" s="113"/>
      <c r="S12" s="113"/>
      <c r="T12" s="113"/>
    </row>
    <row r="13" spans="1:20" x14ac:dyDescent="0.2">
      <c r="A13" s="17"/>
      <c r="B13" s="34" t="s">
        <v>67</v>
      </c>
      <c r="C13" s="34" t="s">
        <v>68</v>
      </c>
      <c r="D13" s="70">
        <v>20</v>
      </c>
      <c r="E13" s="70">
        <v>15</v>
      </c>
      <c r="F13" s="70">
        <v>0</v>
      </c>
      <c r="G13" s="70">
        <v>0</v>
      </c>
      <c r="H13" s="70">
        <v>23</v>
      </c>
      <c r="I13" s="70">
        <v>15</v>
      </c>
      <c r="J13" s="70">
        <v>0</v>
      </c>
      <c r="K13" s="70">
        <v>0</v>
      </c>
      <c r="L13" s="70">
        <v>19</v>
      </c>
      <c r="M13" s="70">
        <v>17</v>
      </c>
      <c r="N13" s="70">
        <v>0</v>
      </c>
      <c r="O13" s="70">
        <v>0</v>
      </c>
      <c r="P13" s="113"/>
      <c r="Q13" s="113"/>
      <c r="R13" s="113"/>
      <c r="S13" s="113"/>
      <c r="T13" s="113"/>
    </row>
    <row r="14" spans="1:20" x14ac:dyDescent="0.2">
      <c r="A14" s="17"/>
      <c r="B14" s="34"/>
      <c r="C14" s="34" t="s">
        <v>587</v>
      </c>
      <c r="D14" s="70">
        <v>0</v>
      </c>
      <c r="E14" s="70">
        <v>0</v>
      </c>
      <c r="F14" s="70">
        <v>0</v>
      </c>
      <c r="G14" s="70">
        <v>0</v>
      </c>
      <c r="H14" s="70">
        <v>0</v>
      </c>
      <c r="I14" s="70">
        <v>0</v>
      </c>
      <c r="J14" s="70">
        <v>0</v>
      </c>
      <c r="K14" s="70">
        <v>0</v>
      </c>
      <c r="L14" s="70">
        <v>1</v>
      </c>
      <c r="M14" s="70">
        <v>0</v>
      </c>
      <c r="N14" s="70">
        <v>0</v>
      </c>
      <c r="O14" s="70">
        <v>0</v>
      </c>
      <c r="P14" s="113"/>
      <c r="Q14" s="113"/>
      <c r="R14" s="113"/>
      <c r="S14" s="113"/>
      <c r="T14" s="113"/>
    </row>
    <row r="15" spans="1:20" x14ac:dyDescent="0.2">
      <c r="A15" s="17"/>
      <c r="B15" s="34"/>
      <c r="C15" s="34" t="s">
        <v>69</v>
      </c>
      <c r="D15" s="70">
        <v>0</v>
      </c>
      <c r="E15" s="70">
        <v>0</v>
      </c>
      <c r="F15" s="70">
        <v>0</v>
      </c>
      <c r="G15" s="70">
        <v>0</v>
      </c>
      <c r="H15" s="70">
        <v>0</v>
      </c>
      <c r="I15" s="70">
        <v>0</v>
      </c>
      <c r="J15" s="70">
        <v>0</v>
      </c>
      <c r="K15" s="70">
        <v>0</v>
      </c>
      <c r="L15" s="70">
        <v>0</v>
      </c>
      <c r="M15" s="70">
        <v>0</v>
      </c>
      <c r="N15" s="70">
        <v>0</v>
      </c>
      <c r="O15" s="70">
        <v>0</v>
      </c>
      <c r="P15" s="113"/>
      <c r="Q15" s="113"/>
      <c r="R15" s="113"/>
      <c r="S15" s="113"/>
      <c r="T15" s="113"/>
    </row>
    <row r="16" spans="1:20" x14ac:dyDescent="0.2">
      <c r="A16" s="17"/>
      <c r="C16" s="25" t="s">
        <v>70</v>
      </c>
      <c r="D16" s="70">
        <v>0</v>
      </c>
      <c r="E16" s="70">
        <v>0</v>
      </c>
      <c r="F16" s="70">
        <v>0</v>
      </c>
      <c r="G16" s="70">
        <v>0</v>
      </c>
      <c r="H16" s="70">
        <v>0</v>
      </c>
      <c r="I16" s="70">
        <v>0</v>
      </c>
      <c r="J16" s="70">
        <v>0</v>
      </c>
      <c r="K16" s="70">
        <v>0</v>
      </c>
      <c r="L16" s="70">
        <v>0</v>
      </c>
      <c r="M16" s="70">
        <v>0</v>
      </c>
      <c r="N16" s="70">
        <v>0</v>
      </c>
      <c r="O16" s="70">
        <v>0</v>
      </c>
      <c r="P16" s="113"/>
      <c r="Q16" s="113"/>
      <c r="R16" s="113"/>
      <c r="S16" s="113"/>
      <c r="T16" s="113"/>
    </row>
    <row r="17" spans="1:20" x14ac:dyDescent="0.2">
      <c r="A17" s="17"/>
      <c r="C17" s="25" t="s">
        <v>71</v>
      </c>
      <c r="D17" s="70">
        <v>19</v>
      </c>
      <c r="E17" s="70">
        <v>15</v>
      </c>
      <c r="F17" s="70">
        <v>0</v>
      </c>
      <c r="G17" s="70">
        <v>0</v>
      </c>
      <c r="H17" s="70">
        <v>20</v>
      </c>
      <c r="I17" s="70">
        <v>15</v>
      </c>
      <c r="J17" s="70">
        <v>0</v>
      </c>
      <c r="K17" s="70">
        <v>0</v>
      </c>
      <c r="L17" s="70">
        <v>17</v>
      </c>
      <c r="M17" s="70">
        <v>16</v>
      </c>
      <c r="N17" s="70">
        <v>0</v>
      </c>
      <c r="O17" s="70">
        <v>0</v>
      </c>
      <c r="P17" s="113"/>
      <c r="Q17" s="113"/>
      <c r="R17" s="113"/>
      <c r="S17" s="113"/>
      <c r="T17" s="113"/>
    </row>
    <row r="18" spans="1:20" x14ac:dyDescent="0.2">
      <c r="A18" s="17"/>
      <c r="C18" s="25" t="s">
        <v>72</v>
      </c>
      <c r="D18" s="70">
        <v>1</v>
      </c>
      <c r="E18" s="70">
        <v>0</v>
      </c>
      <c r="F18" s="70">
        <v>0</v>
      </c>
      <c r="G18" s="70">
        <v>0</v>
      </c>
      <c r="H18" s="70">
        <v>3</v>
      </c>
      <c r="I18" s="70">
        <v>0</v>
      </c>
      <c r="J18" s="70">
        <v>0</v>
      </c>
      <c r="K18" s="70">
        <v>0</v>
      </c>
      <c r="L18" s="70">
        <v>1</v>
      </c>
      <c r="M18" s="70">
        <v>1</v>
      </c>
      <c r="N18" s="70">
        <v>0</v>
      </c>
      <c r="O18" s="70">
        <v>0</v>
      </c>
      <c r="P18" s="113"/>
      <c r="Q18" s="113"/>
      <c r="R18" s="113"/>
      <c r="S18" s="113"/>
      <c r="T18" s="113"/>
    </row>
    <row r="19" spans="1:20" x14ac:dyDescent="0.2">
      <c r="A19" s="17"/>
      <c r="B19" s="25" t="s">
        <v>73</v>
      </c>
      <c r="C19" s="34" t="s">
        <v>613</v>
      </c>
      <c r="D19" s="70">
        <v>2492</v>
      </c>
      <c r="E19" s="70">
        <v>515</v>
      </c>
      <c r="F19" s="70">
        <v>186</v>
      </c>
      <c r="G19" s="70">
        <v>41</v>
      </c>
      <c r="H19" s="70">
        <v>2422</v>
      </c>
      <c r="I19" s="70">
        <v>519</v>
      </c>
      <c r="J19" s="70">
        <v>183</v>
      </c>
      <c r="K19" s="70">
        <v>36</v>
      </c>
      <c r="L19" s="70">
        <v>2393</v>
      </c>
      <c r="M19" s="70">
        <v>506</v>
      </c>
      <c r="N19" s="70">
        <v>184</v>
      </c>
      <c r="O19" s="70">
        <v>37</v>
      </c>
      <c r="P19" s="113"/>
      <c r="Q19" s="113"/>
      <c r="R19" s="113"/>
      <c r="S19" s="113"/>
      <c r="T19" s="113"/>
    </row>
    <row r="20" spans="1:20" x14ac:dyDescent="0.2">
      <c r="A20" s="17"/>
      <c r="C20" s="25" t="s">
        <v>74</v>
      </c>
      <c r="D20" s="70">
        <v>205</v>
      </c>
      <c r="E20" s="70">
        <v>75</v>
      </c>
      <c r="F20" s="70">
        <v>14</v>
      </c>
      <c r="G20" s="70">
        <v>4</v>
      </c>
      <c r="H20" s="70">
        <v>203</v>
      </c>
      <c r="I20" s="70">
        <v>79</v>
      </c>
      <c r="J20" s="70">
        <v>15</v>
      </c>
      <c r="K20" s="70">
        <v>3</v>
      </c>
      <c r="L20" s="70">
        <v>201</v>
      </c>
      <c r="M20" s="70">
        <v>79</v>
      </c>
      <c r="N20" s="70">
        <v>14</v>
      </c>
      <c r="O20" s="70">
        <v>3</v>
      </c>
      <c r="P20" s="113"/>
      <c r="Q20" s="113"/>
      <c r="R20" s="113"/>
      <c r="S20" s="113"/>
      <c r="T20" s="113"/>
    </row>
    <row r="21" spans="1:20" x14ac:dyDescent="0.2">
      <c r="A21" s="17"/>
      <c r="C21" s="25" t="s">
        <v>75</v>
      </c>
      <c r="D21" s="70">
        <v>29</v>
      </c>
      <c r="E21" s="70">
        <v>3</v>
      </c>
      <c r="F21" s="70">
        <v>2</v>
      </c>
      <c r="G21" s="70">
        <v>1</v>
      </c>
      <c r="H21" s="70">
        <v>26</v>
      </c>
      <c r="I21" s="70">
        <v>3</v>
      </c>
      <c r="J21" s="70">
        <v>2</v>
      </c>
      <c r="K21" s="70">
        <v>1</v>
      </c>
      <c r="L21" s="70">
        <v>28</v>
      </c>
      <c r="M21" s="70">
        <v>2</v>
      </c>
      <c r="N21" s="70">
        <v>2</v>
      </c>
      <c r="O21" s="70">
        <v>1</v>
      </c>
      <c r="P21" s="113"/>
      <c r="Q21" s="113"/>
      <c r="R21" s="113"/>
      <c r="S21" s="113"/>
      <c r="T21" s="113"/>
    </row>
    <row r="22" spans="1:20" x14ac:dyDescent="0.2">
      <c r="A22" s="17"/>
      <c r="C22" s="25" t="s">
        <v>76</v>
      </c>
      <c r="D22" s="70">
        <v>1</v>
      </c>
      <c r="E22" s="70">
        <v>3</v>
      </c>
      <c r="F22" s="70">
        <v>0</v>
      </c>
      <c r="G22" s="70">
        <v>0</v>
      </c>
      <c r="H22" s="70">
        <v>1</v>
      </c>
      <c r="I22" s="70">
        <v>2</v>
      </c>
      <c r="J22" s="70">
        <v>0</v>
      </c>
      <c r="K22" s="70">
        <v>0</v>
      </c>
      <c r="L22" s="70">
        <v>1</v>
      </c>
      <c r="M22" s="70">
        <v>2</v>
      </c>
      <c r="N22" s="70">
        <v>0</v>
      </c>
      <c r="O22" s="70">
        <v>0</v>
      </c>
      <c r="P22" s="113"/>
      <c r="Q22" s="113"/>
      <c r="R22" s="113"/>
      <c r="S22" s="113"/>
      <c r="T22" s="113"/>
    </row>
    <row r="23" spans="1:20" x14ac:dyDescent="0.2">
      <c r="A23" s="17"/>
      <c r="C23" s="25" t="s">
        <v>77</v>
      </c>
      <c r="D23" s="70">
        <v>66</v>
      </c>
      <c r="E23" s="70">
        <v>10</v>
      </c>
      <c r="F23" s="70">
        <v>2</v>
      </c>
      <c r="G23" s="70">
        <v>0</v>
      </c>
      <c r="H23" s="70">
        <v>63</v>
      </c>
      <c r="I23" s="70">
        <v>8</v>
      </c>
      <c r="J23" s="70">
        <v>2</v>
      </c>
      <c r="K23" s="70">
        <v>0</v>
      </c>
      <c r="L23" s="70">
        <v>62</v>
      </c>
      <c r="M23" s="70">
        <v>8</v>
      </c>
      <c r="N23" s="70">
        <v>2</v>
      </c>
      <c r="O23" s="70">
        <v>0</v>
      </c>
      <c r="P23" s="113"/>
      <c r="Q23" s="113"/>
      <c r="R23" s="113"/>
      <c r="S23" s="113"/>
      <c r="T23" s="113"/>
    </row>
    <row r="24" spans="1:20" x14ac:dyDescent="0.2">
      <c r="A24" s="17"/>
      <c r="C24" s="25" t="s">
        <v>78</v>
      </c>
      <c r="D24" s="70">
        <v>117</v>
      </c>
      <c r="E24" s="70">
        <v>5</v>
      </c>
      <c r="F24" s="70">
        <v>0</v>
      </c>
      <c r="G24" s="70">
        <v>0</v>
      </c>
      <c r="H24" s="70">
        <v>122</v>
      </c>
      <c r="I24" s="70">
        <v>6</v>
      </c>
      <c r="J24" s="70">
        <v>0</v>
      </c>
      <c r="K24" s="70">
        <v>0</v>
      </c>
      <c r="L24" s="70">
        <v>114</v>
      </c>
      <c r="M24" s="70">
        <v>6</v>
      </c>
      <c r="N24" s="70">
        <v>0</v>
      </c>
      <c r="O24" s="70">
        <v>0</v>
      </c>
      <c r="P24" s="113"/>
      <c r="Q24" s="113"/>
      <c r="R24" s="113"/>
      <c r="S24" s="113"/>
      <c r="T24" s="113"/>
    </row>
    <row r="25" spans="1:20" x14ac:dyDescent="0.2">
      <c r="A25" s="17"/>
      <c r="C25" s="25" t="s">
        <v>79</v>
      </c>
      <c r="D25" s="70">
        <v>19</v>
      </c>
      <c r="E25" s="70">
        <v>1</v>
      </c>
      <c r="F25" s="70">
        <v>1</v>
      </c>
      <c r="G25" s="70">
        <v>0</v>
      </c>
      <c r="H25" s="70">
        <v>19</v>
      </c>
      <c r="I25" s="70">
        <v>1</v>
      </c>
      <c r="J25" s="70">
        <v>1</v>
      </c>
      <c r="K25" s="70">
        <v>0</v>
      </c>
      <c r="L25" s="70">
        <v>17</v>
      </c>
      <c r="M25" s="70">
        <v>2</v>
      </c>
      <c r="N25" s="70">
        <v>1</v>
      </c>
      <c r="O25" s="70">
        <v>0</v>
      </c>
      <c r="P25" s="113"/>
      <c r="Q25" s="113"/>
      <c r="R25" s="113"/>
      <c r="S25" s="113"/>
      <c r="T25" s="113"/>
    </row>
    <row r="26" spans="1:20" x14ac:dyDescent="0.2">
      <c r="A26" s="17"/>
      <c r="C26" s="25" t="s">
        <v>80</v>
      </c>
      <c r="D26" s="70">
        <v>422</v>
      </c>
      <c r="E26" s="70">
        <v>60</v>
      </c>
      <c r="F26" s="70">
        <v>6</v>
      </c>
      <c r="G26" s="70">
        <v>0</v>
      </c>
      <c r="H26" s="70">
        <v>408</v>
      </c>
      <c r="I26" s="70">
        <v>54</v>
      </c>
      <c r="J26" s="70">
        <v>5</v>
      </c>
      <c r="K26" s="70">
        <v>0</v>
      </c>
      <c r="L26" s="70">
        <v>409</v>
      </c>
      <c r="M26" s="70">
        <v>54</v>
      </c>
      <c r="N26" s="70">
        <v>6</v>
      </c>
      <c r="O26" s="70">
        <v>0</v>
      </c>
      <c r="P26" s="113"/>
      <c r="Q26" s="113"/>
      <c r="R26" s="113"/>
      <c r="S26" s="113"/>
      <c r="T26" s="113"/>
    </row>
    <row r="27" spans="1:20" x14ac:dyDescent="0.2">
      <c r="A27" s="17"/>
      <c r="C27" s="25" t="s">
        <v>81</v>
      </c>
      <c r="D27" s="70">
        <v>8</v>
      </c>
      <c r="E27" s="70">
        <v>7</v>
      </c>
      <c r="F27" s="70">
        <v>8</v>
      </c>
      <c r="G27" s="70">
        <v>0</v>
      </c>
      <c r="H27" s="70">
        <v>7</v>
      </c>
      <c r="I27" s="70">
        <v>6</v>
      </c>
      <c r="J27" s="70">
        <v>8</v>
      </c>
      <c r="K27" s="70">
        <v>0</v>
      </c>
      <c r="L27" s="70">
        <v>8</v>
      </c>
      <c r="M27" s="70">
        <v>4</v>
      </c>
      <c r="N27" s="70">
        <v>9</v>
      </c>
      <c r="O27" s="70">
        <v>0</v>
      </c>
      <c r="P27" s="113"/>
      <c r="Q27" s="113"/>
      <c r="R27" s="113"/>
      <c r="S27" s="113"/>
      <c r="T27" s="113"/>
    </row>
    <row r="28" spans="1:20" x14ac:dyDescent="0.2">
      <c r="A28" s="17"/>
      <c r="C28" s="25" t="s">
        <v>82</v>
      </c>
      <c r="D28" s="70">
        <v>158</v>
      </c>
      <c r="E28" s="70">
        <v>23</v>
      </c>
      <c r="F28" s="70">
        <v>9</v>
      </c>
      <c r="G28" s="70">
        <v>1</v>
      </c>
      <c r="H28" s="70">
        <v>146</v>
      </c>
      <c r="I28" s="70">
        <v>24</v>
      </c>
      <c r="J28" s="70">
        <v>9</v>
      </c>
      <c r="K28" s="70">
        <v>0</v>
      </c>
      <c r="L28" s="70">
        <v>144</v>
      </c>
      <c r="M28" s="70">
        <v>23</v>
      </c>
      <c r="N28" s="70">
        <v>9</v>
      </c>
      <c r="O28" s="70">
        <v>0</v>
      </c>
      <c r="P28" s="113"/>
      <c r="Q28" s="113"/>
      <c r="R28" s="113"/>
      <c r="S28" s="113"/>
      <c r="T28" s="113"/>
    </row>
    <row r="29" spans="1:20" x14ac:dyDescent="0.2">
      <c r="A29" s="17"/>
      <c r="C29" s="25" t="s">
        <v>83</v>
      </c>
      <c r="D29" s="70">
        <v>1</v>
      </c>
      <c r="E29" s="70">
        <v>1</v>
      </c>
      <c r="F29" s="70">
        <v>0</v>
      </c>
      <c r="G29" s="70">
        <v>0</v>
      </c>
      <c r="H29" s="70">
        <v>1</v>
      </c>
      <c r="I29" s="70">
        <v>1</v>
      </c>
      <c r="J29" s="70">
        <v>0</v>
      </c>
      <c r="K29" s="70">
        <v>0</v>
      </c>
      <c r="L29" s="70">
        <v>1</v>
      </c>
      <c r="M29" s="70">
        <v>1</v>
      </c>
      <c r="N29" s="70">
        <v>0</v>
      </c>
      <c r="O29" s="70">
        <v>0</v>
      </c>
      <c r="P29" s="113"/>
      <c r="Q29" s="113"/>
      <c r="R29" s="113"/>
      <c r="S29" s="113"/>
      <c r="T29" s="113"/>
    </row>
    <row r="30" spans="1:20" x14ac:dyDescent="0.2">
      <c r="A30" s="17"/>
      <c r="C30" s="25" t="s">
        <v>84</v>
      </c>
      <c r="D30" s="70">
        <v>30</v>
      </c>
      <c r="E30" s="70">
        <v>19</v>
      </c>
      <c r="F30" s="70">
        <v>8</v>
      </c>
      <c r="G30" s="70">
        <v>5</v>
      </c>
      <c r="H30" s="70">
        <v>32</v>
      </c>
      <c r="I30" s="70">
        <v>17</v>
      </c>
      <c r="J30" s="70">
        <v>9</v>
      </c>
      <c r="K30" s="70">
        <v>4</v>
      </c>
      <c r="L30" s="70">
        <v>33</v>
      </c>
      <c r="M30" s="70">
        <v>16</v>
      </c>
      <c r="N30" s="70">
        <v>8</v>
      </c>
      <c r="O30" s="70">
        <v>5</v>
      </c>
      <c r="P30" s="113"/>
      <c r="Q30" s="113"/>
      <c r="R30" s="113"/>
      <c r="S30" s="113"/>
      <c r="T30" s="113"/>
    </row>
    <row r="31" spans="1:20" x14ac:dyDescent="0.2">
      <c r="A31" s="17"/>
      <c r="C31" s="25" t="s">
        <v>85</v>
      </c>
      <c r="D31" s="70">
        <v>3</v>
      </c>
      <c r="E31" s="70">
        <v>3</v>
      </c>
      <c r="F31" s="70">
        <v>6</v>
      </c>
      <c r="G31" s="70">
        <v>5</v>
      </c>
      <c r="H31" s="70">
        <v>2</v>
      </c>
      <c r="I31" s="70">
        <v>5</v>
      </c>
      <c r="J31" s="70">
        <v>5</v>
      </c>
      <c r="K31" s="70">
        <v>5</v>
      </c>
      <c r="L31" s="70">
        <v>3</v>
      </c>
      <c r="M31" s="70">
        <v>4</v>
      </c>
      <c r="N31" s="70">
        <v>5</v>
      </c>
      <c r="O31" s="70">
        <v>5</v>
      </c>
      <c r="P31" s="113"/>
      <c r="Q31" s="113"/>
      <c r="R31" s="113"/>
      <c r="S31" s="113"/>
      <c r="T31" s="113"/>
    </row>
    <row r="32" spans="1:20" x14ac:dyDescent="0.2">
      <c r="A32" s="17"/>
      <c r="C32" s="25" t="s">
        <v>86</v>
      </c>
      <c r="D32" s="70">
        <v>51</v>
      </c>
      <c r="E32" s="70">
        <v>23</v>
      </c>
      <c r="F32" s="70">
        <v>16</v>
      </c>
      <c r="G32" s="70">
        <v>4</v>
      </c>
      <c r="H32" s="70">
        <v>45</v>
      </c>
      <c r="I32" s="70">
        <v>25</v>
      </c>
      <c r="J32" s="70">
        <v>16</v>
      </c>
      <c r="K32" s="70">
        <v>3</v>
      </c>
      <c r="L32" s="70">
        <v>46</v>
      </c>
      <c r="M32" s="70">
        <v>25</v>
      </c>
      <c r="N32" s="70">
        <v>17</v>
      </c>
      <c r="O32" s="70">
        <v>3</v>
      </c>
      <c r="P32" s="113"/>
      <c r="Q32" s="113"/>
      <c r="R32" s="113"/>
      <c r="S32" s="113"/>
      <c r="T32" s="113"/>
    </row>
    <row r="33" spans="1:20" x14ac:dyDescent="0.2">
      <c r="A33" s="17"/>
      <c r="C33" s="25" t="s">
        <v>87</v>
      </c>
      <c r="D33" s="70">
        <v>91</v>
      </c>
      <c r="E33" s="70">
        <v>18</v>
      </c>
      <c r="F33" s="70">
        <v>12</v>
      </c>
      <c r="G33" s="70">
        <v>0</v>
      </c>
      <c r="H33" s="70">
        <v>92</v>
      </c>
      <c r="I33" s="70">
        <v>14</v>
      </c>
      <c r="J33" s="70">
        <v>13</v>
      </c>
      <c r="K33" s="70">
        <v>0</v>
      </c>
      <c r="L33" s="70">
        <v>90</v>
      </c>
      <c r="M33" s="70">
        <v>13</v>
      </c>
      <c r="N33" s="70">
        <v>13</v>
      </c>
      <c r="O33" s="70">
        <v>0</v>
      </c>
      <c r="P33" s="113"/>
      <c r="Q33" s="113"/>
      <c r="R33" s="113"/>
      <c r="S33" s="113"/>
      <c r="T33" s="113"/>
    </row>
    <row r="34" spans="1:20" x14ac:dyDescent="0.2">
      <c r="A34" s="17"/>
      <c r="C34" s="25" t="s">
        <v>88</v>
      </c>
      <c r="D34" s="70">
        <v>9</v>
      </c>
      <c r="E34" s="70">
        <v>6</v>
      </c>
      <c r="F34" s="70">
        <v>4</v>
      </c>
      <c r="G34" s="70">
        <v>1</v>
      </c>
      <c r="H34" s="70">
        <v>9</v>
      </c>
      <c r="I34" s="70">
        <v>7</v>
      </c>
      <c r="J34" s="70">
        <v>4</v>
      </c>
      <c r="K34" s="70">
        <v>1</v>
      </c>
      <c r="L34" s="70">
        <v>7</v>
      </c>
      <c r="M34" s="70">
        <v>6</v>
      </c>
      <c r="N34" s="70">
        <v>4</v>
      </c>
      <c r="O34" s="70">
        <v>1</v>
      </c>
      <c r="P34" s="113"/>
      <c r="Q34" s="113"/>
      <c r="R34" s="113"/>
      <c r="S34" s="113"/>
      <c r="T34" s="113"/>
    </row>
    <row r="35" spans="1:20" x14ac:dyDescent="0.2">
      <c r="A35" s="17"/>
      <c r="C35" s="25" t="s">
        <v>89</v>
      </c>
      <c r="D35" s="70">
        <v>504</v>
      </c>
      <c r="E35" s="70">
        <v>100</v>
      </c>
      <c r="F35" s="70">
        <v>29</v>
      </c>
      <c r="G35" s="70">
        <v>2</v>
      </c>
      <c r="H35" s="70">
        <v>487</v>
      </c>
      <c r="I35" s="70">
        <v>100</v>
      </c>
      <c r="J35" s="70">
        <v>27</v>
      </c>
      <c r="K35" s="70">
        <v>1</v>
      </c>
      <c r="L35" s="70">
        <v>484</v>
      </c>
      <c r="M35" s="70">
        <v>101</v>
      </c>
      <c r="N35" s="70">
        <v>29</v>
      </c>
      <c r="O35" s="70">
        <v>1</v>
      </c>
      <c r="P35" s="113"/>
      <c r="Q35" s="113"/>
      <c r="R35" s="113"/>
      <c r="S35" s="113"/>
      <c r="T35" s="113"/>
    </row>
    <row r="36" spans="1:20" x14ac:dyDescent="0.2">
      <c r="A36" s="17"/>
      <c r="C36" s="25" t="s">
        <v>90</v>
      </c>
      <c r="D36" s="70">
        <v>76</v>
      </c>
      <c r="E36" s="70">
        <v>19</v>
      </c>
      <c r="F36" s="70">
        <v>16</v>
      </c>
      <c r="G36" s="70">
        <v>6</v>
      </c>
      <c r="H36" s="70">
        <v>67</v>
      </c>
      <c r="I36" s="70">
        <v>24</v>
      </c>
      <c r="J36" s="70">
        <v>16</v>
      </c>
      <c r="K36" s="70">
        <v>6</v>
      </c>
      <c r="L36" s="70">
        <v>63</v>
      </c>
      <c r="M36" s="70">
        <v>22</v>
      </c>
      <c r="N36" s="70">
        <v>17</v>
      </c>
      <c r="O36" s="70">
        <v>6</v>
      </c>
      <c r="P36" s="113"/>
      <c r="Q36" s="113"/>
      <c r="R36" s="113"/>
      <c r="S36" s="113"/>
      <c r="T36" s="113"/>
    </row>
    <row r="37" spans="1:20" x14ac:dyDescent="0.2">
      <c r="A37" s="17"/>
      <c r="C37" s="25" t="s">
        <v>91</v>
      </c>
      <c r="D37" s="70">
        <v>51</v>
      </c>
      <c r="E37" s="70">
        <v>21</v>
      </c>
      <c r="F37" s="70">
        <v>15</v>
      </c>
      <c r="G37" s="70">
        <v>8</v>
      </c>
      <c r="H37" s="70">
        <v>51</v>
      </c>
      <c r="I37" s="70">
        <v>22</v>
      </c>
      <c r="J37" s="70">
        <v>15</v>
      </c>
      <c r="K37" s="70">
        <v>8</v>
      </c>
      <c r="L37" s="70">
        <v>46</v>
      </c>
      <c r="M37" s="70">
        <v>27</v>
      </c>
      <c r="N37" s="70">
        <v>12</v>
      </c>
      <c r="O37" s="70">
        <v>8</v>
      </c>
      <c r="P37" s="113"/>
      <c r="Q37" s="113"/>
      <c r="R37" s="113"/>
      <c r="S37" s="113"/>
      <c r="T37" s="113"/>
    </row>
    <row r="38" spans="1:20" x14ac:dyDescent="0.2">
      <c r="C38" s="25" t="s">
        <v>92</v>
      </c>
      <c r="D38" s="70">
        <v>121</v>
      </c>
      <c r="E38" s="70">
        <v>66</v>
      </c>
      <c r="F38" s="70">
        <v>26</v>
      </c>
      <c r="G38" s="70">
        <v>4</v>
      </c>
      <c r="H38" s="70">
        <v>120</v>
      </c>
      <c r="I38" s="70">
        <v>59</v>
      </c>
      <c r="J38" s="70">
        <v>26</v>
      </c>
      <c r="K38" s="70">
        <v>4</v>
      </c>
      <c r="L38" s="70">
        <v>116</v>
      </c>
      <c r="M38" s="70">
        <v>58</v>
      </c>
      <c r="N38" s="70">
        <v>25</v>
      </c>
      <c r="O38" s="70">
        <v>4</v>
      </c>
      <c r="P38" s="113"/>
      <c r="Q38" s="113"/>
      <c r="R38" s="113"/>
      <c r="S38" s="113"/>
      <c r="T38" s="113"/>
    </row>
    <row r="39" spans="1:20" x14ac:dyDescent="0.2">
      <c r="C39" s="25" t="s">
        <v>93</v>
      </c>
      <c r="D39" s="70">
        <v>13</v>
      </c>
      <c r="E39" s="70">
        <v>3</v>
      </c>
      <c r="F39" s="70">
        <v>0</v>
      </c>
      <c r="G39" s="70">
        <v>0</v>
      </c>
      <c r="H39" s="70">
        <v>13</v>
      </c>
      <c r="I39" s="70">
        <v>3</v>
      </c>
      <c r="J39" s="70">
        <v>0</v>
      </c>
      <c r="K39" s="70">
        <v>0</v>
      </c>
      <c r="L39" s="70">
        <v>11</v>
      </c>
      <c r="M39" s="70">
        <v>3</v>
      </c>
      <c r="N39" s="70">
        <v>0</v>
      </c>
      <c r="O39" s="70">
        <v>0</v>
      </c>
      <c r="P39" s="113"/>
      <c r="Q39" s="113"/>
      <c r="R39" s="113"/>
      <c r="S39" s="113"/>
      <c r="T39" s="113"/>
    </row>
    <row r="40" spans="1:20" x14ac:dyDescent="0.2">
      <c r="C40" s="25" t="s">
        <v>94</v>
      </c>
      <c r="D40" s="70">
        <v>10</v>
      </c>
      <c r="E40" s="70">
        <v>2</v>
      </c>
      <c r="F40" s="70">
        <v>0</v>
      </c>
      <c r="G40" s="70">
        <v>0</v>
      </c>
      <c r="H40" s="70">
        <v>8</v>
      </c>
      <c r="I40" s="70">
        <v>2</v>
      </c>
      <c r="J40" s="70">
        <v>0</v>
      </c>
      <c r="K40" s="70">
        <v>0</v>
      </c>
      <c r="L40" s="70">
        <v>6</v>
      </c>
      <c r="M40" s="70">
        <v>2</v>
      </c>
      <c r="N40" s="70">
        <v>0</v>
      </c>
      <c r="O40" s="70">
        <v>0</v>
      </c>
      <c r="P40" s="113"/>
      <c r="Q40" s="113"/>
      <c r="R40" s="113"/>
      <c r="S40" s="113"/>
      <c r="T40" s="113"/>
    </row>
    <row r="41" spans="1:20" x14ac:dyDescent="0.2">
      <c r="C41" s="25" t="s">
        <v>95</v>
      </c>
      <c r="D41" s="70">
        <v>50</v>
      </c>
      <c r="E41" s="70">
        <v>11</v>
      </c>
      <c r="F41" s="70">
        <v>8</v>
      </c>
      <c r="G41" s="70">
        <v>0</v>
      </c>
      <c r="H41" s="70">
        <v>49</v>
      </c>
      <c r="I41" s="70">
        <v>14</v>
      </c>
      <c r="J41" s="70">
        <v>7</v>
      </c>
      <c r="K41" s="70">
        <v>0</v>
      </c>
      <c r="L41" s="70">
        <v>53</v>
      </c>
      <c r="M41" s="70">
        <v>11</v>
      </c>
      <c r="N41" s="70">
        <v>6</v>
      </c>
      <c r="O41" s="70">
        <v>0</v>
      </c>
      <c r="P41" s="113"/>
      <c r="Q41" s="113"/>
      <c r="R41" s="113"/>
      <c r="S41" s="113"/>
      <c r="T41" s="113"/>
    </row>
    <row r="42" spans="1:20" x14ac:dyDescent="0.2">
      <c r="C42" s="25" t="s">
        <v>96</v>
      </c>
      <c r="D42" s="70">
        <v>259</v>
      </c>
      <c r="E42" s="70">
        <v>15</v>
      </c>
      <c r="F42" s="70">
        <v>2</v>
      </c>
      <c r="G42" s="70">
        <v>0</v>
      </c>
      <c r="H42" s="70">
        <v>245</v>
      </c>
      <c r="I42" s="70">
        <v>19</v>
      </c>
      <c r="J42" s="70">
        <v>1</v>
      </c>
      <c r="K42" s="70">
        <v>0</v>
      </c>
      <c r="L42" s="70">
        <v>242</v>
      </c>
      <c r="M42" s="70">
        <v>16</v>
      </c>
      <c r="N42" s="70">
        <v>3</v>
      </c>
      <c r="O42" s="70">
        <v>0</v>
      </c>
      <c r="P42" s="113"/>
      <c r="Q42" s="113"/>
      <c r="R42" s="113"/>
      <c r="S42" s="113"/>
      <c r="T42" s="113"/>
    </row>
    <row r="43" spans="1:20" x14ac:dyDescent="0.2">
      <c r="C43" s="25" t="s">
        <v>97</v>
      </c>
      <c r="D43" s="70">
        <v>198</v>
      </c>
      <c r="E43" s="70">
        <v>21</v>
      </c>
      <c r="F43" s="70">
        <v>2</v>
      </c>
      <c r="G43" s="70">
        <v>0</v>
      </c>
      <c r="H43" s="70">
        <v>206</v>
      </c>
      <c r="I43" s="70">
        <v>24</v>
      </c>
      <c r="J43" s="70">
        <v>2</v>
      </c>
      <c r="K43" s="70">
        <v>0</v>
      </c>
      <c r="L43" s="70">
        <v>208</v>
      </c>
      <c r="M43" s="70">
        <v>21</v>
      </c>
      <c r="N43" s="70">
        <v>2</v>
      </c>
      <c r="O43" s="70">
        <v>0</v>
      </c>
      <c r="P43" s="113"/>
      <c r="Q43" s="113"/>
      <c r="R43" s="113"/>
      <c r="S43" s="113"/>
      <c r="T43" s="113"/>
    </row>
    <row r="44" spans="1:20" x14ac:dyDescent="0.2">
      <c r="B44" s="25" t="s">
        <v>98</v>
      </c>
      <c r="C44" s="25" t="s">
        <v>99</v>
      </c>
      <c r="D44" s="70">
        <v>80</v>
      </c>
      <c r="E44" s="70">
        <v>23</v>
      </c>
      <c r="F44" s="70">
        <v>7</v>
      </c>
      <c r="G44" s="70">
        <v>4</v>
      </c>
      <c r="H44" s="70">
        <v>80</v>
      </c>
      <c r="I44" s="70">
        <v>22</v>
      </c>
      <c r="J44" s="70">
        <v>8</v>
      </c>
      <c r="K44" s="70">
        <v>4</v>
      </c>
      <c r="L44" s="70">
        <v>74</v>
      </c>
      <c r="M44" s="70">
        <v>20</v>
      </c>
      <c r="N44" s="70">
        <v>7</v>
      </c>
      <c r="O44" s="70">
        <v>5</v>
      </c>
      <c r="P44" s="113"/>
      <c r="Q44" s="113"/>
      <c r="R44" s="113"/>
      <c r="S44" s="113"/>
      <c r="T44" s="113"/>
    </row>
    <row r="45" spans="1:20" x14ac:dyDescent="0.2">
      <c r="C45" s="25" t="s">
        <v>100</v>
      </c>
      <c r="D45" s="70">
        <v>80</v>
      </c>
      <c r="E45" s="70">
        <v>23</v>
      </c>
      <c r="F45" s="70">
        <v>7</v>
      </c>
      <c r="G45" s="70">
        <v>4</v>
      </c>
      <c r="H45" s="70">
        <v>80</v>
      </c>
      <c r="I45" s="70">
        <v>22</v>
      </c>
      <c r="J45" s="70">
        <v>8</v>
      </c>
      <c r="K45" s="70">
        <v>4</v>
      </c>
      <c r="L45" s="70">
        <v>74</v>
      </c>
      <c r="M45" s="70">
        <v>20</v>
      </c>
      <c r="N45" s="70">
        <v>7</v>
      </c>
      <c r="O45" s="70">
        <v>5</v>
      </c>
      <c r="P45" s="113"/>
      <c r="Q45" s="113"/>
      <c r="R45" s="113"/>
      <c r="S45" s="113"/>
      <c r="T45" s="113"/>
    </row>
    <row r="46" spans="1:20" ht="25.5" x14ac:dyDescent="0.2">
      <c r="B46" s="25" t="s">
        <v>101</v>
      </c>
      <c r="C46" s="25" t="s">
        <v>102</v>
      </c>
      <c r="D46" s="70">
        <v>130</v>
      </c>
      <c r="E46" s="70">
        <v>21</v>
      </c>
      <c r="F46" s="70">
        <v>7</v>
      </c>
      <c r="G46" s="70">
        <v>0</v>
      </c>
      <c r="H46" s="70">
        <v>127</v>
      </c>
      <c r="I46" s="70">
        <v>23</v>
      </c>
      <c r="J46" s="70">
        <v>7</v>
      </c>
      <c r="K46" s="70">
        <v>0</v>
      </c>
      <c r="L46" s="70">
        <v>126</v>
      </c>
      <c r="M46" s="70">
        <v>26</v>
      </c>
      <c r="N46" s="70">
        <v>7</v>
      </c>
      <c r="O46" s="70">
        <v>0</v>
      </c>
      <c r="P46" s="113"/>
      <c r="Q46" s="113"/>
      <c r="R46" s="113"/>
      <c r="S46" s="113"/>
      <c r="T46" s="113"/>
    </row>
    <row r="47" spans="1:20" x14ac:dyDescent="0.2">
      <c r="C47" s="25" t="s">
        <v>103</v>
      </c>
      <c r="D47" s="70">
        <v>28</v>
      </c>
      <c r="E47" s="70">
        <v>0</v>
      </c>
      <c r="F47" s="70">
        <v>0</v>
      </c>
      <c r="G47" s="70">
        <v>0</v>
      </c>
      <c r="H47" s="70">
        <v>27</v>
      </c>
      <c r="I47" s="70">
        <v>0</v>
      </c>
      <c r="J47" s="70">
        <v>0</v>
      </c>
      <c r="K47" s="70">
        <v>0</v>
      </c>
      <c r="L47" s="70">
        <v>25</v>
      </c>
      <c r="M47" s="70">
        <v>0</v>
      </c>
      <c r="N47" s="70">
        <v>0</v>
      </c>
      <c r="O47" s="70">
        <v>0</v>
      </c>
      <c r="P47" s="113"/>
      <c r="Q47" s="113"/>
      <c r="R47" s="113"/>
      <c r="S47" s="113"/>
      <c r="T47" s="113"/>
    </row>
    <row r="48" spans="1:20" x14ac:dyDescent="0.2">
      <c r="C48" s="25" t="s">
        <v>104</v>
      </c>
      <c r="D48" s="70">
        <v>45</v>
      </c>
      <c r="E48" s="70">
        <v>5</v>
      </c>
      <c r="F48" s="70">
        <v>1</v>
      </c>
      <c r="G48" s="70">
        <v>0</v>
      </c>
      <c r="H48" s="70">
        <v>42</v>
      </c>
      <c r="I48" s="70">
        <v>8</v>
      </c>
      <c r="J48" s="70">
        <v>1</v>
      </c>
      <c r="K48" s="70">
        <v>0</v>
      </c>
      <c r="L48" s="70">
        <v>50</v>
      </c>
      <c r="M48" s="70">
        <v>6</v>
      </c>
      <c r="N48" s="70">
        <v>1</v>
      </c>
      <c r="O48" s="70">
        <v>0</v>
      </c>
      <c r="P48" s="113"/>
      <c r="Q48" s="113"/>
      <c r="R48" s="113"/>
      <c r="S48" s="113"/>
      <c r="T48" s="113"/>
    </row>
    <row r="49" spans="1:20" x14ac:dyDescent="0.2">
      <c r="C49" s="25" t="s">
        <v>105</v>
      </c>
      <c r="D49" s="70">
        <v>53</v>
      </c>
      <c r="E49" s="70">
        <v>16</v>
      </c>
      <c r="F49" s="70">
        <v>6</v>
      </c>
      <c r="G49" s="70">
        <v>0</v>
      </c>
      <c r="H49" s="70">
        <v>54</v>
      </c>
      <c r="I49" s="70">
        <v>15</v>
      </c>
      <c r="J49" s="70">
        <v>6</v>
      </c>
      <c r="K49" s="70">
        <v>0</v>
      </c>
      <c r="L49" s="70">
        <v>49</v>
      </c>
      <c r="M49" s="70">
        <v>19</v>
      </c>
      <c r="N49" s="70">
        <v>6</v>
      </c>
      <c r="O49" s="70">
        <v>0</v>
      </c>
      <c r="P49" s="113"/>
      <c r="Q49" s="113"/>
      <c r="R49" s="113"/>
      <c r="S49" s="113"/>
      <c r="T49" s="113"/>
    </row>
    <row r="50" spans="1:20" x14ac:dyDescent="0.2">
      <c r="C50" s="25" t="s">
        <v>106</v>
      </c>
      <c r="D50" s="70">
        <v>4</v>
      </c>
      <c r="E50" s="70">
        <v>0</v>
      </c>
      <c r="F50" s="70">
        <v>0</v>
      </c>
      <c r="G50" s="70">
        <v>0</v>
      </c>
      <c r="H50" s="70">
        <v>4</v>
      </c>
      <c r="I50" s="70">
        <v>0</v>
      </c>
      <c r="J50" s="70">
        <v>0</v>
      </c>
      <c r="K50" s="70">
        <v>0</v>
      </c>
      <c r="L50" s="70">
        <v>2</v>
      </c>
      <c r="M50" s="70">
        <v>1</v>
      </c>
      <c r="N50" s="70">
        <v>0</v>
      </c>
      <c r="O50" s="70">
        <v>0</v>
      </c>
      <c r="P50" s="113"/>
      <c r="Q50" s="113"/>
      <c r="R50" s="113"/>
      <c r="S50" s="113"/>
      <c r="T50" s="113"/>
    </row>
    <row r="51" spans="1:20" x14ac:dyDescent="0.2">
      <c r="B51" s="25" t="s">
        <v>107</v>
      </c>
      <c r="C51" s="25" t="s">
        <v>614</v>
      </c>
      <c r="D51" s="70">
        <v>3239</v>
      </c>
      <c r="E51" s="70">
        <v>474</v>
      </c>
      <c r="F51" s="70">
        <v>72</v>
      </c>
      <c r="G51" s="70">
        <v>1</v>
      </c>
      <c r="H51" s="70">
        <v>3254</v>
      </c>
      <c r="I51" s="70">
        <v>483</v>
      </c>
      <c r="J51" s="70">
        <v>66</v>
      </c>
      <c r="K51" s="70">
        <v>1</v>
      </c>
      <c r="L51" s="70">
        <v>3203</v>
      </c>
      <c r="M51" s="70">
        <v>490</v>
      </c>
      <c r="N51" s="70">
        <v>69</v>
      </c>
      <c r="O51" s="70">
        <v>1</v>
      </c>
      <c r="P51" s="113"/>
      <c r="Q51" s="113"/>
      <c r="R51" s="113"/>
      <c r="S51" s="113"/>
      <c r="T51" s="113"/>
    </row>
    <row r="52" spans="1:20" x14ac:dyDescent="0.2">
      <c r="C52" s="25" t="s">
        <v>108</v>
      </c>
      <c r="D52" s="70">
        <v>415</v>
      </c>
      <c r="E52" s="70">
        <v>81</v>
      </c>
      <c r="F52" s="70">
        <v>27</v>
      </c>
      <c r="G52" s="70">
        <v>1</v>
      </c>
      <c r="H52" s="70">
        <v>426</v>
      </c>
      <c r="I52" s="70">
        <v>80</v>
      </c>
      <c r="J52" s="70">
        <v>24</v>
      </c>
      <c r="K52" s="70">
        <v>1</v>
      </c>
      <c r="L52" s="70">
        <v>427</v>
      </c>
      <c r="M52" s="70">
        <v>73</v>
      </c>
      <c r="N52" s="70">
        <v>26</v>
      </c>
      <c r="O52" s="70">
        <v>1</v>
      </c>
      <c r="P52" s="113"/>
      <c r="Q52" s="113"/>
      <c r="R52" s="113"/>
      <c r="S52" s="113"/>
      <c r="T52" s="113"/>
    </row>
    <row r="53" spans="1:20" x14ac:dyDescent="0.2">
      <c r="C53" s="25" t="s">
        <v>109</v>
      </c>
      <c r="D53" s="70">
        <v>68</v>
      </c>
      <c r="E53" s="70">
        <v>32</v>
      </c>
      <c r="F53" s="70">
        <v>12</v>
      </c>
      <c r="G53" s="70">
        <v>0</v>
      </c>
      <c r="H53" s="70">
        <v>69</v>
      </c>
      <c r="I53" s="70">
        <v>29</v>
      </c>
      <c r="J53" s="70">
        <v>11</v>
      </c>
      <c r="K53" s="70">
        <v>0</v>
      </c>
      <c r="L53" s="70">
        <v>65</v>
      </c>
      <c r="M53" s="70">
        <v>29</v>
      </c>
      <c r="N53" s="70">
        <v>11</v>
      </c>
      <c r="O53" s="70">
        <v>0</v>
      </c>
      <c r="P53" s="113"/>
      <c r="Q53" s="113"/>
      <c r="R53" s="113"/>
      <c r="S53" s="113"/>
      <c r="T53" s="113"/>
    </row>
    <row r="54" spans="1:20" x14ac:dyDescent="0.2">
      <c r="C54" s="25" t="s">
        <v>110</v>
      </c>
      <c r="D54" s="70">
        <v>2756</v>
      </c>
      <c r="E54" s="70">
        <v>361</v>
      </c>
      <c r="F54" s="70">
        <v>33</v>
      </c>
      <c r="G54" s="70">
        <v>0</v>
      </c>
      <c r="H54" s="70">
        <v>2759</v>
      </c>
      <c r="I54" s="70">
        <v>374</v>
      </c>
      <c r="J54" s="70">
        <v>31</v>
      </c>
      <c r="K54" s="70">
        <v>0</v>
      </c>
      <c r="L54" s="70">
        <v>2711</v>
      </c>
      <c r="M54" s="70">
        <v>388</v>
      </c>
      <c r="N54" s="70">
        <v>32</v>
      </c>
      <c r="O54" s="70">
        <v>0</v>
      </c>
      <c r="P54" s="113"/>
      <c r="Q54" s="113"/>
      <c r="R54" s="113"/>
      <c r="S54" s="113"/>
      <c r="T54" s="113"/>
    </row>
    <row r="55" spans="1:20" s="149" customFormat="1" x14ac:dyDescent="0.2">
      <c r="A55" s="144"/>
      <c r="B55" s="243" t="s">
        <v>42</v>
      </c>
      <c r="C55" s="246"/>
      <c r="D55" s="245">
        <v>31801</v>
      </c>
      <c r="E55" s="245">
        <v>2402</v>
      </c>
      <c r="F55" s="245">
        <v>437</v>
      </c>
      <c r="G55" s="245">
        <v>46</v>
      </c>
      <c r="H55" s="245">
        <v>31927</v>
      </c>
      <c r="I55" s="245">
        <v>2479</v>
      </c>
      <c r="J55" s="245">
        <v>438</v>
      </c>
      <c r="K55" s="245">
        <v>54</v>
      </c>
      <c r="L55" s="245">
        <v>31677</v>
      </c>
      <c r="M55" s="245">
        <v>2474</v>
      </c>
      <c r="N55" s="245">
        <v>445</v>
      </c>
      <c r="O55" s="245">
        <v>50</v>
      </c>
      <c r="P55" s="113"/>
      <c r="Q55" s="113"/>
      <c r="R55" s="113"/>
      <c r="S55" s="113"/>
      <c r="T55" s="113"/>
    </row>
    <row r="56" spans="1:20" x14ac:dyDescent="0.2">
      <c r="B56" s="25" t="s">
        <v>111</v>
      </c>
      <c r="C56" s="25" t="s">
        <v>112</v>
      </c>
      <c r="D56" s="70">
        <v>5986</v>
      </c>
      <c r="E56" s="70">
        <v>648</v>
      </c>
      <c r="F56" s="70">
        <v>100</v>
      </c>
      <c r="G56" s="70">
        <v>6</v>
      </c>
      <c r="H56" s="70">
        <v>5900</v>
      </c>
      <c r="I56" s="70">
        <v>670</v>
      </c>
      <c r="J56" s="70">
        <v>101</v>
      </c>
      <c r="K56" s="70">
        <v>7</v>
      </c>
      <c r="L56" s="70">
        <v>5735</v>
      </c>
      <c r="M56" s="70">
        <v>660</v>
      </c>
      <c r="N56" s="70">
        <v>101</v>
      </c>
      <c r="O56" s="70">
        <v>7</v>
      </c>
      <c r="P56" s="113"/>
      <c r="Q56" s="113"/>
      <c r="R56" s="113"/>
      <c r="S56" s="113"/>
      <c r="T56" s="113"/>
    </row>
    <row r="57" spans="1:20" x14ac:dyDescent="0.2">
      <c r="C57" s="25" t="s">
        <v>113</v>
      </c>
      <c r="D57" s="70">
        <v>1269</v>
      </c>
      <c r="E57" s="70">
        <v>137</v>
      </c>
      <c r="F57" s="70">
        <v>8</v>
      </c>
      <c r="G57" s="70">
        <v>1</v>
      </c>
      <c r="H57" s="70">
        <v>1285</v>
      </c>
      <c r="I57" s="70">
        <v>142</v>
      </c>
      <c r="J57" s="70">
        <v>9</v>
      </c>
      <c r="K57" s="70">
        <v>1</v>
      </c>
      <c r="L57" s="70">
        <v>1270</v>
      </c>
      <c r="M57" s="70">
        <v>138</v>
      </c>
      <c r="N57" s="70">
        <v>10</v>
      </c>
      <c r="O57" s="70">
        <v>1</v>
      </c>
      <c r="P57" s="113"/>
      <c r="Q57" s="113"/>
      <c r="R57" s="113"/>
      <c r="S57" s="113"/>
      <c r="T57" s="113"/>
    </row>
    <row r="58" spans="1:20" x14ac:dyDescent="0.2">
      <c r="C58" s="25" t="s">
        <v>114</v>
      </c>
      <c r="D58" s="70">
        <v>1516</v>
      </c>
      <c r="E58" s="70">
        <v>237</v>
      </c>
      <c r="F58" s="70">
        <v>65</v>
      </c>
      <c r="G58" s="70">
        <v>3</v>
      </c>
      <c r="H58" s="70">
        <v>1483</v>
      </c>
      <c r="I58" s="70">
        <v>247</v>
      </c>
      <c r="J58" s="70">
        <v>64</v>
      </c>
      <c r="K58" s="70">
        <v>4</v>
      </c>
      <c r="L58" s="70">
        <v>1427</v>
      </c>
      <c r="M58" s="70">
        <v>244</v>
      </c>
      <c r="N58" s="70">
        <v>61</v>
      </c>
      <c r="O58" s="70">
        <v>5</v>
      </c>
      <c r="P58" s="113"/>
      <c r="Q58" s="113"/>
      <c r="R58" s="113"/>
      <c r="S58" s="113"/>
      <c r="T58" s="113"/>
    </row>
    <row r="59" spans="1:20" x14ac:dyDescent="0.2">
      <c r="C59" s="25" t="s">
        <v>115</v>
      </c>
      <c r="D59" s="70">
        <v>3201</v>
      </c>
      <c r="E59" s="70">
        <v>274</v>
      </c>
      <c r="F59" s="70">
        <v>27</v>
      </c>
      <c r="G59" s="70">
        <v>2</v>
      </c>
      <c r="H59" s="70">
        <v>3132</v>
      </c>
      <c r="I59" s="70">
        <v>281</v>
      </c>
      <c r="J59" s="70">
        <v>28</v>
      </c>
      <c r="K59" s="70">
        <v>2</v>
      </c>
      <c r="L59" s="70">
        <v>3038</v>
      </c>
      <c r="M59" s="70">
        <v>278</v>
      </c>
      <c r="N59" s="70">
        <v>30</v>
      </c>
      <c r="O59" s="70">
        <v>1</v>
      </c>
      <c r="P59" s="113"/>
      <c r="Q59" s="113"/>
      <c r="R59" s="113"/>
      <c r="S59" s="113"/>
      <c r="T59" s="113"/>
    </row>
    <row r="60" spans="1:20" x14ac:dyDescent="0.2">
      <c r="B60" s="25" t="s">
        <v>116</v>
      </c>
      <c r="C60" s="25" t="s">
        <v>117</v>
      </c>
      <c r="D60" s="70">
        <v>981</v>
      </c>
      <c r="E60" s="70">
        <v>186</v>
      </c>
      <c r="F60" s="70">
        <v>51</v>
      </c>
      <c r="G60" s="70">
        <v>8</v>
      </c>
      <c r="H60" s="70">
        <v>934</v>
      </c>
      <c r="I60" s="70">
        <v>194</v>
      </c>
      <c r="J60" s="70">
        <v>51</v>
      </c>
      <c r="K60" s="70">
        <v>11</v>
      </c>
      <c r="L60" s="70">
        <v>917</v>
      </c>
      <c r="M60" s="70">
        <v>176</v>
      </c>
      <c r="N60" s="70">
        <v>52</v>
      </c>
      <c r="O60" s="70">
        <v>10</v>
      </c>
      <c r="P60" s="113"/>
      <c r="Q60" s="113"/>
      <c r="R60" s="113"/>
      <c r="S60" s="113"/>
      <c r="T60" s="113"/>
    </row>
    <row r="61" spans="1:20" x14ac:dyDescent="0.2">
      <c r="C61" s="25" t="s">
        <v>118</v>
      </c>
      <c r="D61" s="70">
        <v>663</v>
      </c>
      <c r="E61" s="70">
        <v>112</v>
      </c>
      <c r="F61" s="70">
        <v>26</v>
      </c>
      <c r="G61" s="70">
        <v>0</v>
      </c>
      <c r="H61" s="70">
        <v>641</v>
      </c>
      <c r="I61" s="70">
        <v>114</v>
      </c>
      <c r="J61" s="70">
        <v>28</v>
      </c>
      <c r="K61" s="70">
        <v>2</v>
      </c>
      <c r="L61" s="70">
        <v>634</v>
      </c>
      <c r="M61" s="70">
        <v>107</v>
      </c>
      <c r="N61" s="70">
        <v>27</v>
      </c>
      <c r="O61" s="70">
        <v>2</v>
      </c>
      <c r="P61" s="113"/>
      <c r="Q61" s="113"/>
      <c r="R61" s="113"/>
      <c r="S61" s="113"/>
      <c r="T61" s="113"/>
    </row>
    <row r="62" spans="1:20" x14ac:dyDescent="0.2">
      <c r="C62" s="25" t="s">
        <v>119</v>
      </c>
      <c r="D62" s="70">
        <v>6</v>
      </c>
      <c r="E62" s="70">
        <v>0</v>
      </c>
      <c r="F62" s="70">
        <v>0</v>
      </c>
      <c r="G62" s="70">
        <v>1</v>
      </c>
      <c r="H62" s="70">
        <v>7</v>
      </c>
      <c r="I62" s="70">
        <v>0</v>
      </c>
      <c r="J62" s="70">
        <v>0</v>
      </c>
      <c r="K62" s="70">
        <v>1</v>
      </c>
      <c r="L62" s="70">
        <v>6</v>
      </c>
      <c r="M62" s="70">
        <v>1</v>
      </c>
      <c r="N62" s="70">
        <v>0</v>
      </c>
      <c r="O62" s="70">
        <v>1</v>
      </c>
      <c r="P62" s="113"/>
      <c r="Q62" s="113"/>
      <c r="R62" s="113"/>
      <c r="S62" s="113"/>
      <c r="T62" s="113"/>
    </row>
    <row r="63" spans="1:20" x14ac:dyDescent="0.2">
      <c r="C63" s="25" t="s">
        <v>120</v>
      </c>
      <c r="D63" s="70">
        <v>8</v>
      </c>
      <c r="E63" s="70">
        <v>0</v>
      </c>
      <c r="F63" s="70">
        <v>0</v>
      </c>
      <c r="G63" s="70">
        <v>0</v>
      </c>
      <c r="H63" s="70">
        <v>7</v>
      </c>
      <c r="I63" s="70">
        <v>0</v>
      </c>
      <c r="J63" s="70">
        <v>0</v>
      </c>
      <c r="K63" s="70">
        <v>0</v>
      </c>
      <c r="L63" s="70">
        <v>6</v>
      </c>
      <c r="M63" s="70">
        <v>0</v>
      </c>
      <c r="N63" s="70">
        <v>0</v>
      </c>
      <c r="O63" s="70">
        <v>0</v>
      </c>
      <c r="P63" s="113"/>
      <c r="Q63" s="113"/>
      <c r="R63" s="113"/>
      <c r="S63" s="113"/>
      <c r="T63" s="113"/>
    </row>
    <row r="64" spans="1:20" x14ac:dyDescent="0.2">
      <c r="C64" s="25" t="s">
        <v>121</v>
      </c>
      <c r="D64" s="70">
        <v>91</v>
      </c>
      <c r="E64" s="70">
        <v>28</v>
      </c>
      <c r="F64" s="70">
        <v>22</v>
      </c>
      <c r="G64" s="70">
        <v>5</v>
      </c>
      <c r="H64" s="70">
        <v>94</v>
      </c>
      <c r="I64" s="70">
        <v>38</v>
      </c>
      <c r="J64" s="70">
        <v>20</v>
      </c>
      <c r="K64" s="70">
        <v>6</v>
      </c>
      <c r="L64" s="70">
        <v>101</v>
      </c>
      <c r="M64" s="70">
        <v>30</v>
      </c>
      <c r="N64" s="70">
        <v>20</v>
      </c>
      <c r="O64" s="70">
        <v>6</v>
      </c>
      <c r="P64" s="113"/>
      <c r="Q64" s="113"/>
      <c r="R64" s="113"/>
      <c r="S64" s="113"/>
      <c r="T64" s="113"/>
    </row>
    <row r="65" spans="2:20" x14ac:dyDescent="0.2">
      <c r="C65" s="25" t="s">
        <v>122</v>
      </c>
      <c r="D65" s="70">
        <v>213</v>
      </c>
      <c r="E65" s="70">
        <v>46</v>
      </c>
      <c r="F65" s="70">
        <v>3</v>
      </c>
      <c r="G65" s="70">
        <v>2</v>
      </c>
      <c r="H65" s="70">
        <v>185</v>
      </c>
      <c r="I65" s="70">
        <v>42</v>
      </c>
      <c r="J65" s="70">
        <v>3</v>
      </c>
      <c r="K65" s="70">
        <v>2</v>
      </c>
      <c r="L65" s="70">
        <v>170</v>
      </c>
      <c r="M65" s="70">
        <v>38</v>
      </c>
      <c r="N65" s="70">
        <v>5</v>
      </c>
      <c r="O65" s="70">
        <v>1</v>
      </c>
      <c r="P65" s="113"/>
      <c r="Q65" s="113"/>
      <c r="R65" s="113"/>
      <c r="S65" s="113"/>
      <c r="T65" s="113"/>
    </row>
    <row r="66" spans="2:20" x14ac:dyDescent="0.2">
      <c r="B66" s="25" t="s">
        <v>123</v>
      </c>
      <c r="C66" s="25" t="s">
        <v>615</v>
      </c>
      <c r="D66" s="70">
        <v>1540</v>
      </c>
      <c r="E66" s="70">
        <v>151</v>
      </c>
      <c r="F66" s="70">
        <v>8</v>
      </c>
      <c r="G66" s="70">
        <v>0</v>
      </c>
      <c r="H66" s="70">
        <v>1498</v>
      </c>
      <c r="I66" s="70">
        <v>159</v>
      </c>
      <c r="J66" s="70">
        <v>7</v>
      </c>
      <c r="K66" s="70">
        <v>0</v>
      </c>
      <c r="L66" s="70">
        <v>1526</v>
      </c>
      <c r="M66" s="70">
        <v>141</v>
      </c>
      <c r="N66" s="70">
        <v>8</v>
      </c>
      <c r="O66" s="70">
        <v>0</v>
      </c>
      <c r="P66" s="113"/>
      <c r="Q66" s="113"/>
      <c r="R66" s="113"/>
      <c r="S66" s="113"/>
      <c r="T66" s="113"/>
    </row>
    <row r="67" spans="2:20" x14ac:dyDescent="0.2">
      <c r="C67" s="25" t="s">
        <v>124</v>
      </c>
      <c r="D67" s="70">
        <v>136</v>
      </c>
      <c r="E67" s="70">
        <v>39</v>
      </c>
      <c r="F67" s="70">
        <v>6</v>
      </c>
      <c r="G67" s="70">
        <v>0</v>
      </c>
      <c r="H67" s="70">
        <v>145</v>
      </c>
      <c r="I67" s="70">
        <v>38</v>
      </c>
      <c r="J67" s="70">
        <v>5</v>
      </c>
      <c r="K67" s="70">
        <v>0</v>
      </c>
      <c r="L67" s="70">
        <v>139</v>
      </c>
      <c r="M67" s="70">
        <v>36</v>
      </c>
      <c r="N67" s="70">
        <v>5</v>
      </c>
      <c r="O67" s="70">
        <v>0</v>
      </c>
      <c r="P67" s="113"/>
      <c r="Q67" s="113"/>
      <c r="R67" s="113"/>
      <c r="S67" s="113"/>
      <c r="T67" s="113"/>
    </row>
    <row r="68" spans="2:20" x14ac:dyDescent="0.2">
      <c r="C68" s="25" t="s">
        <v>125</v>
      </c>
      <c r="D68" s="70">
        <v>1404</v>
      </c>
      <c r="E68" s="70">
        <v>112</v>
      </c>
      <c r="F68" s="70">
        <v>2</v>
      </c>
      <c r="G68" s="70">
        <v>0</v>
      </c>
      <c r="H68" s="70">
        <v>1353</v>
      </c>
      <c r="I68" s="70">
        <v>121</v>
      </c>
      <c r="J68" s="70">
        <v>2</v>
      </c>
      <c r="K68" s="70">
        <v>0</v>
      </c>
      <c r="L68" s="70">
        <v>1387</v>
      </c>
      <c r="M68" s="70">
        <v>105</v>
      </c>
      <c r="N68" s="70">
        <v>3</v>
      </c>
      <c r="O68" s="70">
        <v>0</v>
      </c>
      <c r="P68" s="113"/>
      <c r="Q68" s="113"/>
      <c r="R68" s="113"/>
      <c r="S68" s="113"/>
      <c r="T68" s="113"/>
    </row>
    <row r="69" spans="2:20" x14ac:dyDescent="0.2">
      <c r="B69" s="25" t="s">
        <v>126</v>
      </c>
      <c r="C69" s="25" t="s">
        <v>127</v>
      </c>
      <c r="D69" s="70">
        <v>1344</v>
      </c>
      <c r="E69" s="70">
        <v>92</v>
      </c>
      <c r="F69" s="70">
        <v>20</v>
      </c>
      <c r="G69" s="70">
        <v>1</v>
      </c>
      <c r="H69" s="70">
        <v>1370</v>
      </c>
      <c r="I69" s="70">
        <v>90</v>
      </c>
      <c r="J69" s="70">
        <v>20</v>
      </c>
      <c r="K69" s="70">
        <v>1</v>
      </c>
      <c r="L69" s="70">
        <v>1342</v>
      </c>
      <c r="M69" s="70">
        <v>85</v>
      </c>
      <c r="N69" s="70">
        <v>19</v>
      </c>
      <c r="O69" s="70">
        <v>2</v>
      </c>
      <c r="P69" s="113"/>
      <c r="Q69" s="113"/>
      <c r="R69" s="113"/>
      <c r="S69" s="113"/>
      <c r="T69" s="113"/>
    </row>
    <row r="70" spans="2:20" x14ac:dyDescent="0.2">
      <c r="C70" s="25" t="s">
        <v>128</v>
      </c>
      <c r="D70" s="70">
        <v>71</v>
      </c>
      <c r="E70" s="70">
        <v>13</v>
      </c>
      <c r="F70" s="70">
        <v>3</v>
      </c>
      <c r="G70" s="70">
        <v>0</v>
      </c>
      <c r="H70" s="70">
        <v>66</v>
      </c>
      <c r="I70" s="70">
        <v>13</v>
      </c>
      <c r="J70" s="70">
        <v>3</v>
      </c>
      <c r="K70" s="70">
        <v>0</v>
      </c>
      <c r="L70" s="70">
        <v>72</v>
      </c>
      <c r="M70" s="70">
        <v>10</v>
      </c>
      <c r="N70" s="70">
        <v>3</v>
      </c>
      <c r="O70" s="70">
        <v>0</v>
      </c>
      <c r="P70" s="113"/>
      <c r="Q70" s="113"/>
      <c r="R70" s="113"/>
      <c r="S70" s="113"/>
      <c r="T70" s="113"/>
    </row>
    <row r="71" spans="2:20" x14ac:dyDescent="0.2">
      <c r="C71" s="25" t="s">
        <v>129</v>
      </c>
      <c r="D71" s="70">
        <v>127</v>
      </c>
      <c r="E71" s="70">
        <v>5</v>
      </c>
      <c r="F71" s="70">
        <v>0</v>
      </c>
      <c r="G71" s="70">
        <v>0</v>
      </c>
      <c r="H71" s="70">
        <v>133</v>
      </c>
      <c r="I71" s="70">
        <v>4</v>
      </c>
      <c r="J71" s="70">
        <v>1</v>
      </c>
      <c r="K71" s="70">
        <v>0</v>
      </c>
      <c r="L71" s="70">
        <v>135</v>
      </c>
      <c r="M71" s="70">
        <v>3</v>
      </c>
      <c r="N71" s="70">
        <v>1</v>
      </c>
      <c r="O71" s="70">
        <v>0</v>
      </c>
      <c r="P71" s="113"/>
      <c r="Q71" s="113"/>
      <c r="R71" s="113"/>
      <c r="S71" s="113"/>
      <c r="T71" s="113"/>
    </row>
    <row r="72" spans="2:20" x14ac:dyDescent="0.2">
      <c r="C72" s="25" t="s">
        <v>130</v>
      </c>
      <c r="D72" s="70">
        <v>6</v>
      </c>
      <c r="E72" s="70">
        <v>4</v>
      </c>
      <c r="F72" s="70">
        <v>0</v>
      </c>
      <c r="G72" s="70">
        <v>0</v>
      </c>
      <c r="H72" s="70">
        <v>7</v>
      </c>
      <c r="I72" s="70">
        <v>3</v>
      </c>
      <c r="J72" s="70">
        <v>0</v>
      </c>
      <c r="K72" s="70">
        <v>0</v>
      </c>
      <c r="L72" s="70">
        <v>5</v>
      </c>
      <c r="M72" s="70">
        <v>4</v>
      </c>
      <c r="N72" s="70">
        <v>0</v>
      </c>
      <c r="O72" s="70">
        <v>0</v>
      </c>
      <c r="P72" s="113"/>
      <c r="Q72" s="113"/>
      <c r="R72" s="113"/>
      <c r="S72" s="113"/>
      <c r="T72" s="113"/>
    </row>
    <row r="73" spans="2:20" x14ac:dyDescent="0.2">
      <c r="C73" s="25" t="s">
        <v>131</v>
      </c>
      <c r="D73" s="70">
        <v>50</v>
      </c>
      <c r="E73" s="70">
        <v>7</v>
      </c>
      <c r="F73" s="70">
        <v>1</v>
      </c>
      <c r="G73" s="70">
        <v>0</v>
      </c>
      <c r="H73" s="70">
        <v>54</v>
      </c>
      <c r="I73" s="70">
        <v>4</v>
      </c>
      <c r="J73" s="70">
        <v>3</v>
      </c>
      <c r="K73" s="70">
        <v>0</v>
      </c>
      <c r="L73" s="70">
        <v>50</v>
      </c>
      <c r="M73" s="70">
        <v>2</v>
      </c>
      <c r="N73" s="70">
        <v>4</v>
      </c>
      <c r="O73" s="70">
        <v>0</v>
      </c>
      <c r="P73" s="113"/>
      <c r="Q73" s="113"/>
      <c r="R73" s="113"/>
      <c r="S73" s="113"/>
      <c r="T73" s="113"/>
    </row>
    <row r="74" spans="2:20" x14ac:dyDescent="0.2">
      <c r="C74" s="25" t="s">
        <v>132</v>
      </c>
      <c r="D74" s="70">
        <v>1045</v>
      </c>
      <c r="E74" s="70">
        <v>61</v>
      </c>
      <c r="F74" s="70">
        <v>16</v>
      </c>
      <c r="G74" s="70">
        <v>1</v>
      </c>
      <c r="H74" s="70">
        <v>1058</v>
      </c>
      <c r="I74" s="70">
        <v>64</v>
      </c>
      <c r="J74" s="70">
        <v>13</v>
      </c>
      <c r="K74" s="70">
        <v>1</v>
      </c>
      <c r="L74" s="70">
        <v>1029</v>
      </c>
      <c r="M74" s="70">
        <v>64</v>
      </c>
      <c r="N74" s="70">
        <v>11</v>
      </c>
      <c r="O74" s="70">
        <v>2</v>
      </c>
      <c r="P74" s="113"/>
      <c r="Q74" s="113"/>
      <c r="R74" s="113"/>
      <c r="S74" s="113"/>
      <c r="T74" s="113"/>
    </row>
    <row r="75" spans="2:20" x14ac:dyDescent="0.2">
      <c r="C75" s="25" t="s">
        <v>133</v>
      </c>
      <c r="D75" s="70">
        <v>45</v>
      </c>
      <c r="E75" s="70">
        <v>2</v>
      </c>
      <c r="F75" s="70">
        <v>0</v>
      </c>
      <c r="G75" s="70">
        <v>0</v>
      </c>
      <c r="H75" s="70">
        <v>52</v>
      </c>
      <c r="I75" s="70">
        <v>2</v>
      </c>
      <c r="J75" s="70">
        <v>0</v>
      </c>
      <c r="K75" s="70">
        <v>0</v>
      </c>
      <c r="L75" s="70">
        <v>51</v>
      </c>
      <c r="M75" s="70">
        <v>2</v>
      </c>
      <c r="N75" s="70">
        <v>0</v>
      </c>
      <c r="O75" s="70">
        <v>0</v>
      </c>
      <c r="P75" s="113"/>
      <c r="Q75" s="113"/>
      <c r="R75" s="113"/>
      <c r="S75" s="113"/>
      <c r="T75" s="113"/>
    </row>
    <row r="76" spans="2:20" x14ac:dyDescent="0.2">
      <c r="B76" s="25" t="s">
        <v>134</v>
      </c>
      <c r="C76" s="25" t="s">
        <v>135</v>
      </c>
      <c r="D76" s="70">
        <v>778</v>
      </c>
      <c r="E76" s="70">
        <v>116</v>
      </c>
      <c r="F76" s="70">
        <v>15</v>
      </c>
      <c r="G76" s="70">
        <v>2</v>
      </c>
      <c r="H76" s="70">
        <v>752</v>
      </c>
      <c r="I76" s="70">
        <v>122</v>
      </c>
      <c r="J76" s="70">
        <v>16</v>
      </c>
      <c r="K76" s="70">
        <v>2</v>
      </c>
      <c r="L76" s="70">
        <v>735</v>
      </c>
      <c r="M76" s="70">
        <v>120</v>
      </c>
      <c r="N76" s="70">
        <v>16</v>
      </c>
      <c r="O76" s="70">
        <v>2</v>
      </c>
      <c r="P76" s="113"/>
      <c r="Q76" s="113"/>
      <c r="R76" s="113"/>
      <c r="S76" s="113"/>
      <c r="T76" s="113"/>
    </row>
    <row r="77" spans="2:20" x14ac:dyDescent="0.2">
      <c r="C77" s="25" t="s">
        <v>136</v>
      </c>
      <c r="D77" s="70">
        <v>303</v>
      </c>
      <c r="E77" s="70">
        <v>65</v>
      </c>
      <c r="F77" s="70">
        <v>8</v>
      </c>
      <c r="G77" s="70">
        <v>1</v>
      </c>
      <c r="H77" s="70">
        <v>299</v>
      </c>
      <c r="I77" s="70">
        <v>66</v>
      </c>
      <c r="J77" s="70">
        <v>9</v>
      </c>
      <c r="K77" s="70">
        <v>1</v>
      </c>
      <c r="L77" s="70">
        <v>282</v>
      </c>
      <c r="M77" s="70">
        <v>65</v>
      </c>
      <c r="N77" s="70">
        <v>8</v>
      </c>
      <c r="O77" s="70">
        <v>1</v>
      </c>
      <c r="P77" s="113"/>
      <c r="Q77" s="113"/>
      <c r="R77" s="113"/>
      <c r="S77" s="113"/>
      <c r="T77" s="113"/>
    </row>
    <row r="78" spans="2:20" x14ac:dyDescent="0.2">
      <c r="C78" s="25" t="s">
        <v>137</v>
      </c>
      <c r="D78" s="70">
        <v>73</v>
      </c>
      <c r="E78" s="70">
        <v>10</v>
      </c>
      <c r="F78" s="70">
        <v>6</v>
      </c>
      <c r="G78" s="70">
        <v>0</v>
      </c>
      <c r="H78" s="70">
        <v>63</v>
      </c>
      <c r="I78" s="70">
        <v>14</v>
      </c>
      <c r="J78" s="70">
        <v>6</v>
      </c>
      <c r="K78" s="70">
        <v>0</v>
      </c>
      <c r="L78" s="70">
        <v>63</v>
      </c>
      <c r="M78" s="70">
        <v>9</v>
      </c>
      <c r="N78" s="70">
        <v>7</v>
      </c>
      <c r="O78" s="70">
        <v>0</v>
      </c>
      <c r="P78" s="113"/>
      <c r="Q78" s="113"/>
      <c r="R78" s="113"/>
      <c r="S78" s="113"/>
      <c r="T78" s="113"/>
    </row>
    <row r="79" spans="2:20" x14ac:dyDescent="0.2">
      <c r="C79" s="25" t="s">
        <v>138</v>
      </c>
      <c r="D79" s="70">
        <v>402</v>
      </c>
      <c r="E79" s="70">
        <v>41</v>
      </c>
      <c r="F79" s="70">
        <v>1</v>
      </c>
      <c r="G79" s="70">
        <v>1</v>
      </c>
      <c r="H79" s="70">
        <v>390</v>
      </c>
      <c r="I79" s="70">
        <v>42</v>
      </c>
      <c r="J79" s="70">
        <v>1</v>
      </c>
      <c r="K79" s="70">
        <v>1</v>
      </c>
      <c r="L79" s="70">
        <v>390</v>
      </c>
      <c r="M79" s="70">
        <v>46</v>
      </c>
      <c r="N79" s="70">
        <v>1</v>
      </c>
      <c r="O79" s="70">
        <v>1</v>
      </c>
      <c r="P79" s="113"/>
      <c r="Q79" s="113"/>
      <c r="R79" s="113"/>
      <c r="S79" s="113"/>
      <c r="T79" s="113"/>
    </row>
    <row r="80" spans="2:20" x14ac:dyDescent="0.2">
      <c r="B80" s="25" t="s">
        <v>139</v>
      </c>
      <c r="C80" s="25" t="s">
        <v>140</v>
      </c>
      <c r="D80" s="70">
        <v>1185</v>
      </c>
      <c r="E80" s="70">
        <v>19</v>
      </c>
      <c r="F80" s="70">
        <v>3</v>
      </c>
      <c r="G80" s="70">
        <v>0</v>
      </c>
      <c r="H80" s="70">
        <v>1246</v>
      </c>
      <c r="I80" s="70">
        <v>20</v>
      </c>
      <c r="J80" s="70">
        <v>3</v>
      </c>
      <c r="K80" s="70">
        <v>0</v>
      </c>
      <c r="L80" s="70">
        <v>1237</v>
      </c>
      <c r="M80" s="70">
        <v>22</v>
      </c>
      <c r="N80" s="70">
        <v>2</v>
      </c>
      <c r="O80" s="70">
        <v>0</v>
      </c>
      <c r="P80" s="113"/>
      <c r="Q80" s="113"/>
      <c r="R80" s="113"/>
      <c r="S80" s="113"/>
      <c r="T80" s="113"/>
    </row>
    <row r="81" spans="2:20" x14ac:dyDescent="0.2">
      <c r="C81" s="25" t="s">
        <v>141</v>
      </c>
      <c r="D81" s="70">
        <v>1185</v>
      </c>
      <c r="E81" s="70">
        <v>19</v>
      </c>
      <c r="F81" s="70">
        <v>3</v>
      </c>
      <c r="G81" s="70">
        <v>0</v>
      </c>
      <c r="H81" s="70">
        <v>1246</v>
      </c>
      <c r="I81" s="70">
        <v>20</v>
      </c>
      <c r="J81" s="70">
        <v>3</v>
      </c>
      <c r="K81" s="70">
        <v>0</v>
      </c>
      <c r="L81" s="70">
        <v>1237</v>
      </c>
      <c r="M81" s="70">
        <v>22</v>
      </c>
      <c r="N81" s="70">
        <v>2</v>
      </c>
      <c r="O81" s="70">
        <v>0</v>
      </c>
      <c r="P81" s="113"/>
      <c r="Q81" s="113"/>
      <c r="R81" s="113"/>
      <c r="S81" s="113"/>
      <c r="T81" s="113"/>
    </row>
    <row r="82" spans="2:20" x14ac:dyDescent="0.2">
      <c r="B82" s="25" t="s">
        <v>142</v>
      </c>
      <c r="C82" s="25" t="s">
        <v>143</v>
      </c>
      <c r="D82" s="70">
        <v>5593</v>
      </c>
      <c r="E82" s="70">
        <v>214</v>
      </c>
      <c r="F82" s="70">
        <v>29</v>
      </c>
      <c r="G82" s="70">
        <v>8</v>
      </c>
      <c r="H82" s="70">
        <v>5654</v>
      </c>
      <c r="I82" s="70">
        <v>225</v>
      </c>
      <c r="J82" s="70">
        <v>31</v>
      </c>
      <c r="K82" s="70">
        <v>8</v>
      </c>
      <c r="L82" s="70">
        <v>5587</v>
      </c>
      <c r="M82" s="70">
        <v>224</v>
      </c>
      <c r="N82" s="70">
        <v>36</v>
      </c>
      <c r="O82" s="70">
        <v>7</v>
      </c>
      <c r="P82" s="113"/>
      <c r="Q82" s="113"/>
      <c r="R82" s="113"/>
      <c r="S82" s="113"/>
      <c r="T82" s="113"/>
    </row>
    <row r="83" spans="2:20" x14ac:dyDescent="0.2">
      <c r="C83" s="25" t="s">
        <v>144</v>
      </c>
      <c r="D83" s="70">
        <v>1309</v>
      </c>
      <c r="E83" s="70">
        <v>26</v>
      </c>
      <c r="F83" s="70">
        <v>1</v>
      </c>
      <c r="G83" s="70">
        <v>0</v>
      </c>
      <c r="H83" s="70">
        <v>1304</v>
      </c>
      <c r="I83" s="70">
        <v>30</v>
      </c>
      <c r="J83" s="70">
        <v>1</v>
      </c>
      <c r="K83" s="70">
        <v>0</v>
      </c>
      <c r="L83" s="70">
        <v>1282</v>
      </c>
      <c r="M83" s="70">
        <v>30</v>
      </c>
      <c r="N83" s="70">
        <v>1</v>
      </c>
      <c r="O83" s="70">
        <v>0</v>
      </c>
      <c r="P83" s="113"/>
      <c r="Q83" s="113"/>
      <c r="R83" s="113"/>
      <c r="S83" s="113"/>
      <c r="T83" s="113"/>
    </row>
    <row r="84" spans="2:20" x14ac:dyDescent="0.2">
      <c r="C84" s="25" t="s">
        <v>145</v>
      </c>
      <c r="D84" s="70">
        <v>1188</v>
      </c>
      <c r="E84" s="70">
        <v>30</v>
      </c>
      <c r="F84" s="70">
        <v>11</v>
      </c>
      <c r="G84" s="70">
        <v>2</v>
      </c>
      <c r="H84" s="70">
        <v>1232</v>
      </c>
      <c r="I84" s="70">
        <v>34</v>
      </c>
      <c r="J84" s="70">
        <v>11</v>
      </c>
      <c r="K84" s="70">
        <v>2</v>
      </c>
      <c r="L84" s="70">
        <v>1255</v>
      </c>
      <c r="M84" s="70">
        <v>33</v>
      </c>
      <c r="N84" s="70">
        <v>13</v>
      </c>
      <c r="O84" s="70">
        <v>2</v>
      </c>
      <c r="P84" s="113"/>
      <c r="Q84" s="113"/>
      <c r="R84" s="113"/>
      <c r="S84" s="113"/>
      <c r="T84" s="113"/>
    </row>
    <row r="85" spans="2:20" x14ac:dyDescent="0.2">
      <c r="C85" s="25" t="s">
        <v>146</v>
      </c>
      <c r="D85" s="70">
        <v>1688</v>
      </c>
      <c r="E85" s="70">
        <v>130</v>
      </c>
      <c r="F85" s="70">
        <v>9</v>
      </c>
      <c r="G85" s="70">
        <v>2</v>
      </c>
      <c r="H85" s="70">
        <v>1668</v>
      </c>
      <c r="I85" s="70">
        <v>130</v>
      </c>
      <c r="J85" s="70">
        <v>12</v>
      </c>
      <c r="K85" s="70">
        <v>2</v>
      </c>
      <c r="L85" s="70">
        <v>1609</v>
      </c>
      <c r="M85" s="70">
        <v>127</v>
      </c>
      <c r="N85" s="70">
        <v>14</v>
      </c>
      <c r="O85" s="70">
        <v>1</v>
      </c>
      <c r="P85" s="113"/>
      <c r="Q85" s="113"/>
      <c r="R85" s="113"/>
      <c r="S85" s="113"/>
      <c r="T85" s="113"/>
    </row>
    <row r="86" spans="2:20" x14ac:dyDescent="0.2">
      <c r="C86" s="25" t="s">
        <v>147</v>
      </c>
      <c r="D86" s="70">
        <v>52</v>
      </c>
      <c r="E86" s="70">
        <v>2</v>
      </c>
      <c r="F86" s="70">
        <v>5</v>
      </c>
      <c r="G86" s="70">
        <v>4</v>
      </c>
      <c r="H86" s="70">
        <v>55</v>
      </c>
      <c r="I86" s="70">
        <v>3</v>
      </c>
      <c r="J86" s="70">
        <v>5</v>
      </c>
      <c r="K86" s="70">
        <v>4</v>
      </c>
      <c r="L86" s="70">
        <v>55</v>
      </c>
      <c r="M86" s="70">
        <v>5</v>
      </c>
      <c r="N86" s="70">
        <v>5</v>
      </c>
      <c r="O86" s="70">
        <v>4</v>
      </c>
      <c r="P86" s="113"/>
      <c r="Q86" s="113"/>
      <c r="R86" s="113"/>
      <c r="S86" s="113"/>
      <c r="T86" s="113"/>
    </row>
    <row r="87" spans="2:20" x14ac:dyDescent="0.2">
      <c r="C87" s="25" t="s">
        <v>148</v>
      </c>
      <c r="D87" s="70">
        <v>284</v>
      </c>
      <c r="E87" s="70">
        <v>8</v>
      </c>
      <c r="F87" s="70">
        <v>1</v>
      </c>
      <c r="G87" s="70">
        <v>0</v>
      </c>
      <c r="H87" s="70">
        <v>288</v>
      </c>
      <c r="I87" s="70">
        <v>9</v>
      </c>
      <c r="J87" s="70">
        <v>0</v>
      </c>
      <c r="K87" s="70">
        <v>0</v>
      </c>
      <c r="L87" s="70">
        <v>278</v>
      </c>
      <c r="M87" s="70">
        <v>11</v>
      </c>
      <c r="N87" s="70">
        <v>0</v>
      </c>
      <c r="O87" s="70">
        <v>0</v>
      </c>
      <c r="P87" s="113"/>
      <c r="Q87" s="113"/>
      <c r="R87" s="113"/>
      <c r="S87" s="113"/>
      <c r="T87" s="113"/>
    </row>
    <row r="88" spans="2:20" x14ac:dyDescent="0.2">
      <c r="C88" s="25" t="s">
        <v>149</v>
      </c>
      <c r="D88" s="70">
        <v>989</v>
      </c>
      <c r="E88" s="70">
        <v>11</v>
      </c>
      <c r="F88" s="70">
        <v>1</v>
      </c>
      <c r="G88" s="70">
        <v>0</v>
      </c>
      <c r="H88" s="70">
        <v>1020</v>
      </c>
      <c r="I88" s="70">
        <v>12</v>
      </c>
      <c r="J88" s="70">
        <v>1</v>
      </c>
      <c r="K88" s="70">
        <v>0</v>
      </c>
      <c r="L88" s="70">
        <v>1018</v>
      </c>
      <c r="M88" s="70">
        <v>10</v>
      </c>
      <c r="N88" s="70">
        <v>2</v>
      </c>
      <c r="O88" s="70">
        <v>0</v>
      </c>
      <c r="P88" s="113"/>
      <c r="Q88" s="113"/>
      <c r="R88" s="113"/>
      <c r="S88" s="113"/>
      <c r="T88" s="113"/>
    </row>
    <row r="89" spans="2:20" x14ac:dyDescent="0.2">
      <c r="C89" s="25" t="s">
        <v>150</v>
      </c>
      <c r="D89" s="70">
        <v>83</v>
      </c>
      <c r="E89" s="70">
        <v>7</v>
      </c>
      <c r="F89" s="70">
        <v>1</v>
      </c>
      <c r="G89" s="70">
        <v>0</v>
      </c>
      <c r="H89" s="70">
        <v>87</v>
      </c>
      <c r="I89" s="70">
        <v>7</v>
      </c>
      <c r="J89" s="70">
        <v>1</v>
      </c>
      <c r="K89" s="70">
        <v>0</v>
      </c>
      <c r="L89" s="70">
        <v>90</v>
      </c>
      <c r="M89" s="70">
        <v>8</v>
      </c>
      <c r="N89" s="70">
        <v>1</v>
      </c>
      <c r="O89" s="70">
        <v>0</v>
      </c>
      <c r="P89" s="113"/>
      <c r="Q89" s="113"/>
      <c r="R89" s="113"/>
      <c r="S89" s="113"/>
      <c r="T89" s="113"/>
    </row>
    <row r="90" spans="2:20" x14ac:dyDescent="0.2">
      <c r="B90" s="25" t="s">
        <v>151</v>
      </c>
      <c r="C90" s="25" t="s">
        <v>559</v>
      </c>
      <c r="D90" s="70">
        <v>1960</v>
      </c>
      <c r="E90" s="70">
        <v>165</v>
      </c>
      <c r="F90" s="70">
        <v>61</v>
      </c>
      <c r="G90" s="70">
        <v>4</v>
      </c>
      <c r="H90" s="70">
        <v>1978</v>
      </c>
      <c r="I90" s="70">
        <v>163</v>
      </c>
      <c r="J90" s="70">
        <v>60</v>
      </c>
      <c r="K90" s="70">
        <v>5</v>
      </c>
      <c r="L90" s="70">
        <v>1951</v>
      </c>
      <c r="M90" s="70">
        <v>170</v>
      </c>
      <c r="N90" s="70">
        <v>64</v>
      </c>
      <c r="O90" s="70">
        <v>3</v>
      </c>
      <c r="P90" s="113"/>
      <c r="Q90" s="113"/>
      <c r="R90" s="113"/>
      <c r="S90" s="113"/>
      <c r="T90" s="113"/>
    </row>
    <row r="91" spans="2:20" x14ac:dyDescent="0.2">
      <c r="C91" s="25" t="s">
        <v>152</v>
      </c>
      <c r="D91" s="70">
        <v>111</v>
      </c>
      <c r="E91" s="70">
        <v>4</v>
      </c>
      <c r="F91" s="70">
        <v>2</v>
      </c>
      <c r="G91" s="70">
        <v>0</v>
      </c>
      <c r="H91" s="70">
        <v>117</v>
      </c>
      <c r="I91" s="70">
        <v>4</v>
      </c>
      <c r="J91" s="70">
        <v>2</v>
      </c>
      <c r="K91" s="70">
        <v>1</v>
      </c>
      <c r="L91" s="70">
        <v>118</v>
      </c>
      <c r="M91" s="70">
        <v>5</v>
      </c>
      <c r="N91" s="70">
        <v>3</v>
      </c>
      <c r="O91" s="70">
        <v>0</v>
      </c>
      <c r="P91" s="113"/>
      <c r="Q91" s="113"/>
      <c r="R91" s="113"/>
      <c r="S91" s="113"/>
      <c r="T91" s="113"/>
    </row>
    <row r="92" spans="2:20" x14ac:dyDescent="0.2">
      <c r="C92" s="25" t="s">
        <v>153</v>
      </c>
      <c r="D92" s="70">
        <v>76</v>
      </c>
      <c r="E92" s="70">
        <v>48</v>
      </c>
      <c r="F92" s="70">
        <v>46</v>
      </c>
      <c r="G92" s="70">
        <v>2</v>
      </c>
      <c r="H92" s="70">
        <v>74</v>
      </c>
      <c r="I92" s="70">
        <v>46</v>
      </c>
      <c r="J92" s="70">
        <v>45</v>
      </c>
      <c r="K92" s="70">
        <v>2</v>
      </c>
      <c r="L92" s="70">
        <v>71</v>
      </c>
      <c r="M92" s="70">
        <v>48</v>
      </c>
      <c r="N92" s="70">
        <v>44</v>
      </c>
      <c r="O92" s="70">
        <v>2</v>
      </c>
      <c r="P92" s="113"/>
      <c r="Q92" s="113"/>
      <c r="R92" s="113"/>
      <c r="S92" s="113"/>
      <c r="T92" s="113"/>
    </row>
    <row r="93" spans="2:20" x14ac:dyDescent="0.2">
      <c r="C93" s="25" t="s">
        <v>154</v>
      </c>
      <c r="D93" s="70">
        <v>142</v>
      </c>
      <c r="E93" s="70">
        <v>3</v>
      </c>
      <c r="F93" s="70">
        <v>4</v>
      </c>
      <c r="G93" s="70">
        <v>0</v>
      </c>
      <c r="H93" s="70">
        <v>136</v>
      </c>
      <c r="I93" s="70">
        <v>4</v>
      </c>
      <c r="J93" s="70">
        <v>4</v>
      </c>
      <c r="K93" s="70">
        <v>0</v>
      </c>
      <c r="L93" s="70">
        <v>136</v>
      </c>
      <c r="M93" s="70">
        <v>6</v>
      </c>
      <c r="N93" s="70">
        <v>4</v>
      </c>
      <c r="O93" s="70">
        <v>0</v>
      </c>
      <c r="P93" s="113"/>
      <c r="Q93" s="113"/>
      <c r="R93" s="113"/>
      <c r="S93" s="113"/>
      <c r="T93" s="113"/>
    </row>
    <row r="94" spans="2:20" x14ac:dyDescent="0.2">
      <c r="C94" s="25" t="s">
        <v>155</v>
      </c>
      <c r="D94" s="70">
        <v>43</v>
      </c>
      <c r="E94" s="70">
        <v>5</v>
      </c>
      <c r="F94" s="70">
        <v>0</v>
      </c>
      <c r="G94" s="70">
        <v>0</v>
      </c>
      <c r="H94" s="70">
        <v>41</v>
      </c>
      <c r="I94" s="70">
        <v>7</v>
      </c>
      <c r="J94" s="70">
        <v>0</v>
      </c>
      <c r="K94" s="70">
        <v>0</v>
      </c>
      <c r="L94" s="70">
        <v>43</v>
      </c>
      <c r="M94" s="70">
        <v>5</v>
      </c>
      <c r="N94" s="70">
        <v>0</v>
      </c>
      <c r="O94" s="70">
        <v>0</v>
      </c>
      <c r="P94" s="113"/>
      <c r="Q94" s="113"/>
      <c r="R94" s="113"/>
      <c r="S94" s="113"/>
      <c r="T94" s="113"/>
    </row>
    <row r="95" spans="2:20" x14ac:dyDescent="0.2">
      <c r="C95" s="25" t="s">
        <v>156</v>
      </c>
      <c r="D95" s="70">
        <v>1341</v>
      </c>
      <c r="E95" s="70">
        <v>92</v>
      </c>
      <c r="F95" s="70">
        <v>8</v>
      </c>
      <c r="G95" s="70">
        <v>2</v>
      </c>
      <c r="H95" s="70">
        <v>1372</v>
      </c>
      <c r="I95" s="70">
        <v>90</v>
      </c>
      <c r="J95" s="70">
        <v>9</v>
      </c>
      <c r="K95" s="70">
        <v>2</v>
      </c>
      <c r="L95" s="70">
        <v>1363</v>
      </c>
      <c r="M95" s="70">
        <v>92</v>
      </c>
      <c r="N95" s="70">
        <v>12</v>
      </c>
      <c r="O95" s="70">
        <v>1</v>
      </c>
      <c r="P95" s="113"/>
      <c r="Q95" s="113"/>
      <c r="R95" s="113"/>
      <c r="S95" s="113"/>
      <c r="T95" s="113"/>
    </row>
    <row r="96" spans="2:20" x14ac:dyDescent="0.2">
      <c r="C96" s="25" t="s">
        <v>157</v>
      </c>
      <c r="D96" s="70">
        <v>247</v>
      </c>
      <c r="E96" s="70">
        <v>13</v>
      </c>
      <c r="F96" s="70">
        <v>1</v>
      </c>
      <c r="G96" s="70">
        <v>0</v>
      </c>
      <c r="H96" s="70">
        <v>238</v>
      </c>
      <c r="I96" s="70">
        <v>12</v>
      </c>
      <c r="J96" s="70">
        <v>0</v>
      </c>
      <c r="K96" s="70">
        <v>0</v>
      </c>
      <c r="L96" s="70">
        <v>220</v>
      </c>
      <c r="M96" s="70">
        <v>14</v>
      </c>
      <c r="N96" s="70">
        <v>1</v>
      </c>
      <c r="O96" s="70">
        <v>0</v>
      </c>
      <c r="P96" s="113"/>
      <c r="Q96" s="113"/>
      <c r="R96" s="113"/>
      <c r="S96" s="113"/>
      <c r="T96" s="113"/>
    </row>
    <row r="97" spans="2:20" x14ac:dyDescent="0.2">
      <c r="B97" s="25" t="s">
        <v>158</v>
      </c>
      <c r="C97" s="25" t="s">
        <v>560</v>
      </c>
      <c r="D97" s="70">
        <v>408</v>
      </c>
      <c r="E97" s="70">
        <v>161</v>
      </c>
      <c r="F97" s="70">
        <v>22</v>
      </c>
      <c r="G97" s="70">
        <v>2</v>
      </c>
      <c r="H97" s="70">
        <v>382</v>
      </c>
      <c r="I97" s="70">
        <v>158</v>
      </c>
      <c r="J97" s="70">
        <v>22</v>
      </c>
      <c r="K97" s="70">
        <v>2</v>
      </c>
      <c r="L97" s="70">
        <v>387</v>
      </c>
      <c r="M97" s="70">
        <v>163</v>
      </c>
      <c r="N97" s="70">
        <v>24</v>
      </c>
      <c r="O97" s="70">
        <v>1</v>
      </c>
      <c r="P97" s="113"/>
      <c r="Q97" s="113"/>
      <c r="R97" s="113"/>
      <c r="S97" s="113"/>
      <c r="T97" s="113"/>
    </row>
    <row r="98" spans="2:20" x14ac:dyDescent="0.2">
      <c r="C98" s="25" t="s">
        <v>159</v>
      </c>
      <c r="D98" s="70">
        <v>408</v>
      </c>
      <c r="E98" s="70">
        <v>161</v>
      </c>
      <c r="F98" s="70">
        <v>22</v>
      </c>
      <c r="G98" s="70">
        <v>2</v>
      </c>
      <c r="H98" s="70">
        <v>382</v>
      </c>
      <c r="I98" s="70">
        <v>158</v>
      </c>
      <c r="J98" s="70">
        <v>22</v>
      </c>
      <c r="K98" s="70">
        <v>2</v>
      </c>
      <c r="L98" s="70">
        <v>387</v>
      </c>
      <c r="M98" s="70">
        <v>163</v>
      </c>
      <c r="N98" s="70">
        <v>24</v>
      </c>
      <c r="O98" s="70">
        <v>1</v>
      </c>
      <c r="P98" s="113"/>
      <c r="Q98" s="113"/>
      <c r="R98" s="113"/>
      <c r="S98" s="113"/>
      <c r="T98" s="113"/>
    </row>
    <row r="99" spans="2:20" x14ac:dyDescent="0.2">
      <c r="B99" s="25" t="s">
        <v>160</v>
      </c>
      <c r="C99" s="25" t="s">
        <v>161</v>
      </c>
      <c r="D99" s="70">
        <v>2365</v>
      </c>
      <c r="E99" s="70">
        <v>257</v>
      </c>
      <c r="F99" s="70">
        <v>18</v>
      </c>
      <c r="G99" s="70">
        <v>2</v>
      </c>
      <c r="H99" s="70">
        <v>2376</v>
      </c>
      <c r="I99" s="70">
        <v>279</v>
      </c>
      <c r="J99" s="70">
        <v>17</v>
      </c>
      <c r="K99" s="70">
        <v>2</v>
      </c>
      <c r="L99" s="70">
        <v>2406</v>
      </c>
      <c r="M99" s="70">
        <v>282</v>
      </c>
      <c r="N99" s="70">
        <v>16</v>
      </c>
      <c r="O99" s="70">
        <v>2</v>
      </c>
      <c r="P99" s="113"/>
      <c r="Q99" s="113"/>
      <c r="R99" s="113"/>
      <c r="S99" s="113"/>
      <c r="T99" s="113"/>
    </row>
    <row r="100" spans="2:20" x14ac:dyDescent="0.2">
      <c r="C100" s="25" t="s">
        <v>162</v>
      </c>
      <c r="D100" s="70">
        <v>2365</v>
      </c>
      <c r="E100" s="70">
        <v>257</v>
      </c>
      <c r="F100" s="70">
        <v>18</v>
      </c>
      <c r="G100" s="70">
        <v>2</v>
      </c>
      <c r="H100" s="70">
        <v>2376</v>
      </c>
      <c r="I100" s="70">
        <v>279</v>
      </c>
      <c r="J100" s="70">
        <v>17</v>
      </c>
      <c r="K100" s="70">
        <v>2</v>
      </c>
      <c r="L100" s="70">
        <v>2406</v>
      </c>
      <c r="M100" s="70">
        <v>282</v>
      </c>
      <c r="N100" s="70">
        <v>16</v>
      </c>
      <c r="O100" s="70">
        <v>2</v>
      </c>
      <c r="P100" s="113"/>
      <c r="Q100" s="113"/>
      <c r="R100" s="113"/>
      <c r="S100" s="113"/>
      <c r="T100" s="113"/>
    </row>
    <row r="101" spans="2:20" x14ac:dyDescent="0.2">
      <c r="B101" s="80" t="s">
        <v>536</v>
      </c>
      <c r="C101" s="25" t="s">
        <v>537</v>
      </c>
      <c r="D101" s="70">
        <v>4362</v>
      </c>
      <c r="E101" s="70">
        <v>270</v>
      </c>
      <c r="F101" s="70">
        <v>94</v>
      </c>
      <c r="G101" s="70">
        <v>13</v>
      </c>
      <c r="H101" s="70">
        <v>4453</v>
      </c>
      <c r="I101" s="70">
        <v>280</v>
      </c>
      <c r="J101" s="70">
        <v>93</v>
      </c>
      <c r="K101" s="70">
        <v>16</v>
      </c>
      <c r="L101" s="70">
        <v>4498</v>
      </c>
      <c r="M101" s="70">
        <v>304</v>
      </c>
      <c r="N101" s="70">
        <v>92</v>
      </c>
      <c r="O101" s="70">
        <v>16</v>
      </c>
      <c r="P101" s="113"/>
      <c r="Q101" s="113"/>
      <c r="R101" s="113"/>
      <c r="S101" s="113"/>
      <c r="T101" s="113"/>
    </row>
    <row r="102" spans="2:20" x14ac:dyDescent="0.2">
      <c r="C102" s="25" t="s">
        <v>163</v>
      </c>
      <c r="D102" s="70">
        <v>3405</v>
      </c>
      <c r="E102" s="70">
        <v>122</v>
      </c>
      <c r="F102" s="70">
        <v>15</v>
      </c>
      <c r="G102" s="70">
        <v>10</v>
      </c>
      <c r="H102" s="70">
        <v>3500</v>
      </c>
      <c r="I102" s="70">
        <v>128</v>
      </c>
      <c r="J102" s="70">
        <v>14</v>
      </c>
      <c r="K102" s="70">
        <v>11</v>
      </c>
      <c r="L102" s="70">
        <v>3512</v>
      </c>
      <c r="M102" s="70">
        <v>141</v>
      </c>
      <c r="N102" s="70">
        <v>13</v>
      </c>
      <c r="O102" s="70">
        <v>11</v>
      </c>
      <c r="P102" s="113"/>
      <c r="Q102" s="113"/>
      <c r="R102" s="113"/>
      <c r="S102" s="113"/>
      <c r="T102" s="113"/>
    </row>
    <row r="103" spans="2:20" x14ac:dyDescent="0.2">
      <c r="C103" s="25" t="s">
        <v>164</v>
      </c>
      <c r="D103" s="70">
        <v>76</v>
      </c>
      <c r="E103" s="70">
        <v>79</v>
      </c>
      <c r="F103" s="70">
        <v>68</v>
      </c>
      <c r="G103" s="70">
        <v>2</v>
      </c>
      <c r="H103" s="70">
        <v>78</v>
      </c>
      <c r="I103" s="70">
        <v>75</v>
      </c>
      <c r="J103" s="70">
        <v>69</v>
      </c>
      <c r="K103" s="70">
        <v>4</v>
      </c>
      <c r="L103" s="70">
        <v>76</v>
      </c>
      <c r="M103" s="70">
        <v>77</v>
      </c>
      <c r="N103" s="70">
        <v>70</v>
      </c>
      <c r="O103" s="70">
        <v>4</v>
      </c>
      <c r="P103" s="113"/>
      <c r="Q103" s="113"/>
      <c r="R103" s="113"/>
      <c r="S103" s="113"/>
      <c r="T103" s="113"/>
    </row>
    <row r="104" spans="2:20" x14ac:dyDescent="0.2">
      <c r="C104" s="25" t="s">
        <v>165</v>
      </c>
      <c r="D104" s="70">
        <v>881</v>
      </c>
      <c r="E104" s="70">
        <v>69</v>
      </c>
      <c r="F104" s="70">
        <v>11</v>
      </c>
      <c r="G104" s="70">
        <v>1</v>
      </c>
      <c r="H104" s="70">
        <v>875</v>
      </c>
      <c r="I104" s="70">
        <v>77</v>
      </c>
      <c r="J104" s="70">
        <v>10</v>
      </c>
      <c r="K104" s="70">
        <v>1</v>
      </c>
      <c r="L104" s="70">
        <v>910</v>
      </c>
      <c r="M104" s="70">
        <v>86</v>
      </c>
      <c r="N104" s="70">
        <v>9</v>
      </c>
      <c r="O104" s="70">
        <v>1</v>
      </c>
      <c r="P104" s="113"/>
      <c r="Q104" s="113"/>
      <c r="R104" s="113"/>
      <c r="S104" s="113"/>
      <c r="T104" s="113"/>
    </row>
    <row r="105" spans="2:20" x14ac:dyDescent="0.2">
      <c r="B105" s="25" t="s">
        <v>166</v>
      </c>
      <c r="C105" s="25" t="s">
        <v>167</v>
      </c>
      <c r="D105" s="70">
        <v>1509</v>
      </c>
      <c r="E105" s="70">
        <v>36</v>
      </c>
      <c r="F105" s="70">
        <v>2</v>
      </c>
      <c r="G105" s="70">
        <v>0</v>
      </c>
      <c r="H105" s="70">
        <v>1524</v>
      </c>
      <c r="I105" s="70">
        <v>35</v>
      </c>
      <c r="J105" s="70">
        <v>3</v>
      </c>
      <c r="K105" s="70">
        <v>0</v>
      </c>
      <c r="L105" s="70">
        <v>1531</v>
      </c>
      <c r="M105" s="70">
        <v>35</v>
      </c>
      <c r="N105" s="70">
        <v>3</v>
      </c>
      <c r="O105" s="70">
        <v>0</v>
      </c>
      <c r="P105" s="113"/>
      <c r="Q105" s="113"/>
      <c r="R105" s="113"/>
      <c r="S105" s="113"/>
      <c r="T105" s="113"/>
    </row>
    <row r="106" spans="2:20" x14ac:dyDescent="0.2">
      <c r="C106" s="25" t="s">
        <v>168</v>
      </c>
      <c r="D106" s="70">
        <v>974</v>
      </c>
      <c r="E106" s="70">
        <v>6</v>
      </c>
      <c r="F106" s="70">
        <v>0</v>
      </c>
      <c r="G106" s="70">
        <v>0</v>
      </c>
      <c r="H106" s="70">
        <v>971</v>
      </c>
      <c r="I106" s="70">
        <v>6</v>
      </c>
      <c r="J106" s="70">
        <v>1</v>
      </c>
      <c r="K106" s="70">
        <v>0</v>
      </c>
      <c r="L106" s="70">
        <v>966</v>
      </c>
      <c r="M106" s="70">
        <v>6</v>
      </c>
      <c r="N106" s="70">
        <v>1</v>
      </c>
      <c r="O106" s="70">
        <v>0</v>
      </c>
      <c r="P106" s="113"/>
      <c r="Q106" s="113"/>
      <c r="R106" s="113"/>
      <c r="S106" s="113"/>
      <c r="T106" s="113"/>
    </row>
    <row r="107" spans="2:20" x14ac:dyDescent="0.2">
      <c r="C107" s="25" t="s">
        <v>169</v>
      </c>
      <c r="D107" s="70">
        <v>46</v>
      </c>
      <c r="E107" s="70">
        <v>10</v>
      </c>
      <c r="F107" s="70">
        <v>0</v>
      </c>
      <c r="G107" s="70">
        <v>0</v>
      </c>
      <c r="H107" s="70">
        <v>53</v>
      </c>
      <c r="I107" s="70">
        <v>11</v>
      </c>
      <c r="J107" s="70">
        <v>0</v>
      </c>
      <c r="K107" s="70">
        <v>0</v>
      </c>
      <c r="L107" s="70">
        <v>54</v>
      </c>
      <c r="M107" s="70">
        <v>9</v>
      </c>
      <c r="N107" s="70">
        <v>0</v>
      </c>
      <c r="O107" s="70">
        <v>0</v>
      </c>
      <c r="P107" s="113"/>
      <c r="Q107" s="113"/>
      <c r="R107" s="113"/>
      <c r="S107" s="113"/>
      <c r="T107" s="113"/>
    </row>
    <row r="108" spans="2:20" x14ac:dyDescent="0.2">
      <c r="C108" s="25" t="s">
        <v>170</v>
      </c>
      <c r="D108" s="70">
        <v>2</v>
      </c>
      <c r="E108" s="70">
        <v>0</v>
      </c>
      <c r="F108" s="70">
        <v>1</v>
      </c>
      <c r="G108" s="70">
        <v>0</v>
      </c>
      <c r="H108" s="70">
        <v>3</v>
      </c>
      <c r="I108" s="70">
        <v>0</v>
      </c>
      <c r="J108" s="70">
        <v>1</v>
      </c>
      <c r="K108" s="70">
        <v>0</v>
      </c>
      <c r="L108" s="70">
        <v>3</v>
      </c>
      <c r="M108" s="70">
        <v>0</v>
      </c>
      <c r="N108" s="70">
        <v>1</v>
      </c>
      <c r="O108" s="70">
        <v>0</v>
      </c>
      <c r="P108" s="113"/>
      <c r="Q108" s="113"/>
      <c r="R108" s="113"/>
      <c r="S108" s="113"/>
      <c r="T108" s="113"/>
    </row>
    <row r="109" spans="2:20" x14ac:dyDescent="0.2">
      <c r="C109" s="25" t="s">
        <v>171</v>
      </c>
      <c r="D109" s="70">
        <v>487</v>
      </c>
      <c r="E109" s="70">
        <v>20</v>
      </c>
      <c r="F109" s="70">
        <v>1</v>
      </c>
      <c r="G109" s="70">
        <v>0</v>
      </c>
      <c r="H109" s="70">
        <v>497</v>
      </c>
      <c r="I109" s="70">
        <v>18</v>
      </c>
      <c r="J109" s="70">
        <v>1</v>
      </c>
      <c r="K109" s="70">
        <v>0</v>
      </c>
      <c r="L109" s="70">
        <v>508</v>
      </c>
      <c r="M109" s="70">
        <v>20</v>
      </c>
      <c r="N109" s="70">
        <v>1</v>
      </c>
      <c r="O109" s="70">
        <v>0</v>
      </c>
      <c r="P109" s="113"/>
      <c r="Q109" s="113"/>
      <c r="R109" s="113"/>
      <c r="S109" s="113"/>
      <c r="T109" s="113"/>
    </row>
    <row r="110" spans="2:20" x14ac:dyDescent="0.2">
      <c r="B110" s="25" t="s">
        <v>172</v>
      </c>
      <c r="C110" s="25" t="s">
        <v>558</v>
      </c>
      <c r="D110" s="70">
        <v>3790</v>
      </c>
      <c r="E110" s="70">
        <v>87</v>
      </c>
      <c r="F110" s="70">
        <v>14</v>
      </c>
      <c r="G110" s="70">
        <v>0</v>
      </c>
      <c r="H110" s="70">
        <v>3860</v>
      </c>
      <c r="I110" s="70">
        <v>84</v>
      </c>
      <c r="J110" s="70">
        <v>14</v>
      </c>
      <c r="K110" s="70">
        <v>0</v>
      </c>
      <c r="L110" s="70">
        <v>3825</v>
      </c>
      <c r="M110" s="70">
        <v>92</v>
      </c>
      <c r="N110" s="70">
        <v>12</v>
      </c>
      <c r="O110" s="70">
        <v>0</v>
      </c>
      <c r="P110" s="113"/>
      <c r="Q110" s="113"/>
      <c r="R110" s="113"/>
      <c r="S110" s="113"/>
      <c r="T110" s="113"/>
    </row>
    <row r="111" spans="2:20" x14ac:dyDescent="0.2">
      <c r="C111" s="25" t="s">
        <v>173</v>
      </c>
      <c r="D111" s="70">
        <v>633</v>
      </c>
      <c r="E111" s="70">
        <v>68</v>
      </c>
      <c r="F111" s="70">
        <v>5</v>
      </c>
      <c r="G111" s="70">
        <v>0</v>
      </c>
      <c r="H111" s="70">
        <v>652</v>
      </c>
      <c r="I111" s="70">
        <v>69</v>
      </c>
      <c r="J111" s="70">
        <v>4</v>
      </c>
      <c r="K111" s="70">
        <v>0</v>
      </c>
      <c r="L111" s="70">
        <v>641</v>
      </c>
      <c r="M111" s="70">
        <v>74</v>
      </c>
      <c r="N111" s="70">
        <v>4</v>
      </c>
      <c r="O111" s="70">
        <v>0</v>
      </c>
      <c r="P111" s="113"/>
      <c r="Q111" s="113"/>
      <c r="R111" s="113"/>
      <c r="S111" s="113"/>
      <c r="T111" s="113"/>
    </row>
    <row r="112" spans="2:20" x14ac:dyDescent="0.2">
      <c r="C112" s="25" t="s">
        <v>174</v>
      </c>
      <c r="D112" s="70">
        <v>181</v>
      </c>
      <c r="E112" s="70">
        <v>4</v>
      </c>
      <c r="F112" s="70">
        <v>2</v>
      </c>
      <c r="G112" s="70">
        <v>0</v>
      </c>
      <c r="H112" s="70">
        <v>185</v>
      </c>
      <c r="I112" s="70">
        <v>4</v>
      </c>
      <c r="J112" s="70">
        <v>2</v>
      </c>
      <c r="K112" s="70">
        <v>0</v>
      </c>
      <c r="L112" s="70">
        <v>177</v>
      </c>
      <c r="M112" s="70">
        <v>3</v>
      </c>
      <c r="N112" s="70">
        <v>2</v>
      </c>
      <c r="O112" s="70">
        <v>0</v>
      </c>
      <c r="P112" s="113"/>
      <c r="Q112" s="113"/>
      <c r="R112" s="113"/>
      <c r="S112" s="113"/>
      <c r="T112" s="113"/>
    </row>
    <row r="113" spans="2:20" ht="13.5" thickBot="1" x14ac:dyDescent="0.25">
      <c r="B113" s="205"/>
      <c r="C113" s="201" t="s">
        <v>175</v>
      </c>
      <c r="D113" s="206">
        <v>2976</v>
      </c>
      <c r="E113" s="206">
        <v>15</v>
      </c>
      <c r="F113" s="206">
        <v>7</v>
      </c>
      <c r="G113" s="206">
        <v>0</v>
      </c>
      <c r="H113" s="206">
        <v>3023</v>
      </c>
      <c r="I113" s="206">
        <v>11</v>
      </c>
      <c r="J113" s="206">
        <v>8</v>
      </c>
      <c r="K113" s="206">
        <v>0</v>
      </c>
      <c r="L113" s="206">
        <v>3007</v>
      </c>
      <c r="M113" s="206">
        <v>15</v>
      </c>
      <c r="N113" s="206">
        <v>6</v>
      </c>
      <c r="O113" s="206">
        <v>0</v>
      </c>
      <c r="P113" s="113"/>
      <c r="Q113" s="113"/>
      <c r="R113" s="113"/>
      <c r="S113" s="113"/>
      <c r="T113" s="113"/>
    </row>
    <row r="114" spans="2:20" x14ac:dyDescent="0.2">
      <c r="B114" s="294"/>
      <c r="C114" s="293"/>
      <c r="O114" s="53"/>
    </row>
    <row r="115" spans="2:20" x14ac:dyDescent="0.2">
      <c r="B115" s="294"/>
      <c r="C115" s="293"/>
    </row>
    <row r="116" spans="2:20" x14ac:dyDescent="0.2">
      <c r="C116" s="293"/>
    </row>
    <row r="117" spans="2:20" x14ac:dyDescent="0.2">
      <c r="B117" s="294"/>
      <c r="C117" s="293"/>
    </row>
    <row r="118" spans="2:20" x14ac:dyDescent="0.2">
      <c r="B118" s="294"/>
      <c r="C118" s="293"/>
      <c r="L118" s="150"/>
      <c r="M118" s="150"/>
      <c r="N118" s="150"/>
      <c r="O118" s="150"/>
    </row>
    <row r="119" spans="2:20" x14ac:dyDescent="0.2">
      <c r="B119" s="294"/>
      <c r="C119" s="293"/>
      <c r="L119" s="150"/>
      <c r="M119" s="150"/>
      <c r="N119" s="150"/>
      <c r="O119" s="150"/>
    </row>
    <row r="120" spans="2:20" x14ac:dyDescent="0.2">
      <c r="L120" s="150"/>
      <c r="M120" s="150"/>
      <c r="N120" s="150"/>
      <c r="O120" s="150"/>
    </row>
    <row r="121" spans="2:20" x14ac:dyDescent="0.2">
      <c r="L121" s="150"/>
      <c r="M121" s="150"/>
      <c r="N121" s="150"/>
      <c r="O121" s="150"/>
    </row>
    <row r="122" spans="2:20" x14ac:dyDescent="0.2">
      <c r="L122" s="150"/>
      <c r="M122" s="150"/>
      <c r="N122" s="150"/>
      <c r="O122" s="150"/>
    </row>
    <row r="123" spans="2:20" x14ac:dyDescent="0.2">
      <c r="L123" s="150"/>
      <c r="M123" s="150"/>
      <c r="N123" s="150"/>
      <c r="O123" s="150"/>
    </row>
    <row r="124" spans="2:20" x14ac:dyDescent="0.2">
      <c r="L124" s="150"/>
      <c r="M124" s="150"/>
      <c r="N124" s="150"/>
      <c r="O124" s="150"/>
    </row>
    <row r="125" spans="2:20" x14ac:dyDescent="0.2">
      <c r="L125" s="150"/>
      <c r="M125" s="150"/>
      <c r="N125" s="150"/>
      <c r="O125" s="150"/>
    </row>
    <row r="126" spans="2:20" x14ac:dyDescent="0.2">
      <c r="L126" s="150"/>
      <c r="M126" s="150"/>
      <c r="N126" s="150"/>
      <c r="O126" s="150"/>
    </row>
    <row r="127" spans="2:20" x14ac:dyDescent="0.2">
      <c r="L127" s="150"/>
      <c r="M127" s="150"/>
      <c r="N127" s="150"/>
      <c r="O127" s="150"/>
    </row>
    <row r="128" spans="2:20" x14ac:dyDescent="0.2">
      <c r="L128" s="150"/>
      <c r="M128" s="150"/>
      <c r="N128" s="150"/>
      <c r="O128" s="150"/>
    </row>
    <row r="129" spans="12:15" x14ac:dyDescent="0.2">
      <c r="L129" s="150"/>
      <c r="M129" s="150"/>
      <c r="N129" s="150"/>
      <c r="O129" s="150"/>
    </row>
    <row r="130" spans="12:15" x14ac:dyDescent="0.2">
      <c r="L130" s="150"/>
      <c r="M130" s="150"/>
      <c r="N130" s="150"/>
      <c r="O130" s="150"/>
    </row>
    <row r="131" spans="12:15" x14ac:dyDescent="0.2">
      <c r="L131" s="150"/>
      <c r="M131" s="150"/>
      <c r="N131" s="150"/>
      <c r="O131" s="150"/>
    </row>
    <row r="132" spans="12:15" x14ac:dyDescent="0.2">
      <c r="L132" s="150"/>
      <c r="M132" s="150"/>
      <c r="N132" s="150"/>
      <c r="O132" s="150"/>
    </row>
    <row r="133" spans="12:15" x14ac:dyDescent="0.2">
      <c r="L133" s="150"/>
      <c r="M133" s="150"/>
      <c r="N133" s="150"/>
      <c r="O133" s="150"/>
    </row>
    <row r="134" spans="12:15" x14ac:dyDescent="0.2">
      <c r="L134" s="150"/>
      <c r="M134" s="150"/>
      <c r="N134" s="150"/>
      <c r="O134" s="150"/>
    </row>
    <row r="135" spans="12:15" x14ac:dyDescent="0.2">
      <c r="L135" s="150"/>
      <c r="M135" s="150"/>
      <c r="N135" s="150"/>
      <c r="O135" s="150"/>
    </row>
    <row r="136" spans="12:15" x14ac:dyDescent="0.2">
      <c r="L136" s="150"/>
      <c r="M136" s="150"/>
      <c r="N136" s="150"/>
      <c r="O136" s="150"/>
    </row>
    <row r="137" spans="12:15" x14ac:dyDescent="0.2">
      <c r="L137" s="150"/>
      <c r="M137" s="150"/>
      <c r="N137" s="150"/>
      <c r="O137" s="150"/>
    </row>
    <row r="138" spans="12:15" x14ac:dyDescent="0.2">
      <c r="L138" s="150"/>
      <c r="M138" s="150"/>
      <c r="N138" s="150"/>
      <c r="O138" s="150"/>
    </row>
    <row r="139" spans="12:15" x14ac:dyDescent="0.2">
      <c r="L139" s="150"/>
      <c r="M139" s="150"/>
      <c r="N139" s="150"/>
      <c r="O139" s="150"/>
    </row>
    <row r="140" spans="12:15" x14ac:dyDescent="0.2">
      <c r="L140" s="150"/>
      <c r="M140" s="150"/>
      <c r="N140" s="150"/>
      <c r="O140" s="150"/>
    </row>
    <row r="141" spans="12:15" x14ac:dyDescent="0.2">
      <c r="L141" s="150"/>
      <c r="M141" s="150"/>
      <c r="N141" s="150"/>
      <c r="O141" s="150"/>
    </row>
    <row r="142" spans="12:15" x14ac:dyDescent="0.2">
      <c r="L142" s="150"/>
      <c r="M142" s="150"/>
      <c r="N142" s="150"/>
      <c r="O142" s="150"/>
    </row>
    <row r="143" spans="12:15" x14ac:dyDescent="0.2">
      <c r="L143" s="150"/>
      <c r="M143" s="150"/>
      <c r="N143" s="150"/>
      <c r="O143" s="150"/>
    </row>
    <row r="144" spans="12:15" x14ac:dyDescent="0.2">
      <c r="L144" s="150"/>
      <c r="M144" s="150"/>
      <c r="N144" s="150"/>
      <c r="O144" s="150"/>
    </row>
    <row r="145" spans="12:15" x14ac:dyDescent="0.2">
      <c r="L145" s="150"/>
      <c r="M145" s="150"/>
      <c r="N145" s="150"/>
      <c r="O145" s="150"/>
    </row>
    <row r="146" spans="12:15" x14ac:dyDescent="0.2">
      <c r="L146" s="150"/>
      <c r="M146" s="150"/>
      <c r="N146" s="150"/>
      <c r="O146" s="150"/>
    </row>
    <row r="147" spans="12:15" x14ac:dyDescent="0.2">
      <c r="L147" s="150"/>
      <c r="M147" s="150"/>
      <c r="N147" s="150"/>
      <c r="O147" s="150"/>
    </row>
    <row r="148" spans="12:15" x14ac:dyDescent="0.2">
      <c r="L148" s="150"/>
      <c r="M148" s="150"/>
      <c r="N148" s="150"/>
      <c r="O148" s="150"/>
    </row>
    <row r="149" spans="12:15" x14ac:dyDescent="0.2">
      <c r="L149" s="150"/>
      <c r="M149" s="150"/>
      <c r="N149" s="150"/>
      <c r="O149" s="150"/>
    </row>
    <row r="150" spans="12:15" x14ac:dyDescent="0.2">
      <c r="L150" s="150"/>
      <c r="M150" s="150"/>
      <c r="N150" s="150"/>
      <c r="O150" s="150"/>
    </row>
    <row r="151" spans="12:15" x14ac:dyDescent="0.2">
      <c r="L151" s="150"/>
      <c r="M151" s="150"/>
      <c r="N151" s="150"/>
      <c r="O151" s="150"/>
    </row>
    <row r="152" spans="12:15" x14ac:dyDescent="0.2">
      <c r="L152" s="150"/>
      <c r="M152" s="150"/>
      <c r="N152" s="150"/>
      <c r="O152" s="150"/>
    </row>
    <row r="153" spans="12:15" x14ac:dyDescent="0.2">
      <c r="L153" s="150"/>
      <c r="M153" s="150"/>
      <c r="N153" s="150"/>
      <c r="O153" s="150"/>
    </row>
    <row r="154" spans="12:15" x14ac:dyDescent="0.2">
      <c r="L154" s="150"/>
      <c r="M154" s="150"/>
      <c r="N154" s="150"/>
      <c r="O154" s="150"/>
    </row>
    <row r="155" spans="12:15" x14ac:dyDescent="0.2">
      <c r="L155" s="150"/>
      <c r="M155" s="150"/>
      <c r="N155" s="150"/>
      <c r="O155" s="150"/>
    </row>
    <row r="156" spans="12:15" x14ac:dyDescent="0.2">
      <c r="L156" s="150"/>
      <c r="M156" s="150"/>
      <c r="N156" s="150"/>
      <c r="O156" s="150"/>
    </row>
    <row r="157" spans="12:15" x14ac:dyDescent="0.2">
      <c r="L157" s="150"/>
      <c r="M157" s="150"/>
      <c r="N157" s="150"/>
      <c r="O157" s="150"/>
    </row>
    <row r="158" spans="12:15" x14ac:dyDescent="0.2">
      <c r="L158" s="150"/>
      <c r="M158" s="150"/>
      <c r="N158" s="150"/>
      <c r="O158" s="150"/>
    </row>
    <row r="159" spans="12:15" x14ac:dyDescent="0.2">
      <c r="L159" s="150"/>
      <c r="M159" s="150"/>
      <c r="N159" s="150"/>
      <c r="O159" s="150"/>
    </row>
    <row r="160" spans="12:15" x14ac:dyDescent="0.2">
      <c r="L160" s="150"/>
      <c r="M160" s="150"/>
      <c r="N160" s="150"/>
      <c r="O160" s="150"/>
    </row>
    <row r="161" spans="12:15" x14ac:dyDescent="0.2">
      <c r="L161" s="150"/>
      <c r="M161" s="150"/>
      <c r="N161" s="150"/>
      <c r="O161" s="150"/>
    </row>
    <row r="162" spans="12:15" x14ac:dyDescent="0.2">
      <c r="L162" s="150"/>
      <c r="M162" s="150"/>
      <c r="N162" s="150"/>
      <c r="O162" s="150"/>
    </row>
    <row r="163" spans="12:15" x14ac:dyDescent="0.2">
      <c r="L163" s="150"/>
      <c r="M163" s="150"/>
      <c r="N163" s="150"/>
      <c r="O163" s="150"/>
    </row>
    <row r="164" spans="12:15" x14ac:dyDescent="0.2">
      <c r="L164" s="150"/>
      <c r="M164" s="150"/>
      <c r="N164" s="150"/>
      <c r="O164" s="150"/>
    </row>
    <row r="165" spans="12:15" x14ac:dyDescent="0.2">
      <c r="L165" s="150"/>
      <c r="M165" s="150"/>
      <c r="N165" s="150"/>
      <c r="O165" s="150"/>
    </row>
    <row r="166" spans="12:15" x14ac:dyDescent="0.2">
      <c r="L166" s="150"/>
      <c r="M166" s="150"/>
      <c r="N166" s="150"/>
      <c r="O166" s="150"/>
    </row>
    <row r="167" spans="12:15" x14ac:dyDescent="0.2">
      <c r="L167" s="150"/>
      <c r="M167" s="150"/>
      <c r="N167" s="150"/>
      <c r="O167" s="150"/>
    </row>
    <row r="168" spans="12:15" x14ac:dyDescent="0.2">
      <c r="L168" s="150"/>
      <c r="M168" s="150"/>
      <c r="N168" s="150"/>
      <c r="O168" s="150"/>
    </row>
    <row r="169" spans="12:15" x14ac:dyDescent="0.2">
      <c r="L169" s="150"/>
      <c r="M169" s="150"/>
      <c r="N169" s="150"/>
      <c r="O169" s="150"/>
    </row>
    <row r="170" spans="12:15" x14ac:dyDescent="0.2">
      <c r="L170" s="150"/>
      <c r="M170" s="150"/>
      <c r="N170" s="150"/>
      <c r="O170" s="150"/>
    </row>
    <row r="171" spans="12:15" x14ac:dyDescent="0.2">
      <c r="L171" s="150"/>
      <c r="M171" s="150"/>
      <c r="N171" s="150"/>
      <c r="O171" s="150"/>
    </row>
    <row r="172" spans="12:15" x14ac:dyDescent="0.2">
      <c r="L172" s="150"/>
      <c r="M172" s="150"/>
      <c r="N172" s="150"/>
      <c r="O172" s="150"/>
    </row>
    <row r="173" spans="12:15" x14ac:dyDescent="0.2">
      <c r="L173" s="150"/>
      <c r="M173" s="150"/>
      <c r="N173" s="150"/>
      <c r="O173" s="150"/>
    </row>
    <row r="174" spans="12:15" x14ac:dyDescent="0.2">
      <c r="L174" s="150"/>
      <c r="M174" s="150"/>
      <c r="N174" s="150"/>
      <c r="O174" s="150"/>
    </row>
    <row r="175" spans="12:15" x14ac:dyDescent="0.2">
      <c r="L175" s="150"/>
      <c r="M175" s="150"/>
      <c r="N175" s="150"/>
      <c r="O175" s="150"/>
    </row>
    <row r="176" spans="12:15" x14ac:dyDescent="0.2">
      <c r="L176" s="150"/>
      <c r="M176" s="150"/>
      <c r="N176" s="150"/>
      <c r="O176" s="150"/>
    </row>
    <row r="177" spans="12:15" x14ac:dyDescent="0.2">
      <c r="L177" s="150"/>
      <c r="M177" s="150"/>
      <c r="N177" s="150"/>
      <c r="O177" s="150"/>
    </row>
    <row r="178" spans="12:15" x14ac:dyDescent="0.2">
      <c r="L178" s="150"/>
      <c r="M178" s="150"/>
      <c r="N178" s="150"/>
      <c r="O178" s="150"/>
    </row>
    <row r="179" spans="12:15" x14ac:dyDescent="0.2">
      <c r="L179" s="150"/>
      <c r="M179" s="150"/>
      <c r="N179" s="150"/>
      <c r="O179" s="150"/>
    </row>
    <row r="180" spans="12:15" x14ac:dyDescent="0.2">
      <c r="L180" s="150"/>
      <c r="M180" s="150"/>
      <c r="N180" s="150"/>
      <c r="O180" s="150"/>
    </row>
    <row r="181" spans="12:15" x14ac:dyDescent="0.2">
      <c r="L181" s="150"/>
      <c r="M181" s="150"/>
      <c r="N181" s="150"/>
      <c r="O181" s="150"/>
    </row>
    <row r="182" spans="12:15" x14ac:dyDescent="0.2">
      <c r="L182" s="150"/>
      <c r="M182" s="150"/>
      <c r="N182" s="150"/>
      <c r="O182" s="150"/>
    </row>
    <row r="183" spans="12:15" x14ac:dyDescent="0.2">
      <c r="L183" s="150"/>
      <c r="M183" s="150"/>
      <c r="N183" s="150"/>
      <c r="O183" s="150"/>
    </row>
    <row r="184" spans="12:15" x14ac:dyDescent="0.2">
      <c r="L184" s="150"/>
      <c r="M184" s="150"/>
      <c r="N184" s="150"/>
      <c r="O184" s="150"/>
    </row>
    <row r="185" spans="12:15" x14ac:dyDescent="0.2">
      <c r="L185" s="150"/>
      <c r="M185" s="150"/>
      <c r="N185" s="150"/>
      <c r="O185" s="150"/>
    </row>
    <row r="186" spans="12:15" x14ac:dyDescent="0.2">
      <c r="L186" s="150"/>
      <c r="M186" s="150"/>
      <c r="N186" s="150"/>
      <c r="O186" s="150"/>
    </row>
    <row r="187" spans="12:15" x14ac:dyDescent="0.2">
      <c r="L187" s="150"/>
      <c r="M187" s="150"/>
      <c r="N187" s="150"/>
      <c r="O187" s="150"/>
    </row>
    <row r="188" spans="12:15" x14ac:dyDescent="0.2">
      <c r="L188" s="150"/>
      <c r="M188" s="150"/>
      <c r="N188" s="150"/>
      <c r="O188" s="150"/>
    </row>
    <row r="189" spans="12:15" x14ac:dyDescent="0.2">
      <c r="L189" s="150"/>
      <c r="M189" s="150"/>
      <c r="N189" s="150"/>
      <c r="O189" s="150"/>
    </row>
    <row r="190" spans="12:15" x14ac:dyDescent="0.2">
      <c r="L190" s="150"/>
      <c r="M190" s="150"/>
      <c r="N190" s="150"/>
      <c r="O190" s="150"/>
    </row>
    <row r="191" spans="12:15" x14ac:dyDescent="0.2">
      <c r="L191" s="150"/>
      <c r="M191" s="150"/>
      <c r="N191" s="150"/>
      <c r="O191" s="150"/>
    </row>
    <row r="192" spans="12:15" x14ac:dyDescent="0.2">
      <c r="L192" s="150"/>
      <c r="M192" s="150"/>
      <c r="N192" s="150"/>
      <c r="O192" s="150"/>
    </row>
    <row r="193" spans="12:15" x14ac:dyDescent="0.2">
      <c r="L193" s="150"/>
      <c r="M193" s="150"/>
      <c r="N193" s="150"/>
      <c r="O193" s="150"/>
    </row>
    <row r="194" spans="12:15" x14ac:dyDescent="0.2">
      <c r="L194" s="150"/>
      <c r="M194" s="150"/>
      <c r="N194" s="150"/>
      <c r="O194" s="150"/>
    </row>
    <row r="195" spans="12:15" x14ac:dyDescent="0.2">
      <c r="L195" s="150"/>
      <c r="M195" s="150"/>
      <c r="N195" s="150"/>
      <c r="O195" s="150"/>
    </row>
    <row r="196" spans="12:15" x14ac:dyDescent="0.2">
      <c r="L196" s="150"/>
      <c r="M196" s="150"/>
      <c r="N196" s="150"/>
      <c r="O196" s="150"/>
    </row>
    <row r="197" spans="12:15" x14ac:dyDescent="0.2">
      <c r="L197" s="150"/>
      <c r="M197" s="150"/>
      <c r="N197" s="150"/>
      <c r="O197" s="150"/>
    </row>
    <row r="198" spans="12:15" x14ac:dyDescent="0.2">
      <c r="L198" s="150"/>
      <c r="M198" s="150"/>
      <c r="N198" s="150"/>
      <c r="O198" s="150"/>
    </row>
    <row r="199" spans="12:15" x14ac:dyDescent="0.2">
      <c r="L199" s="150"/>
      <c r="M199" s="150"/>
      <c r="N199" s="150"/>
      <c r="O199" s="150"/>
    </row>
    <row r="200" spans="12:15" x14ac:dyDescent="0.2">
      <c r="L200" s="150"/>
      <c r="M200" s="150"/>
      <c r="N200" s="150"/>
      <c r="O200" s="150"/>
    </row>
    <row r="201" spans="12:15" x14ac:dyDescent="0.2">
      <c r="L201" s="150"/>
      <c r="M201" s="150"/>
      <c r="N201" s="150"/>
      <c r="O201" s="150"/>
    </row>
    <row r="202" spans="12:15" x14ac:dyDescent="0.2">
      <c r="L202" s="150"/>
      <c r="M202" s="150"/>
      <c r="N202" s="150"/>
      <c r="O202" s="150"/>
    </row>
    <row r="203" spans="12:15" x14ac:dyDescent="0.2">
      <c r="L203" s="150"/>
      <c r="M203" s="150"/>
      <c r="N203" s="150"/>
      <c r="O203" s="150"/>
    </row>
    <row r="204" spans="12:15" x14ac:dyDescent="0.2">
      <c r="L204" s="150"/>
      <c r="M204" s="150"/>
      <c r="N204" s="150"/>
      <c r="O204" s="150"/>
    </row>
    <row r="205" spans="12:15" x14ac:dyDescent="0.2">
      <c r="L205" s="150"/>
      <c r="M205" s="150"/>
      <c r="N205" s="150"/>
      <c r="O205" s="150"/>
    </row>
    <row r="206" spans="12:15" x14ac:dyDescent="0.2">
      <c r="L206" s="150"/>
      <c r="M206" s="150"/>
      <c r="N206" s="150"/>
      <c r="O206" s="150"/>
    </row>
    <row r="207" spans="12:15" x14ac:dyDescent="0.2">
      <c r="L207" s="150"/>
      <c r="M207" s="150"/>
      <c r="N207" s="150"/>
      <c r="O207" s="150"/>
    </row>
    <row r="208" spans="12:15" x14ac:dyDescent="0.2">
      <c r="L208" s="150"/>
      <c r="M208" s="150"/>
      <c r="N208" s="150"/>
      <c r="O208" s="150"/>
    </row>
    <row r="209" spans="12:15" x14ac:dyDescent="0.2">
      <c r="L209" s="150"/>
      <c r="M209" s="150"/>
      <c r="N209" s="150"/>
      <c r="O209" s="150"/>
    </row>
    <row r="210" spans="12:15" x14ac:dyDescent="0.2">
      <c r="L210" s="150"/>
      <c r="M210" s="150"/>
      <c r="N210" s="150"/>
      <c r="O210" s="150"/>
    </row>
    <row r="211" spans="12:15" x14ac:dyDescent="0.2">
      <c r="L211" s="150"/>
      <c r="M211" s="150"/>
      <c r="N211" s="150"/>
      <c r="O211" s="150"/>
    </row>
    <row r="212" spans="12:15" x14ac:dyDescent="0.2">
      <c r="L212" s="150"/>
      <c r="M212" s="150"/>
      <c r="N212" s="150"/>
      <c r="O212" s="150"/>
    </row>
    <row r="213" spans="12:15" x14ac:dyDescent="0.2">
      <c r="L213" s="150"/>
      <c r="M213" s="150"/>
      <c r="N213" s="150"/>
      <c r="O213" s="150"/>
    </row>
    <row r="214" spans="12:15" x14ac:dyDescent="0.2">
      <c r="L214" s="150"/>
      <c r="M214" s="150"/>
      <c r="N214" s="150"/>
      <c r="O214" s="150"/>
    </row>
    <row r="215" spans="12:15" x14ac:dyDescent="0.2">
      <c r="L215" s="150"/>
      <c r="M215" s="150"/>
      <c r="N215" s="150"/>
      <c r="O215" s="150"/>
    </row>
    <row r="216" spans="12:15" x14ac:dyDescent="0.2">
      <c r="L216" s="150"/>
      <c r="M216" s="150"/>
      <c r="N216" s="150"/>
      <c r="O216" s="150"/>
    </row>
    <row r="217" spans="12:15" x14ac:dyDescent="0.2">
      <c r="L217" s="150"/>
      <c r="M217" s="150"/>
      <c r="N217" s="150"/>
      <c r="O217" s="150"/>
    </row>
    <row r="218" spans="12:15" x14ac:dyDescent="0.2">
      <c r="L218" s="150"/>
      <c r="M218" s="150"/>
      <c r="N218" s="150"/>
      <c r="O218" s="150"/>
    </row>
    <row r="219" spans="12:15" x14ac:dyDescent="0.2">
      <c r="L219" s="150"/>
      <c r="M219" s="150"/>
      <c r="N219" s="150"/>
      <c r="O219" s="150"/>
    </row>
    <row r="220" spans="12:15" x14ac:dyDescent="0.2">
      <c r="L220" s="150"/>
      <c r="M220" s="150"/>
      <c r="N220" s="150"/>
      <c r="O220" s="150"/>
    </row>
    <row r="221" spans="12:15" x14ac:dyDescent="0.2">
      <c r="L221" s="150"/>
      <c r="M221" s="150"/>
      <c r="N221" s="150"/>
      <c r="O221" s="150"/>
    </row>
    <row r="222" spans="12:15" x14ac:dyDescent="0.2">
      <c r="L222" s="150"/>
      <c r="M222" s="150"/>
      <c r="N222" s="150"/>
      <c r="O222" s="150"/>
    </row>
    <row r="223" spans="12:15" x14ac:dyDescent="0.2">
      <c r="L223" s="150"/>
      <c r="M223" s="150"/>
      <c r="N223" s="150"/>
      <c r="O223" s="150"/>
    </row>
    <row r="224" spans="12:15" x14ac:dyDescent="0.2">
      <c r="L224" s="150"/>
      <c r="M224" s="150"/>
      <c r="N224" s="150"/>
      <c r="O224" s="150"/>
    </row>
  </sheetData>
  <mergeCells count="4">
    <mergeCell ref="B4:C5"/>
    <mergeCell ref="H4:K4"/>
    <mergeCell ref="D4:G4"/>
    <mergeCell ref="L4:O4"/>
  </mergeCells>
  <pageMargins left="0.7" right="0.7" top="0.78740157499999996" bottom="0.78740157499999996"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2AB"/>
    <pageSetUpPr fitToPage="1"/>
  </sheetPr>
  <dimension ref="A1:O260"/>
  <sheetViews>
    <sheetView showGridLines="0" zoomScaleNormal="100" workbookViewId="0">
      <pane xSplit="3" ySplit="5" topLeftCell="D6" activePane="bottomRight" state="frozen"/>
      <selection activeCell="C102" sqref="C102"/>
      <selection pane="topRight" activeCell="C102" sqref="C102"/>
      <selection pane="bottomLeft" activeCell="C102" sqref="C102"/>
      <selection pane="bottomRight"/>
    </sheetView>
  </sheetViews>
  <sheetFormatPr baseColWidth="10" defaultRowHeight="12.75" x14ac:dyDescent="0.2"/>
  <cols>
    <col min="1" max="1" width="2.7109375" style="143" customWidth="1"/>
    <col min="2" max="2" width="6.42578125" style="80" customWidth="1"/>
    <col min="3" max="3" width="105.7109375" style="25" customWidth="1"/>
    <col min="4" max="11" width="10.7109375" style="80" customWidth="1"/>
    <col min="12" max="13" width="10.7109375" style="145" customWidth="1"/>
    <col min="14" max="16384" width="11.42578125" style="145"/>
  </cols>
  <sheetData>
    <row r="1" spans="1:15" ht="15.75" x14ac:dyDescent="0.2">
      <c r="A1" s="141"/>
      <c r="B1" s="21" t="str">
        <f>Inhaltsverzeichnis!B24&amp; " " &amp;Inhaltsverzeichnis!D24</f>
        <v>Tabelle 7: Beschäftigte nach Grössenklasse der Arbeitsstätten in Vollzeitäquivalenten und Wirtschaftsabteilung (NOGA 2008), Kanton Aargau, 2016–2018</v>
      </c>
      <c r="C1" s="23"/>
      <c r="D1" s="35"/>
      <c r="E1" s="35"/>
      <c r="F1" s="35"/>
    </row>
    <row r="2" spans="1:15" x14ac:dyDescent="0.2">
      <c r="A2" s="80"/>
      <c r="B2" s="37"/>
      <c r="C2" s="23"/>
      <c r="D2" s="35"/>
      <c r="E2" s="35"/>
      <c r="F2" s="35"/>
    </row>
    <row r="3" spans="1:15" x14ac:dyDescent="0.2">
      <c r="A3" s="17"/>
      <c r="B3" s="35"/>
      <c r="D3" s="35"/>
      <c r="E3" s="35"/>
      <c r="F3" s="35"/>
    </row>
    <row r="4" spans="1:15" s="80" customFormat="1" x14ac:dyDescent="0.2">
      <c r="A4" s="17"/>
      <c r="B4" s="394" t="s">
        <v>56</v>
      </c>
      <c r="C4" s="395"/>
      <c r="D4" s="398">
        <v>2016</v>
      </c>
      <c r="E4" s="399"/>
      <c r="F4" s="399"/>
      <c r="G4" s="400"/>
      <c r="H4" s="398">
        <v>2017</v>
      </c>
      <c r="I4" s="399"/>
      <c r="J4" s="399"/>
      <c r="K4" s="400"/>
      <c r="L4" s="398">
        <v>2018</v>
      </c>
      <c r="M4" s="399"/>
      <c r="N4" s="399"/>
      <c r="O4" s="400"/>
    </row>
    <row r="5" spans="1:15" s="17" customFormat="1" ht="74.25" customHeight="1" x14ac:dyDescent="0.2">
      <c r="B5" s="396"/>
      <c r="C5" s="397"/>
      <c r="D5" s="146" t="s">
        <v>566</v>
      </c>
      <c r="E5" s="146" t="s">
        <v>563</v>
      </c>
      <c r="F5" s="146" t="s">
        <v>564</v>
      </c>
      <c r="G5" s="146" t="s">
        <v>565</v>
      </c>
      <c r="H5" s="263" t="s">
        <v>566</v>
      </c>
      <c r="I5" s="263" t="s">
        <v>563</v>
      </c>
      <c r="J5" s="263" t="s">
        <v>564</v>
      </c>
      <c r="K5" s="263" t="s">
        <v>565</v>
      </c>
      <c r="L5" s="263" t="s">
        <v>566</v>
      </c>
      <c r="M5" s="263" t="s">
        <v>563</v>
      </c>
      <c r="N5" s="263" t="s">
        <v>564</v>
      </c>
      <c r="O5" s="263" t="s">
        <v>565</v>
      </c>
    </row>
    <row r="6" spans="1:15" s="4" customFormat="1" x14ac:dyDescent="0.2">
      <c r="A6" s="17"/>
      <c r="B6" s="31" t="s">
        <v>0</v>
      </c>
      <c r="C6" s="141"/>
      <c r="D6" s="32">
        <v>115290</v>
      </c>
      <c r="E6" s="32">
        <v>89228</v>
      </c>
      <c r="F6" s="32">
        <v>78865</v>
      </c>
      <c r="G6" s="32">
        <v>54984</v>
      </c>
      <c r="H6" s="32">
        <v>114470</v>
      </c>
      <c r="I6" s="32">
        <v>91447</v>
      </c>
      <c r="J6" s="32">
        <v>79158</v>
      </c>
      <c r="K6" s="32">
        <v>56435</v>
      </c>
      <c r="L6" s="32">
        <v>114358</v>
      </c>
      <c r="M6" s="32">
        <v>92049</v>
      </c>
      <c r="N6" s="32">
        <v>80943</v>
      </c>
      <c r="O6" s="32">
        <v>56638</v>
      </c>
    </row>
    <row r="7" spans="1:15" s="114" customFormat="1" x14ac:dyDescent="0.2">
      <c r="A7" s="142"/>
      <c r="B7" s="240" t="s">
        <v>40</v>
      </c>
      <c r="C7" s="234"/>
      <c r="D7" s="235">
        <v>9729</v>
      </c>
      <c r="E7" s="235">
        <v>780</v>
      </c>
      <c r="F7" s="235">
        <v>69</v>
      </c>
      <c r="G7" s="235">
        <v>0</v>
      </c>
      <c r="H7" s="270">
        <v>9638</v>
      </c>
      <c r="I7" s="270">
        <v>874</v>
      </c>
      <c r="J7" s="270">
        <v>69</v>
      </c>
      <c r="K7" s="270">
        <v>0</v>
      </c>
      <c r="L7" s="270">
        <v>9134</v>
      </c>
      <c r="M7" s="270">
        <v>918</v>
      </c>
      <c r="N7" s="270">
        <v>67</v>
      </c>
      <c r="O7" s="270">
        <v>0</v>
      </c>
    </row>
    <row r="8" spans="1:15" s="114" customFormat="1" x14ac:dyDescent="0.2">
      <c r="A8" s="142"/>
      <c r="B8" s="24" t="s">
        <v>61</v>
      </c>
      <c r="C8" s="147" t="s">
        <v>62</v>
      </c>
      <c r="D8" s="27">
        <v>3499</v>
      </c>
      <c r="E8" s="27">
        <v>37</v>
      </c>
      <c r="F8" s="27">
        <v>1</v>
      </c>
      <c r="G8" s="27">
        <v>0</v>
      </c>
      <c r="H8" s="271">
        <v>9638</v>
      </c>
      <c r="I8" s="271">
        <v>874</v>
      </c>
      <c r="J8" s="271">
        <v>69</v>
      </c>
      <c r="K8" s="271">
        <v>0</v>
      </c>
      <c r="L8" s="271">
        <v>9134</v>
      </c>
      <c r="M8" s="271">
        <v>918</v>
      </c>
      <c r="N8" s="271">
        <v>67</v>
      </c>
      <c r="O8" s="271">
        <v>0</v>
      </c>
    </row>
    <row r="9" spans="1:15" x14ac:dyDescent="0.2">
      <c r="A9" s="148"/>
      <c r="B9" s="25"/>
      <c r="C9" s="39" t="s">
        <v>63</v>
      </c>
      <c r="D9" s="29">
        <v>9259</v>
      </c>
      <c r="E9" s="29">
        <v>672</v>
      </c>
      <c r="F9" s="29">
        <v>69</v>
      </c>
      <c r="G9" s="29">
        <v>0</v>
      </c>
      <c r="H9" s="69">
        <v>9226</v>
      </c>
      <c r="I9" s="69">
        <v>760</v>
      </c>
      <c r="J9" s="69">
        <v>69</v>
      </c>
      <c r="K9" s="69">
        <v>0</v>
      </c>
      <c r="L9" s="69">
        <v>8677</v>
      </c>
      <c r="M9" s="69">
        <v>804</v>
      </c>
      <c r="N9" s="69">
        <v>67</v>
      </c>
      <c r="O9" s="69">
        <v>0</v>
      </c>
    </row>
    <row r="10" spans="1:15" x14ac:dyDescent="0.2">
      <c r="A10" s="17"/>
      <c r="C10" s="28" t="s">
        <v>64</v>
      </c>
      <c r="D10" s="38">
        <v>460</v>
      </c>
      <c r="E10" s="38">
        <v>91</v>
      </c>
      <c r="F10" s="38">
        <v>0</v>
      </c>
      <c r="G10" s="38">
        <v>0</v>
      </c>
      <c r="H10" s="272">
        <v>399</v>
      </c>
      <c r="I10" s="272">
        <v>96</v>
      </c>
      <c r="J10" s="272">
        <v>0</v>
      </c>
      <c r="K10" s="272">
        <v>0</v>
      </c>
      <c r="L10" s="272">
        <v>445</v>
      </c>
      <c r="M10" s="272">
        <v>97</v>
      </c>
      <c r="N10" s="272">
        <v>0</v>
      </c>
      <c r="O10" s="272">
        <v>0</v>
      </c>
    </row>
    <row r="11" spans="1:15" x14ac:dyDescent="0.2">
      <c r="A11" s="17"/>
      <c r="C11" s="28" t="s">
        <v>65</v>
      </c>
      <c r="D11" s="38">
        <v>10</v>
      </c>
      <c r="E11" s="38">
        <v>17</v>
      </c>
      <c r="F11" s="38">
        <v>0</v>
      </c>
      <c r="G11" s="38">
        <v>0</v>
      </c>
      <c r="H11" s="272">
        <v>13</v>
      </c>
      <c r="I11" s="272">
        <v>18</v>
      </c>
      <c r="J11" s="272">
        <v>0</v>
      </c>
      <c r="K11" s="272">
        <v>0</v>
      </c>
      <c r="L11" s="272">
        <v>12</v>
      </c>
      <c r="M11" s="272">
        <v>17</v>
      </c>
      <c r="N11" s="272">
        <v>0</v>
      </c>
      <c r="O11" s="272">
        <v>0</v>
      </c>
    </row>
    <row r="12" spans="1:15" s="102" customFormat="1" x14ac:dyDescent="0.2">
      <c r="A12" s="142"/>
      <c r="B12" s="238" t="s">
        <v>41</v>
      </c>
      <c r="C12" s="236"/>
      <c r="D12" s="237">
        <v>17221</v>
      </c>
      <c r="E12" s="237">
        <v>24423</v>
      </c>
      <c r="F12" s="237">
        <v>27828</v>
      </c>
      <c r="G12" s="237">
        <v>25618</v>
      </c>
      <c r="H12" s="273">
        <v>16959</v>
      </c>
      <c r="I12" s="273">
        <v>24974</v>
      </c>
      <c r="J12" s="273">
        <v>28363</v>
      </c>
      <c r="K12" s="273">
        <v>23717</v>
      </c>
      <c r="L12" s="273">
        <v>16727</v>
      </c>
      <c r="M12" s="273">
        <v>24817</v>
      </c>
      <c r="N12" s="273">
        <v>28295</v>
      </c>
      <c r="O12" s="273">
        <v>24541</v>
      </c>
    </row>
    <row r="13" spans="1:15" x14ac:dyDescent="0.2">
      <c r="A13" s="17"/>
      <c r="B13" s="23" t="s">
        <v>67</v>
      </c>
      <c r="C13" s="30" t="s">
        <v>68</v>
      </c>
      <c r="D13" s="29">
        <v>20</v>
      </c>
      <c r="E13" s="29">
        <v>15</v>
      </c>
      <c r="F13" s="29">
        <v>0</v>
      </c>
      <c r="G13" s="29">
        <v>0</v>
      </c>
      <c r="H13" s="69">
        <v>105</v>
      </c>
      <c r="I13" s="69">
        <v>365</v>
      </c>
      <c r="J13" s="69">
        <v>0</v>
      </c>
      <c r="K13" s="69">
        <v>0</v>
      </c>
      <c r="L13" s="69">
        <v>106</v>
      </c>
      <c r="M13" s="69">
        <v>383</v>
      </c>
      <c r="N13" s="69">
        <v>0</v>
      </c>
      <c r="O13" s="69">
        <v>0</v>
      </c>
    </row>
    <row r="14" spans="1:15" x14ac:dyDescent="0.2">
      <c r="A14" s="17"/>
      <c r="B14" s="23"/>
      <c r="C14" s="30" t="s">
        <v>587</v>
      </c>
      <c r="D14" s="29">
        <v>0</v>
      </c>
      <c r="E14" s="29">
        <v>0</v>
      </c>
      <c r="F14" s="29">
        <v>0</v>
      </c>
      <c r="G14" s="29">
        <v>0</v>
      </c>
      <c r="H14" s="69">
        <v>0</v>
      </c>
      <c r="I14" s="69">
        <v>0</v>
      </c>
      <c r="J14" s="69">
        <v>0</v>
      </c>
      <c r="K14" s="69">
        <v>0</v>
      </c>
      <c r="L14" s="69">
        <v>1</v>
      </c>
      <c r="M14" s="69">
        <v>0</v>
      </c>
      <c r="N14" s="69">
        <v>0</v>
      </c>
      <c r="O14" s="69">
        <v>0</v>
      </c>
    </row>
    <row r="15" spans="1:15" x14ac:dyDescent="0.2">
      <c r="A15" s="17"/>
      <c r="B15" s="34"/>
      <c r="C15" s="25" t="s">
        <v>69</v>
      </c>
      <c r="D15" s="29">
        <v>0</v>
      </c>
      <c r="E15" s="29">
        <v>0</v>
      </c>
      <c r="F15" s="29">
        <v>0</v>
      </c>
      <c r="G15" s="29">
        <v>0</v>
      </c>
      <c r="H15" s="69">
        <v>0</v>
      </c>
      <c r="I15" s="69">
        <v>0</v>
      </c>
      <c r="J15" s="69">
        <v>0</v>
      </c>
      <c r="K15" s="69">
        <v>0</v>
      </c>
      <c r="L15" s="69">
        <v>0</v>
      </c>
      <c r="M15" s="69">
        <v>0</v>
      </c>
      <c r="N15" s="69">
        <v>0</v>
      </c>
      <c r="O15" s="69">
        <v>0</v>
      </c>
    </row>
    <row r="16" spans="1:15" x14ac:dyDescent="0.2">
      <c r="A16" s="17"/>
      <c r="C16" s="25" t="s">
        <v>70</v>
      </c>
      <c r="D16" s="38">
        <v>0</v>
      </c>
      <c r="E16" s="38">
        <v>0</v>
      </c>
      <c r="F16" s="38">
        <v>0</v>
      </c>
      <c r="G16" s="38">
        <v>0</v>
      </c>
      <c r="H16" s="272">
        <v>0</v>
      </c>
      <c r="I16" s="272">
        <v>0</v>
      </c>
      <c r="J16" s="272">
        <v>0</v>
      </c>
      <c r="K16" s="272">
        <v>0</v>
      </c>
      <c r="L16" s="272">
        <v>0</v>
      </c>
      <c r="M16" s="272">
        <v>0</v>
      </c>
      <c r="N16" s="272">
        <v>0</v>
      </c>
      <c r="O16" s="272">
        <v>0</v>
      </c>
    </row>
    <row r="17" spans="1:15" x14ac:dyDescent="0.2">
      <c r="A17" s="17"/>
      <c r="C17" s="25" t="s">
        <v>71</v>
      </c>
      <c r="D17" s="38">
        <v>88</v>
      </c>
      <c r="E17" s="38">
        <v>347</v>
      </c>
      <c r="F17" s="38">
        <v>0</v>
      </c>
      <c r="G17" s="38">
        <v>0</v>
      </c>
      <c r="H17" s="272">
        <v>94</v>
      </c>
      <c r="I17" s="272">
        <v>365</v>
      </c>
      <c r="J17" s="272">
        <v>0</v>
      </c>
      <c r="K17" s="272">
        <v>0</v>
      </c>
      <c r="L17" s="272">
        <v>95</v>
      </c>
      <c r="M17" s="272">
        <v>361</v>
      </c>
      <c r="N17" s="272">
        <v>0</v>
      </c>
      <c r="O17" s="272">
        <v>0</v>
      </c>
    </row>
    <row r="18" spans="1:15" x14ac:dyDescent="0.2">
      <c r="A18" s="17"/>
      <c r="C18" s="25" t="s">
        <v>72</v>
      </c>
      <c r="D18" s="38">
        <v>2</v>
      </c>
      <c r="E18" s="38">
        <v>0</v>
      </c>
      <c r="F18" s="38">
        <v>0</v>
      </c>
      <c r="G18" s="38">
        <v>0</v>
      </c>
      <c r="H18" s="272">
        <v>11</v>
      </c>
      <c r="I18" s="272">
        <v>0</v>
      </c>
      <c r="J18" s="272">
        <v>0</v>
      </c>
      <c r="K18" s="272">
        <v>0</v>
      </c>
      <c r="L18" s="272">
        <v>10</v>
      </c>
      <c r="M18" s="272">
        <v>22</v>
      </c>
      <c r="N18" s="272">
        <v>0</v>
      </c>
      <c r="O18" s="272">
        <v>0</v>
      </c>
    </row>
    <row r="19" spans="1:15" x14ac:dyDescent="0.2">
      <c r="A19" s="17"/>
      <c r="B19" s="80" t="s">
        <v>73</v>
      </c>
      <c r="C19" s="30" t="s">
        <v>613</v>
      </c>
      <c r="D19" s="29">
        <v>2492</v>
      </c>
      <c r="E19" s="29">
        <v>515</v>
      </c>
      <c r="F19" s="29">
        <v>186</v>
      </c>
      <c r="G19" s="29">
        <v>41</v>
      </c>
      <c r="H19" s="69">
        <v>6963</v>
      </c>
      <c r="I19" s="69">
        <v>12740</v>
      </c>
      <c r="J19" s="69">
        <v>20472</v>
      </c>
      <c r="K19" s="69">
        <v>21545</v>
      </c>
      <c r="L19" s="69">
        <v>6987</v>
      </c>
      <c r="M19" s="69">
        <v>12657</v>
      </c>
      <c r="N19" s="69">
        <v>20470</v>
      </c>
      <c r="O19" s="69">
        <v>22084</v>
      </c>
    </row>
    <row r="20" spans="1:15" x14ac:dyDescent="0.2">
      <c r="A20" s="17"/>
      <c r="B20" s="25"/>
      <c r="C20" s="34" t="s">
        <v>74</v>
      </c>
      <c r="D20" s="29">
        <v>863</v>
      </c>
      <c r="E20" s="29">
        <v>1984</v>
      </c>
      <c r="F20" s="29">
        <v>1768</v>
      </c>
      <c r="G20" s="29">
        <v>2190</v>
      </c>
      <c r="H20" s="69">
        <v>867</v>
      </c>
      <c r="I20" s="69">
        <v>2044</v>
      </c>
      <c r="J20" s="69">
        <v>2027</v>
      </c>
      <c r="K20" s="69">
        <v>1996</v>
      </c>
      <c r="L20" s="69">
        <v>829</v>
      </c>
      <c r="M20" s="69">
        <v>2071</v>
      </c>
      <c r="N20" s="69">
        <v>2067</v>
      </c>
      <c r="O20" s="69">
        <v>2001</v>
      </c>
    </row>
    <row r="21" spans="1:15" x14ac:dyDescent="0.2">
      <c r="A21" s="17"/>
      <c r="C21" s="25" t="s">
        <v>75</v>
      </c>
      <c r="D21" s="38">
        <v>60</v>
      </c>
      <c r="E21" s="38">
        <v>113</v>
      </c>
      <c r="F21" s="38">
        <v>241</v>
      </c>
      <c r="G21" s="38">
        <v>293</v>
      </c>
      <c r="H21" s="272">
        <v>52</v>
      </c>
      <c r="I21" s="272">
        <v>84</v>
      </c>
      <c r="J21" s="272">
        <v>235</v>
      </c>
      <c r="K21" s="272">
        <v>298</v>
      </c>
      <c r="L21" s="272">
        <v>74</v>
      </c>
      <c r="M21" s="272">
        <v>69</v>
      </c>
      <c r="N21" s="272">
        <v>215</v>
      </c>
      <c r="O21" s="272">
        <v>304</v>
      </c>
    </row>
    <row r="22" spans="1:15" x14ac:dyDescent="0.2">
      <c r="A22" s="17"/>
      <c r="C22" s="25" t="s">
        <v>76</v>
      </c>
      <c r="D22" s="38">
        <v>4</v>
      </c>
      <c r="E22" s="38">
        <v>46</v>
      </c>
      <c r="F22" s="38">
        <v>0</v>
      </c>
      <c r="G22" s="38">
        <v>0</v>
      </c>
      <c r="H22" s="272">
        <v>2</v>
      </c>
      <c r="I22" s="272">
        <v>46</v>
      </c>
      <c r="J22" s="272">
        <v>0</v>
      </c>
      <c r="K22" s="272">
        <v>0</v>
      </c>
      <c r="L22" s="272">
        <v>3</v>
      </c>
      <c r="M22" s="272">
        <v>46</v>
      </c>
      <c r="N22" s="272">
        <v>0</v>
      </c>
      <c r="O22" s="272">
        <v>0</v>
      </c>
    </row>
    <row r="23" spans="1:15" x14ac:dyDescent="0.2">
      <c r="A23" s="17"/>
      <c r="C23" s="25" t="s">
        <v>77</v>
      </c>
      <c r="D23" s="38">
        <v>154</v>
      </c>
      <c r="E23" s="38">
        <v>280</v>
      </c>
      <c r="F23" s="38">
        <v>183</v>
      </c>
      <c r="G23" s="38">
        <v>0</v>
      </c>
      <c r="H23" s="272">
        <v>155</v>
      </c>
      <c r="I23" s="272">
        <v>218</v>
      </c>
      <c r="J23" s="272">
        <v>172</v>
      </c>
      <c r="K23" s="272">
        <v>0</v>
      </c>
      <c r="L23" s="272">
        <v>162</v>
      </c>
      <c r="M23" s="272">
        <v>215</v>
      </c>
      <c r="N23" s="272">
        <v>167</v>
      </c>
      <c r="O23" s="272">
        <v>0</v>
      </c>
    </row>
    <row r="24" spans="1:15" x14ac:dyDescent="0.2">
      <c r="A24" s="17"/>
      <c r="C24" s="25" t="s">
        <v>78</v>
      </c>
      <c r="D24" s="38">
        <v>160</v>
      </c>
      <c r="E24" s="38">
        <v>126</v>
      </c>
      <c r="F24" s="38">
        <v>0</v>
      </c>
      <c r="G24" s="38">
        <v>0</v>
      </c>
      <c r="H24" s="272">
        <v>151</v>
      </c>
      <c r="I24" s="272">
        <v>145</v>
      </c>
      <c r="J24" s="272">
        <v>0</v>
      </c>
      <c r="K24" s="272">
        <v>0</v>
      </c>
      <c r="L24" s="272">
        <v>164</v>
      </c>
      <c r="M24" s="272">
        <v>139</v>
      </c>
      <c r="N24" s="272">
        <v>0</v>
      </c>
      <c r="O24" s="272">
        <v>0</v>
      </c>
    </row>
    <row r="25" spans="1:15" x14ac:dyDescent="0.2">
      <c r="A25" s="17"/>
      <c r="C25" s="34" t="s">
        <v>79</v>
      </c>
      <c r="D25" s="38">
        <v>57</v>
      </c>
      <c r="E25" s="38">
        <v>21</v>
      </c>
      <c r="F25" s="38">
        <v>74</v>
      </c>
      <c r="G25" s="38">
        <v>0</v>
      </c>
      <c r="H25" s="272">
        <v>59</v>
      </c>
      <c r="I25" s="272">
        <v>21</v>
      </c>
      <c r="J25" s="272">
        <v>66</v>
      </c>
      <c r="K25" s="272">
        <v>0</v>
      </c>
      <c r="L25" s="272">
        <v>49</v>
      </c>
      <c r="M25" s="272">
        <v>26</v>
      </c>
      <c r="N25" s="272">
        <v>61</v>
      </c>
      <c r="O25" s="272">
        <v>0</v>
      </c>
    </row>
    <row r="26" spans="1:15" x14ac:dyDescent="0.2">
      <c r="A26" s="17"/>
      <c r="C26" s="25" t="s">
        <v>80</v>
      </c>
      <c r="D26" s="38">
        <v>1135</v>
      </c>
      <c r="E26" s="38">
        <v>1283</v>
      </c>
      <c r="F26" s="38">
        <v>477</v>
      </c>
      <c r="G26" s="38">
        <v>0</v>
      </c>
      <c r="H26" s="272">
        <v>1116</v>
      </c>
      <c r="I26" s="272">
        <v>1181</v>
      </c>
      <c r="J26" s="272">
        <v>386</v>
      </c>
      <c r="K26" s="272">
        <v>0</v>
      </c>
      <c r="L26" s="272">
        <v>1081</v>
      </c>
      <c r="M26" s="272">
        <v>1178</v>
      </c>
      <c r="N26" s="272">
        <v>454</v>
      </c>
      <c r="O26" s="272">
        <v>0</v>
      </c>
    </row>
    <row r="27" spans="1:15" x14ac:dyDescent="0.2">
      <c r="A27" s="17"/>
      <c r="C27" s="25" t="s">
        <v>81</v>
      </c>
      <c r="D27" s="38">
        <v>38</v>
      </c>
      <c r="E27" s="38">
        <v>232</v>
      </c>
      <c r="F27" s="38">
        <v>1004</v>
      </c>
      <c r="G27" s="38">
        <v>0</v>
      </c>
      <c r="H27" s="272">
        <v>34</v>
      </c>
      <c r="I27" s="272">
        <v>183</v>
      </c>
      <c r="J27" s="272">
        <v>997</v>
      </c>
      <c r="K27" s="272">
        <v>0</v>
      </c>
      <c r="L27" s="272">
        <v>40</v>
      </c>
      <c r="M27" s="272">
        <v>135</v>
      </c>
      <c r="N27" s="272">
        <v>1052</v>
      </c>
      <c r="O27" s="272">
        <v>0</v>
      </c>
    </row>
    <row r="28" spans="1:15" x14ac:dyDescent="0.2">
      <c r="A28" s="17"/>
      <c r="C28" s="25" t="s">
        <v>82</v>
      </c>
      <c r="D28" s="38">
        <v>472</v>
      </c>
      <c r="E28" s="38">
        <v>597</v>
      </c>
      <c r="F28" s="38">
        <v>1316</v>
      </c>
      <c r="G28" s="38">
        <v>268</v>
      </c>
      <c r="H28" s="272">
        <v>425</v>
      </c>
      <c r="I28" s="272">
        <v>543</v>
      </c>
      <c r="J28" s="272">
        <v>1434</v>
      </c>
      <c r="K28" s="272">
        <v>0</v>
      </c>
      <c r="L28" s="272">
        <v>410</v>
      </c>
      <c r="M28" s="272">
        <v>488</v>
      </c>
      <c r="N28" s="272">
        <v>1438</v>
      </c>
      <c r="O28" s="272">
        <v>0</v>
      </c>
    </row>
    <row r="29" spans="1:15" x14ac:dyDescent="0.2">
      <c r="A29" s="17"/>
      <c r="C29" s="25" t="s">
        <v>83</v>
      </c>
      <c r="D29" s="38">
        <v>5</v>
      </c>
      <c r="E29" s="38">
        <v>33</v>
      </c>
      <c r="F29" s="38">
        <v>0</v>
      </c>
      <c r="G29" s="38">
        <v>0</v>
      </c>
      <c r="H29" s="272">
        <v>5</v>
      </c>
      <c r="I29" s="272">
        <v>33</v>
      </c>
      <c r="J29" s="272">
        <v>0</v>
      </c>
      <c r="K29" s="272">
        <v>0</v>
      </c>
      <c r="L29" s="272">
        <v>7</v>
      </c>
      <c r="M29" s="272">
        <v>31</v>
      </c>
      <c r="N29" s="272">
        <v>0</v>
      </c>
      <c r="O29" s="272">
        <v>0</v>
      </c>
    </row>
    <row r="30" spans="1:15" x14ac:dyDescent="0.2">
      <c r="A30" s="17"/>
      <c r="C30" s="25" t="s">
        <v>84</v>
      </c>
      <c r="D30" s="38">
        <v>107</v>
      </c>
      <c r="E30" s="38">
        <v>552</v>
      </c>
      <c r="F30" s="38">
        <v>1006</v>
      </c>
      <c r="G30" s="38">
        <v>1952</v>
      </c>
      <c r="H30" s="272">
        <v>108</v>
      </c>
      <c r="I30" s="272">
        <v>491</v>
      </c>
      <c r="J30" s="272">
        <v>1248</v>
      </c>
      <c r="K30" s="272">
        <v>1722</v>
      </c>
      <c r="L30" s="272">
        <v>112</v>
      </c>
      <c r="M30" s="272">
        <v>509</v>
      </c>
      <c r="N30" s="272">
        <v>1092</v>
      </c>
      <c r="O30" s="272">
        <v>1978</v>
      </c>
    </row>
    <row r="31" spans="1:15" x14ac:dyDescent="0.2">
      <c r="A31" s="17"/>
      <c r="C31" s="25" t="s">
        <v>85</v>
      </c>
      <c r="D31" s="38">
        <v>16</v>
      </c>
      <c r="E31" s="38">
        <v>50</v>
      </c>
      <c r="F31" s="38">
        <v>630</v>
      </c>
      <c r="G31" s="38">
        <v>5394</v>
      </c>
      <c r="H31" s="272">
        <v>7</v>
      </c>
      <c r="I31" s="272">
        <v>106</v>
      </c>
      <c r="J31" s="272">
        <v>600</v>
      </c>
      <c r="K31" s="272">
        <v>5499</v>
      </c>
      <c r="L31" s="272">
        <v>13</v>
      </c>
      <c r="M31" s="272">
        <v>102</v>
      </c>
      <c r="N31" s="272">
        <v>629</v>
      </c>
      <c r="O31" s="272">
        <v>6118</v>
      </c>
    </row>
    <row r="32" spans="1:15" x14ac:dyDescent="0.2">
      <c r="A32" s="17"/>
      <c r="C32" s="25" t="s">
        <v>86</v>
      </c>
      <c r="D32" s="38">
        <v>219</v>
      </c>
      <c r="E32" s="38">
        <v>527</v>
      </c>
      <c r="F32" s="38">
        <v>1557</v>
      </c>
      <c r="G32" s="38">
        <v>1227</v>
      </c>
      <c r="H32" s="272">
        <v>162</v>
      </c>
      <c r="I32" s="272">
        <v>591</v>
      </c>
      <c r="J32" s="272">
        <v>1747</v>
      </c>
      <c r="K32" s="272">
        <v>910</v>
      </c>
      <c r="L32" s="272">
        <v>167</v>
      </c>
      <c r="M32" s="272">
        <v>574</v>
      </c>
      <c r="N32" s="272">
        <v>1785</v>
      </c>
      <c r="O32" s="272">
        <v>933</v>
      </c>
    </row>
    <row r="33" spans="1:15" x14ac:dyDescent="0.2">
      <c r="A33" s="17"/>
      <c r="C33" s="25" t="s">
        <v>87</v>
      </c>
      <c r="D33" s="38">
        <v>261</v>
      </c>
      <c r="E33" s="38">
        <v>427</v>
      </c>
      <c r="F33" s="38">
        <v>1239</v>
      </c>
      <c r="G33" s="38">
        <v>0</v>
      </c>
      <c r="H33" s="272">
        <v>256</v>
      </c>
      <c r="I33" s="272">
        <v>329</v>
      </c>
      <c r="J33" s="272">
        <v>1321</v>
      </c>
      <c r="K33" s="272">
        <v>0</v>
      </c>
      <c r="L33" s="272">
        <v>273</v>
      </c>
      <c r="M33" s="272">
        <v>282</v>
      </c>
      <c r="N33" s="272">
        <v>1360</v>
      </c>
      <c r="O33" s="272">
        <v>0</v>
      </c>
    </row>
    <row r="34" spans="1:15" x14ac:dyDescent="0.2">
      <c r="A34" s="17"/>
      <c r="C34" s="25" t="s">
        <v>88</v>
      </c>
      <c r="D34" s="38">
        <v>27</v>
      </c>
      <c r="E34" s="38">
        <v>128</v>
      </c>
      <c r="F34" s="38">
        <v>623</v>
      </c>
      <c r="G34" s="38">
        <v>344</v>
      </c>
      <c r="H34" s="272">
        <v>23</v>
      </c>
      <c r="I34" s="272">
        <v>126</v>
      </c>
      <c r="J34" s="272">
        <v>653</v>
      </c>
      <c r="K34" s="272">
        <v>314</v>
      </c>
      <c r="L34" s="272">
        <v>20</v>
      </c>
      <c r="M34" s="272">
        <v>126</v>
      </c>
      <c r="N34" s="272">
        <v>696</v>
      </c>
      <c r="O34" s="272">
        <v>314</v>
      </c>
    </row>
    <row r="35" spans="1:15" x14ac:dyDescent="0.2">
      <c r="A35" s="17"/>
      <c r="C35" s="25" t="s">
        <v>89</v>
      </c>
      <c r="D35" s="38">
        <v>1503</v>
      </c>
      <c r="E35" s="38">
        <v>2419</v>
      </c>
      <c r="F35" s="38">
        <v>2731</v>
      </c>
      <c r="G35" s="38">
        <v>561</v>
      </c>
      <c r="H35" s="272">
        <v>1459</v>
      </c>
      <c r="I35" s="272">
        <v>2550</v>
      </c>
      <c r="J35" s="272">
        <v>2825</v>
      </c>
      <c r="K35" s="272">
        <v>294</v>
      </c>
      <c r="L35" s="272">
        <v>1453</v>
      </c>
      <c r="M35" s="272">
        <v>2551</v>
      </c>
      <c r="N35" s="272">
        <v>2989</v>
      </c>
      <c r="O35" s="272">
        <v>314</v>
      </c>
    </row>
    <row r="36" spans="1:15" x14ac:dyDescent="0.2">
      <c r="A36" s="17"/>
      <c r="C36" s="25" t="s">
        <v>90</v>
      </c>
      <c r="D36" s="38">
        <v>264</v>
      </c>
      <c r="E36" s="38">
        <v>457</v>
      </c>
      <c r="F36" s="38">
        <v>1685</v>
      </c>
      <c r="G36" s="38">
        <v>3683</v>
      </c>
      <c r="H36" s="272">
        <v>212</v>
      </c>
      <c r="I36" s="272">
        <v>512</v>
      </c>
      <c r="J36" s="272">
        <v>1692</v>
      </c>
      <c r="K36" s="272">
        <v>3686</v>
      </c>
      <c r="L36" s="272">
        <v>235</v>
      </c>
      <c r="M36" s="272">
        <v>504</v>
      </c>
      <c r="N36" s="272">
        <v>1616</v>
      </c>
      <c r="O36" s="272">
        <v>3929</v>
      </c>
    </row>
    <row r="37" spans="1:15" x14ac:dyDescent="0.2">
      <c r="A37" s="17"/>
      <c r="C37" s="25" t="s">
        <v>91</v>
      </c>
      <c r="D37" s="38">
        <v>158</v>
      </c>
      <c r="E37" s="38">
        <v>527</v>
      </c>
      <c r="F37" s="38">
        <v>1726</v>
      </c>
      <c r="G37" s="38">
        <v>6167</v>
      </c>
      <c r="H37" s="272">
        <v>141</v>
      </c>
      <c r="I37" s="272">
        <v>529</v>
      </c>
      <c r="J37" s="272">
        <v>1555</v>
      </c>
      <c r="K37" s="272">
        <v>5525</v>
      </c>
      <c r="L37" s="272">
        <v>117</v>
      </c>
      <c r="M37" s="272">
        <v>692</v>
      </c>
      <c r="N37" s="272">
        <v>1336</v>
      </c>
      <c r="O37" s="272">
        <v>4954</v>
      </c>
    </row>
    <row r="38" spans="1:15" x14ac:dyDescent="0.2">
      <c r="A38" s="17"/>
      <c r="C38" s="25" t="s">
        <v>92</v>
      </c>
      <c r="D38" s="38">
        <v>415</v>
      </c>
      <c r="E38" s="38">
        <v>1703</v>
      </c>
      <c r="F38" s="38">
        <v>2605</v>
      </c>
      <c r="G38" s="38">
        <v>1315</v>
      </c>
      <c r="H38" s="272">
        <v>436</v>
      </c>
      <c r="I38" s="272">
        <v>1608</v>
      </c>
      <c r="J38" s="272">
        <v>2667</v>
      </c>
      <c r="K38" s="272">
        <v>1301</v>
      </c>
      <c r="L38" s="272">
        <v>449</v>
      </c>
      <c r="M38" s="272">
        <v>1679</v>
      </c>
      <c r="N38" s="272">
        <v>2572</v>
      </c>
      <c r="O38" s="272">
        <v>1239</v>
      </c>
    </row>
    <row r="39" spans="1:15" x14ac:dyDescent="0.2">
      <c r="A39" s="17"/>
      <c r="C39" s="25" t="s">
        <v>93</v>
      </c>
      <c r="D39" s="38">
        <v>54</v>
      </c>
      <c r="E39" s="38">
        <v>63</v>
      </c>
      <c r="F39" s="38">
        <v>0</v>
      </c>
      <c r="G39" s="38">
        <v>0</v>
      </c>
      <c r="H39" s="272">
        <v>55</v>
      </c>
      <c r="I39" s="272">
        <v>66</v>
      </c>
      <c r="J39" s="272">
        <v>0</v>
      </c>
      <c r="K39" s="272">
        <v>0</v>
      </c>
      <c r="L39" s="272">
        <v>51</v>
      </c>
      <c r="M39" s="272">
        <v>64</v>
      </c>
      <c r="N39" s="272">
        <v>0</v>
      </c>
      <c r="O39" s="272">
        <v>0</v>
      </c>
    </row>
    <row r="40" spans="1:15" x14ac:dyDescent="0.2">
      <c r="A40" s="17"/>
      <c r="C40" s="25" t="s">
        <v>94</v>
      </c>
      <c r="D40" s="38">
        <v>43</v>
      </c>
      <c r="E40" s="38">
        <v>49</v>
      </c>
      <c r="F40" s="38">
        <v>0</v>
      </c>
      <c r="G40" s="38">
        <v>0</v>
      </c>
      <c r="H40" s="272">
        <v>34</v>
      </c>
      <c r="I40" s="272">
        <v>50</v>
      </c>
      <c r="J40" s="272">
        <v>0</v>
      </c>
      <c r="K40" s="272">
        <v>0</v>
      </c>
      <c r="L40" s="272">
        <v>16</v>
      </c>
      <c r="M40" s="272">
        <v>52</v>
      </c>
      <c r="N40" s="272">
        <v>0</v>
      </c>
      <c r="O40" s="272">
        <v>0</v>
      </c>
    </row>
    <row r="41" spans="1:15" x14ac:dyDescent="0.2">
      <c r="A41" s="17"/>
      <c r="C41" s="25" t="s">
        <v>95</v>
      </c>
      <c r="D41" s="38">
        <v>154</v>
      </c>
      <c r="E41" s="38">
        <v>261</v>
      </c>
      <c r="F41" s="38">
        <v>612</v>
      </c>
      <c r="G41" s="38">
        <v>0</v>
      </c>
      <c r="H41" s="272">
        <v>130</v>
      </c>
      <c r="I41" s="272">
        <v>328</v>
      </c>
      <c r="J41" s="272">
        <v>526</v>
      </c>
      <c r="K41" s="272">
        <v>0</v>
      </c>
      <c r="L41" s="272">
        <v>160</v>
      </c>
      <c r="M41" s="272">
        <v>306</v>
      </c>
      <c r="N41" s="272">
        <v>471</v>
      </c>
      <c r="O41" s="272">
        <v>0</v>
      </c>
    </row>
    <row r="42" spans="1:15" x14ac:dyDescent="0.2">
      <c r="A42" s="17"/>
      <c r="C42" s="25" t="s">
        <v>96</v>
      </c>
      <c r="D42" s="38">
        <v>548</v>
      </c>
      <c r="E42" s="38">
        <v>364</v>
      </c>
      <c r="F42" s="38">
        <v>238</v>
      </c>
      <c r="G42" s="38">
        <v>0</v>
      </c>
      <c r="H42" s="272">
        <v>496</v>
      </c>
      <c r="I42" s="272">
        <v>501</v>
      </c>
      <c r="J42" s="272">
        <v>189</v>
      </c>
      <c r="K42" s="272">
        <v>0</v>
      </c>
      <c r="L42" s="272">
        <v>493</v>
      </c>
      <c r="M42" s="272">
        <v>379</v>
      </c>
      <c r="N42" s="272">
        <v>328</v>
      </c>
      <c r="O42" s="272">
        <v>0</v>
      </c>
    </row>
    <row r="43" spans="1:15" x14ac:dyDescent="0.2">
      <c r="A43" s="17"/>
      <c r="C43" s="25" t="s">
        <v>97</v>
      </c>
      <c r="D43" s="38">
        <v>581</v>
      </c>
      <c r="E43" s="38">
        <v>405</v>
      </c>
      <c r="F43" s="38">
        <v>146</v>
      </c>
      <c r="G43" s="38">
        <v>0</v>
      </c>
      <c r="H43" s="272">
        <v>578</v>
      </c>
      <c r="I43" s="272">
        <v>455</v>
      </c>
      <c r="J43" s="272">
        <v>132</v>
      </c>
      <c r="K43" s="272">
        <v>0</v>
      </c>
      <c r="L43" s="272">
        <v>609</v>
      </c>
      <c r="M43" s="272">
        <v>439</v>
      </c>
      <c r="N43" s="272">
        <v>142</v>
      </c>
      <c r="O43" s="272">
        <v>0</v>
      </c>
    </row>
    <row r="44" spans="1:15" x14ac:dyDescent="0.2">
      <c r="A44" s="17"/>
      <c r="B44" s="80" t="s">
        <v>98</v>
      </c>
      <c r="C44" s="25" t="s">
        <v>99</v>
      </c>
      <c r="D44" s="29">
        <v>80</v>
      </c>
      <c r="E44" s="29">
        <v>23</v>
      </c>
      <c r="F44" s="29">
        <v>7</v>
      </c>
      <c r="G44" s="29">
        <v>4</v>
      </c>
      <c r="H44" s="69">
        <v>353</v>
      </c>
      <c r="I44" s="69">
        <v>635</v>
      </c>
      <c r="J44" s="69">
        <v>1104</v>
      </c>
      <c r="K44" s="69">
        <v>1810</v>
      </c>
      <c r="L44" s="69">
        <v>297</v>
      </c>
      <c r="M44" s="69">
        <v>603</v>
      </c>
      <c r="N44" s="69">
        <v>1028</v>
      </c>
      <c r="O44" s="69">
        <v>2104</v>
      </c>
    </row>
    <row r="45" spans="1:15" x14ac:dyDescent="0.2">
      <c r="B45" s="25"/>
      <c r="C45" s="25" t="s">
        <v>100</v>
      </c>
      <c r="D45" s="29">
        <v>328</v>
      </c>
      <c r="E45" s="29">
        <v>628</v>
      </c>
      <c r="F45" s="29">
        <v>831</v>
      </c>
      <c r="G45" s="29">
        <v>1862</v>
      </c>
      <c r="H45" s="69">
        <v>353</v>
      </c>
      <c r="I45" s="69">
        <v>635</v>
      </c>
      <c r="J45" s="69">
        <v>1104</v>
      </c>
      <c r="K45" s="69">
        <v>1810</v>
      </c>
      <c r="L45" s="69">
        <v>297</v>
      </c>
      <c r="M45" s="69">
        <v>603</v>
      </c>
      <c r="N45" s="69">
        <v>1028</v>
      </c>
      <c r="O45" s="69">
        <v>2104</v>
      </c>
    </row>
    <row r="46" spans="1:15" ht="25.5" x14ac:dyDescent="0.2">
      <c r="B46" s="80" t="s">
        <v>101</v>
      </c>
      <c r="C46" s="25" t="s">
        <v>102</v>
      </c>
      <c r="D46" s="29">
        <v>130</v>
      </c>
      <c r="E46" s="29">
        <v>21</v>
      </c>
      <c r="F46" s="29">
        <v>7</v>
      </c>
      <c r="G46" s="29">
        <v>0</v>
      </c>
      <c r="H46" s="69">
        <v>482</v>
      </c>
      <c r="I46" s="69">
        <v>586</v>
      </c>
      <c r="J46" s="69">
        <v>605</v>
      </c>
      <c r="K46" s="69">
        <v>0</v>
      </c>
      <c r="L46" s="69">
        <v>441</v>
      </c>
      <c r="M46" s="69">
        <v>651</v>
      </c>
      <c r="N46" s="69">
        <v>621</v>
      </c>
      <c r="O46" s="69">
        <v>0</v>
      </c>
    </row>
    <row r="47" spans="1:15" x14ac:dyDescent="0.2">
      <c r="B47" s="25"/>
      <c r="C47" s="25" t="s">
        <v>103</v>
      </c>
      <c r="D47" s="29">
        <v>82</v>
      </c>
      <c r="E47" s="29">
        <v>0</v>
      </c>
      <c r="F47" s="29">
        <v>0</v>
      </c>
      <c r="G47" s="29">
        <v>0</v>
      </c>
      <c r="H47" s="69">
        <v>72</v>
      </c>
      <c r="I47" s="69">
        <v>0</v>
      </c>
      <c r="J47" s="69">
        <v>0</v>
      </c>
      <c r="K47" s="69">
        <v>0</v>
      </c>
      <c r="L47" s="69">
        <v>69</v>
      </c>
      <c r="M47" s="69">
        <v>0</v>
      </c>
      <c r="N47" s="69">
        <v>0</v>
      </c>
      <c r="O47" s="69">
        <v>0</v>
      </c>
    </row>
    <row r="48" spans="1:15" x14ac:dyDescent="0.2">
      <c r="C48" s="25" t="s">
        <v>104</v>
      </c>
      <c r="D48" s="38">
        <v>169</v>
      </c>
      <c r="E48" s="38">
        <v>133</v>
      </c>
      <c r="F48" s="38">
        <v>129</v>
      </c>
      <c r="G48" s="38">
        <v>0</v>
      </c>
      <c r="H48" s="272">
        <v>152</v>
      </c>
      <c r="I48" s="272">
        <v>172</v>
      </c>
      <c r="J48" s="272">
        <v>137</v>
      </c>
      <c r="K48" s="272">
        <v>0</v>
      </c>
      <c r="L48" s="272">
        <v>174</v>
      </c>
      <c r="M48" s="272">
        <v>156</v>
      </c>
      <c r="N48" s="272">
        <v>146</v>
      </c>
      <c r="O48" s="272">
        <v>0</v>
      </c>
    </row>
    <row r="49" spans="1:15" x14ac:dyDescent="0.2">
      <c r="C49" s="25" t="s">
        <v>105</v>
      </c>
      <c r="D49" s="38">
        <v>242</v>
      </c>
      <c r="E49" s="38">
        <v>438</v>
      </c>
      <c r="F49" s="38">
        <v>473</v>
      </c>
      <c r="G49" s="38">
        <v>0</v>
      </c>
      <c r="H49" s="272">
        <v>242</v>
      </c>
      <c r="I49" s="272">
        <v>414</v>
      </c>
      <c r="J49" s="272">
        <v>468</v>
      </c>
      <c r="K49" s="272">
        <v>0</v>
      </c>
      <c r="L49" s="272">
        <v>195</v>
      </c>
      <c r="M49" s="272">
        <v>484</v>
      </c>
      <c r="N49" s="272">
        <v>475</v>
      </c>
      <c r="O49" s="272">
        <v>0</v>
      </c>
    </row>
    <row r="50" spans="1:15" x14ac:dyDescent="0.2">
      <c r="C50" s="25" t="s">
        <v>106</v>
      </c>
      <c r="D50" s="38">
        <v>16</v>
      </c>
      <c r="E50" s="38">
        <v>0</v>
      </c>
      <c r="F50" s="38">
        <v>0</v>
      </c>
      <c r="G50" s="38">
        <v>0</v>
      </c>
      <c r="H50" s="272">
        <v>16</v>
      </c>
      <c r="I50" s="272">
        <v>0</v>
      </c>
      <c r="J50" s="272">
        <v>0</v>
      </c>
      <c r="K50" s="272">
        <v>0</v>
      </c>
      <c r="L50" s="272">
        <v>3</v>
      </c>
      <c r="M50" s="272">
        <v>11</v>
      </c>
      <c r="N50" s="272">
        <v>0</v>
      </c>
      <c r="O50" s="272">
        <v>0</v>
      </c>
    </row>
    <row r="51" spans="1:15" x14ac:dyDescent="0.2">
      <c r="B51" s="80" t="s">
        <v>107</v>
      </c>
      <c r="C51" s="25" t="s">
        <v>614</v>
      </c>
      <c r="D51" s="29">
        <v>3239</v>
      </c>
      <c r="E51" s="29">
        <v>474</v>
      </c>
      <c r="F51" s="29">
        <v>72</v>
      </c>
      <c r="G51" s="29">
        <v>1</v>
      </c>
      <c r="H51" s="69">
        <v>9056</v>
      </c>
      <c r="I51" s="69">
        <v>10648</v>
      </c>
      <c r="J51" s="69">
        <v>6182</v>
      </c>
      <c r="K51" s="69">
        <v>362</v>
      </c>
      <c r="L51" s="69">
        <v>8896</v>
      </c>
      <c r="M51" s="69">
        <v>10523</v>
      </c>
      <c r="N51" s="69">
        <v>6176</v>
      </c>
      <c r="O51" s="69">
        <v>353</v>
      </c>
    </row>
    <row r="52" spans="1:15" x14ac:dyDescent="0.2">
      <c r="B52" s="25"/>
      <c r="C52" s="25" t="s">
        <v>108</v>
      </c>
      <c r="D52" s="29">
        <v>1093</v>
      </c>
      <c r="E52" s="29">
        <v>1811</v>
      </c>
      <c r="F52" s="29">
        <v>2699</v>
      </c>
      <c r="G52" s="29">
        <v>362</v>
      </c>
      <c r="H52" s="69">
        <v>1131</v>
      </c>
      <c r="I52" s="69">
        <v>1909</v>
      </c>
      <c r="J52" s="69">
        <v>2457</v>
      </c>
      <c r="K52" s="69">
        <v>362</v>
      </c>
      <c r="L52" s="69">
        <v>1180</v>
      </c>
      <c r="M52" s="69">
        <v>1661</v>
      </c>
      <c r="N52" s="69">
        <v>2490</v>
      </c>
      <c r="O52" s="69">
        <v>353</v>
      </c>
    </row>
    <row r="53" spans="1:15" x14ac:dyDescent="0.2">
      <c r="C53" s="25" t="s">
        <v>109</v>
      </c>
      <c r="D53" s="38">
        <v>232</v>
      </c>
      <c r="E53" s="38">
        <v>708</v>
      </c>
      <c r="F53" s="38">
        <v>1246</v>
      </c>
      <c r="G53" s="38">
        <v>0</v>
      </c>
      <c r="H53" s="272">
        <v>257</v>
      </c>
      <c r="I53" s="272">
        <v>666</v>
      </c>
      <c r="J53" s="272">
        <v>1221</v>
      </c>
      <c r="K53" s="272">
        <v>0</v>
      </c>
      <c r="L53" s="272">
        <v>232</v>
      </c>
      <c r="M53" s="272">
        <v>658</v>
      </c>
      <c r="N53" s="272">
        <v>1206</v>
      </c>
      <c r="O53" s="272">
        <v>0</v>
      </c>
    </row>
    <row r="54" spans="1:15" x14ac:dyDescent="0.2">
      <c r="C54" s="25" t="s">
        <v>110</v>
      </c>
      <c r="D54" s="38">
        <v>7671</v>
      </c>
      <c r="E54" s="38">
        <v>7711</v>
      </c>
      <c r="F54" s="38">
        <v>2589</v>
      </c>
      <c r="G54" s="38">
        <v>0</v>
      </c>
      <c r="H54" s="272">
        <v>7668</v>
      </c>
      <c r="I54" s="272">
        <v>8073</v>
      </c>
      <c r="J54" s="272">
        <v>2504</v>
      </c>
      <c r="K54" s="272">
        <v>0</v>
      </c>
      <c r="L54" s="272">
        <v>7484</v>
      </c>
      <c r="M54" s="272">
        <v>8204</v>
      </c>
      <c r="N54" s="272">
        <v>2480</v>
      </c>
      <c r="O54" s="272">
        <v>0</v>
      </c>
    </row>
    <row r="55" spans="1:15" s="102" customFormat="1" ht="15" x14ac:dyDescent="0.25">
      <c r="A55" s="144"/>
      <c r="B55" s="238" t="s">
        <v>42</v>
      </c>
      <c r="C55" s="239"/>
      <c r="D55" s="237">
        <v>88340</v>
      </c>
      <c r="E55" s="237">
        <v>64025</v>
      </c>
      <c r="F55" s="237">
        <v>50968</v>
      </c>
      <c r="G55" s="237">
        <v>29366</v>
      </c>
      <c r="H55" s="273">
        <v>87873</v>
      </c>
      <c r="I55" s="273">
        <v>65599</v>
      </c>
      <c r="J55" s="273">
        <v>50726</v>
      </c>
      <c r="K55" s="273">
        <v>32718</v>
      </c>
      <c r="L55" s="273">
        <v>88497</v>
      </c>
      <c r="M55" s="273">
        <v>66314</v>
      </c>
      <c r="N55" s="273">
        <v>52581</v>
      </c>
      <c r="O55" s="273">
        <v>32097</v>
      </c>
    </row>
    <row r="56" spans="1:15" x14ac:dyDescent="0.2">
      <c r="B56" s="23" t="s">
        <v>111</v>
      </c>
      <c r="C56" s="25" t="s">
        <v>112</v>
      </c>
      <c r="D56" s="29">
        <v>5986</v>
      </c>
      <c r="E56" s="29">
        <v>648</v>
      </c>
      <c r="F56" s="29">
        <v>100</v>
      </c>
      <c r="G56" s="29">
        <v>6</v>
      </c>
      <c r="H56" s="69">
        <v>19599</v>
      </c>
      <c r="I56" s="69">
        <v>15314</v>
      </c>
      <c r="J56" s="69">
        <v>10750</v>
      </c>
      <c r="K56" s="69">
        <v>2520</v>
      </c>
      <c r="L56" s="69">
        <v>19426</v>
      </c>
      <c r="M56" s="69">
        <v>15473</v>
      </c>
      <c r="N56" s="69">
        <v>10682</v>
      </c>
      <c r="O56" s="69">
        <v>2415</v>
      </c>
    </row>
    <row r="57" spans="1:15" x14ac:dyDescent="0.2">
      <c r="B57" s="25"/>
      <c r="C57" s="25" t="s">
        <v>113</v>
      </c>
      <c r="D57" s="29">
        <v>3521</v>
      </c>
      <c r="E57" s="29">
        <v>2866</v>
      </c>
      <c r="F57" s="29">
        <v>795</v>
      </c>
      <c r="G57" s="29">
        <v>388</v>
      </c>
      <c r="H57" s="69">
        <v>3496</v>
      </c>
      <c r="I57" s="69">
        <v>2987</v>
      </c>
      <c r="J57" s="69">
        <v>917</v>
      </c>
      <c r="K57" s="69">
        <v>395</v>
      </c>
      <c r="L57" s="69">
        <v>3519</v>
      </c>
      <c r="M57" s="69">
        <v>3017</v>
      </c>
      <c r="N57" s="69">
        <v>944</v>
      </c>
      <c r="O57" s="69">
        <v>360</v>
      </c>
    </row>
    <row r="58" spans="1:15" x14ac:dyDescent="0.2">
      <c r="C58" s="25" t="s">
        <v>114</v>
      </c>
      <c r="D58" s="38">
        <v>4634</v>
      </c>
      <c r="E58" s="38">
        <v>5632</v>
      </c>
      <c r="F58" s="38">
        <v>7007</v>
      </c>
      <c r="G58" s="38">
        <v>893</v>
      </c>
      <c r="H58" s="272">
        <v>4530</v>
      </c>
      <c r="I58" s="272">
        <v>5745</v>
      </c>
      <c r="J58" s="272">
        <v>6887</v>
      </c>
      <c r="K58" s="272">
        <v>1175</v>
      </c>
      <c r="L58" s="272">
        <v>4448</v>
      </c>
      <c r="M58" s="272">
        <v>5790</v>
      </c>
      <c r="N58" s="272">
        <v>6582</v>
      </c>
      <c r="O58" s="272">
        <v>1543</v>
      </c>
    </row>
    <row r="59" spans="1:15" x14ac:dyDescent="0.2">
      <c r="C59" s="25" t="s">
        <v>115</v>
      </c>
      <c r="D59" s="38">
        <v>11844</v>
      </c>
      <c r="E59" s="38">
        <v>6589</v>
      </c>
      <c r="F59" s="38">
        <v>2759</v>
      </c>
      <c r="G59" s="38">
        <v>938</v>
      </c>
      <c r="H59" s="272">
        <v>11573</v>
      </c>
      <c r="I59" s="272">
        <v>6582</v>
      </c>
      <c r="J59" s="272">
        <v>2946</v>
      </c>
      <c r="K59" s="272">
        <v>950</v>
      </c>
      <c r="L59" s="272">
        <v>11459</v>
      </c>
      <c r="M59" s="272">
        <v>6666</v>
      </c>
      <c r="N59" s="272">
        <v>3156</v>
      </c>
      <c r="O59" s="272">
        <v>512</v>
      </c>
    </row>
    <row r="60" spans="1:15" x14ac:dyDescent="0.2">
      <c r="B60" s="80" t="s">
        <v>116</v>
      </c>
      <c r="C60" s="25" t="s">
        <v>117</v>
      </c>
      <c r="D60" s="29">
        <v>981</v>
      </c>
      <c r="E60" s="29">
        <v>186</v>
      </c>
      <c r="F60" s="29">
        <v>51</v>
      </c>
      <c r="G60" s="29">
        <v>8</v>
      </c>
      <c r="H60" s="69">
        <v>2773</v>
      </c>
      <c r="I60" s="69">
        <v>4730</v>
      </c>
      <c r="J60" s="69">
        <v>5515</v>
      </c>
      <c r="K60" s="69">
        <v>6353</v>
      </c>
      <c r="L60" s="69">
        <v>2780</v>
      </c>
      <c r="M60" s="69">
        <v>4612</v>
      </c>
      <c r="N60" s="69">
        <v>6215</v>
      </c>
      <c r="O60" s="69">
        <v>5835</v>
      </c>
    </row>
    <row r="61" spans="1:15" x14ac:dyDescent="0.2">
      <c r="B61" s="25"/>
      <c r="C61" s="25" t="s">
        <v>118</v>
      </c>
      <c r="D61" s="29">
        <v>1709</v>
      </c>
      <c r="E61" s="29">
        <v>2899</v>
      </c>
      <c r="F61" s="29">
        <v>2513</v>
      </c>
      <c r="G61" s="29">
        <v>0</v>
      </c>
      <c r="H61" s="69">
        <v>1654</v>
      </c>
      <c r="I61" s="69">
        <v>2882</v>
      </c>
      <c r="J61" s="69">
        <v>2527</v>
      </c>
      <c r="K61" s="69">
        <v>664</v>
      </c>
      <c r="L61" s="69">
        <v>1772</v>
      </c>
      <c r="M61" s="69">
        <v>2852</v>
      </c>
      <c r="N61" s="69">
        <v>2547</v>
      </c>
      <c r="O61" s="69">
        <v>665</v>
      </c>
    </row>
    <row r="62" spans="1:15" x14ac:dyDescent="0.2">
      <c r="C62" s="25" t="s">
        <v>119</v>
      </c>
      <c r="D62" s="38">
        <v>54</v>
      </c>
      <c r="E62" s="38">
        <v>0</v>
      </c>
      <c r="F62" s="38">
        <v>0</v>
      </c>
      <c r="G62" s="38">
        <v>435</v>
      </c>
      <c r="H62" s="272">
        <v>58</v>
      </c>
      <c r="I62" s="272">
        <v>0</v>
      </c>
      <c r="J62" s="272">
        <v>0</v>
      </c>
      <c r="K62" s="272">
        <v>475</v>
      </c>
      <c r="L62" s="272">
        <v>15</v>
      </c>
      <c r="M62" s="272">
        <v>44</v>
      </c>
      <c r="N62" s="272">
        <v>0</v>
      </c>
      <c r="O62" s="272">
        <v>544</v>
      </c>
    </row>
    <row r="63" spans="1:15" x14ac:dyDescent="0.2">
      <c r="C63" s="25" t="s">
        <v>120</v>
      </c>
      <c r="D63" s="38">
        <v>17</v>
      </c>
      <c r="E63" s="38">
        <v>0</v>
      </c>
      <c r="F63" s="38">
        <v>0</v>
      </c>
      <c r="G63" s="38">
        <v>0</v>
      </c>
      <c r="H63" s="272">
        <v>15</v>
      </c>
      <c r="I63" s="272">
        <v>0</v>
      </c>
      <c r="J63" s="272">
        <v>0</v>
      </c>
      <c r="K63" s="272">
        <v>0</v>
      </c>
      <c r="L63" s="272">
        <v>14</v>
      </c>
      <c r="M63" s="272">
        <v>0</v>
      </c>
      <c r="N63" s="272">
        <v>0</v>
      </c>
      <c r="O63" s="272">
        <v>0</v>
      </c>
    </row>
    <row r="64" spans="1:15" x14ac:dyDescent="0.2">
      <c r="C64" s="25" t="s">
        <v>121</v>
      </c>
      <c r="D64" s="38">
        <v>358</v>
      </c>
      <c r="E64" s="38">
        <v>728</v>
      </c>
      <c r="F64" s="38">
        <v>2991</v>
      </c>
      <c r="G64" s="38">
        <v>3355</v>
      </c>
      <c r="H64" s="272">
        <v>322</v>
      </c>
      <c r="I64" s="272">
        <v>916</v>
      </c>
      <c r="J64" s="272">
        <v>2693</v>
      </c>
      <c r="K64" s="272">
        <v>4146</v>
      </c>
      <c r="L64" s="272">
        <v>354</v>
      </c>
      <c r="M64" s="272">
        <v>812</v>
      </c>
      <c r="N64" s="272">
        <v>2570</v>
      </c>
      <c r="O64" s="272">
        <v>4310</v>
      </c>
    </row>
    <row r="65" spans="2:15" x14ac:dyDescent="0.2">
      <c r="C65" s="25" t="s">
        <v>122</v>
      </c>
      <c r="D65" s="38">
        <v>802</v>
      </c>
      <c r="E65" s="38">
        <v>1018</v>
      </c>
      <c r="F65" s="38">
        <v>324</v>
      </c>
      <c r="G65" s="38">
        <v>1200</v>
      </c>
      <c r="H65" s="272">
        <v>724</v>
      </c>
      <c r="I65" s="272">
        <v>932</v>
      </c>
      <c r="J65" s="272">
        <v>295</v>
      </c>
      <c r="K65" s="272">
        <v>1068</v>
      </c>
      <c r="L65" s="272">
        <v>625</v>
      </c>
      <c r="M65" s="272">
        <v>904</v>
      </c>
      <c r="N65" s="272">
        <v>1098</v>
      </c>
      <c r="O65" s="272">
        <v>316</v>
      </c>
    </row>
    <row r="66" spans="2:15" x14ac:dyDescent="0.2">
      <c r="B66" s="80" t="s">
        <v>123</v>
      </c>
      <c r="C66" s="25" t="s">
        <v>615</v>
      </c>
      <c r="D66" s="29">
        <v>1540</v>
      </c>
      <c r="E66" s="29">
        <v>151</v>
      </c>
      <c r="F66" s="29">
        <v>8</v>
      </c>
      <c r="G66" s="29">
        <v>0</v>
      </c>
      <c r="H66" s="69">
        <v>6268</v>
      </c>
      <c r="I66" s="69">
        <v>3696</v>
      </c>
      <c r="J66" s="69">
        <v>759</v>
      </c>
      <c r="K66" s="69">
        <v>0</v>
      </c>
      <c r="L66" s="69">
        <v>6588</v>
      </c>
      <c r="M66" s="69">
        <v>3375</v>
      </c>
      <c r="N66" s="69">
        <v>823</v>
      </c>
      <c r="O66" s="69">
        <v>0</v>
      </c>
    </row>
    <row r="67" spans="2:15" x14ac:dyDescent="0.2">
      <c r="B67" s="25"/>
      <c r="C67" s="25" t="s">
        <v>124</v>
      </c>
      <c r="D67" s="29">
        <v>578</v>
      </c>
      <c r="E67" s="29">
        <v>1037</v>
      </c>
      <c r="F67" s="29">
        <v>612</v>
      </c>
      <c r="G67" s="29">
        <v>0</v>
      </c>
      <c r="H67" s="69">
        <v>593</v>
      </c>
      <c r="I67" s="69">
        <v>1021</v>
      </c>
      <c r="J67" s="69">
        <v>559</v>
      </c>
      <c r="K67" s="69">
        <v>0</v>
      </c>
      <c r="L67" s="69">
        <v>623</v>
      </c>
      <c r="M67" s="69">
        <v>993</v>
      </c>
      <c r="N67" s="69">
        <v>557</v>
      </c>
      <c r="O67" s="69">
        <v>0</v>
      </c>
    </row>
    <row r="68" spans="2:15" x14ac:dyDescent="0.2">
      <c r="C68" s="34" t="s">
        <v>125</v>
      </c>
      <c r="D68" s="38">
        <v>5983</v>
      </c>
      <c r="E68" s="38">
        <v>2527</v>
      </c>
      <c r="F68" s="38">
        <v>192</v>
      </c>
      <c r="G68" s="38">
        <v>0</v>
      </c>
      <c r="H68" s="272">
        <v>5675</v>
      </c>
      <c r="I68" s="272">
        <v>2675</v>
      </c>
      <c r="J68" s="272">
        <v>200</v>
      </c>
      <c r="K68" s="272">
        <v>0</v>
      </c>
      <c r="L68" s="272">
        <v>5965</v>
      </c>
      <c r="M68" s="272">
        <v>2382</v>
      </c>
      <c r="N68" s="272">
        <v>266</v>
      </c>
      <c r="O68" s="272">
        <v>0</v>
      </c>
    </row>
    <row r="69" spans="2:15" x14ac:dyDescent="0.2">
      <c r="B69" s="80" t="s">
        <v>126</v>
      </c>
      <c r="C69" s="25" t="s">
        <v>127</v>
      </c>
      <c r="D69" s="29">
        <v>1344</v>
      </c>
      <c r="E69" s="29">
        <v>92</v>
      </c>
      <c r="F69" s="29">
        <v>20</v>
      </c>
      <c r="G69" s="29">
        <v>1</v>
      </c>
      <c r="H69" s="69">
        <v>2897</v>
      </c>
      <c r="I69" s="69">
        <v>2132</v>
      </c>
      <c r="J69" s="69">
        <v>2258</v>
      </c>
      <c r="K69" s="69">
        <v>305</v>
      </c>
      <c r="L69" s="69">
        <v>2963</v>
      </c>
      <c r="M69" s="69">
        <v>2044</v>
      </c>
      <c r="N69" s="69">
        <v>2095</v>
      </c>
      <c r="O69" s="69">
        <v>580</v>
      </c>
    </row>
    <row r="70" spans="2:15" x14ac:dyDescent="0.2">
      <c r="B70" s="25"/>
      <c r="C70" s="25" t="s">
        <v>128</v>
      </c>
      <c r="D70" s="29">
        <v>199</v>
      </c>
      <c r="E70" s="29">
        <v>369</v>
      </c>
      <c r="F70" s="29">
        <v>406</v>
      </c>
      <c r="G70" s="29">
        <v>0</v>
      </c>
      <c r="H70" s="69">
        <v>186</v>
      </c>
      <c r="I70" s="69">
        <v>334</v>
      </c>
      <c r="J70" s="69">
        <v>446</v>
      </c>
      <c r="K70" s="69">
        <v>0</v>
      </c>
      <c r="L70" s="69">
        <v>210</v>
      </c>
      <c r="M70" s="69">
        <v>249</v>
      </c>
      <c r="N70" s="69">
        <v>427</v>
      </c>
      <c r="O70" s="69">
        <v>0</v>
      </c>
    </row>
    <row r="71" spans="2:15" x14ac:dyDescent="0.2">
      <c r="C71" s="25" t="s">
        <v>129</v>
      </c>
      <c r="D71" s="38">
        <v>277</v>
      </c>
      <c r="E71" s="38">
        <v>219</v>
      </c>
      <c r="F71" s="38">
        <v>0</v>
      </c>
      <c r="G71" s="38">
        <v>0</v>
      </c>
      <c r="H71" s="272">
        <v>267</v>
      </c>
      <c r="I71" s="272">
        <v>154</v>
      </c>
      <c r="J71" s="272">
        <v>103</v>
      </c>
      <c r="K71" s="272">
        <v>0</v>
      </c>
      <c r="L71" s="272">
        <v>324</v>
      </c>
      <c r="M71" s="272">
        <v>113</v>
      </c>
      <c r="N71" s="272">
        <v>107</v>
      </c>
      <c r="O71" s="272">
        <v>0</v>
      </c>
    </row>
    <row r="72" spans="2:15" x14ac:dyDescent="0.2">
      <c r="C72" s="25" t="s">
        <v>130</v>
      </c>
      <c r="D72" s="38">
        <v>34</v>
      </c>
      <c r="E72" s="38">
        <v>113</v>
      </c>
      <c r="F72" s="38">
        <v>0</v>
      </c>
      <c r="G72" s="38">
        <v>0</v>
      </c>
      <c r="H72" s="272">
        <v>48</v>
      </c>
      <c r="I72" s="272">
        <v>90</v>
      </c>
      <c r="J72" s="272">
        <v>0</v>
      </c>
      <c r="K72" s="272">
        <v>0</v>
      </c>
      <c r="L72" s="272">
        <v>34</v>
      </c>
      <c r="M72" s="272">
        <v>95</v>
      </c>
      <c r="N72" s="272">
        <v>0</v>
      </c>
      <c r="O72" s="272">
        <v>0</v>
      </c>
    </row>
    <row r="73" spans="2:15" x14ac:dyDescent="0.2">
      <c r="C73" s="25" t="s">
        <v>131</v>
      </c>
      <c r="D73" s="38">
        <v>153</v>
      </c>
      <c r="E73" s="38">
        <v>208</v>
      </c>
      <c r="F73" s="38">
        <v>117</v>
      </c>
      <c r="G73" s="38">
        <v>0</v>
      </c>
      <c r="H73" s="272">
        <v>152</v>
      </c>
      <c r="I73" s="272">
        <v>105</v>
      </c>
      <c r="J73" s="272">
        <v>352</v>
      </c>
      <c r="K73" s="272">
        <v>0</v>
      </c>
      <c r="L73" s="272">
        <v>155</v>
      </c>
      <c r="M73" s="272">
        <v>35</v>
      </c>
      <c r="N73" s="272">
        <v>483</v>
      </c>
      <c r="O73" s="272">
        <v>0</v>
      </c>
    </row>
    <row r="74" spans="2:15" x14ac:dyDescent="0.2">
      <c r="C74" s="25" t="s">
        <v>132</v>
      </c>
      <c r="D74" s="38">
        <v>2056</v>
      </c>
      <c r="E74" s="38">
        <v>1229</v>
      </c>
      <c r="F74" s="38">
        <v>1463</v>
      </c>
      <c r="G74" s="38">
        <v>317</v>
      </c>
      <c r="H74" s="272">
        <v>2130</v>
      </c>
      <c r="I74" s="272">
        <v>1406</v>
      </c>
      <c r="J74" s="272">
        <v>1357</v>
      </c>
      <c r="K74" s="272">
        <v>305</v>
      </c>
      <c r="L74" s="272">
        <v>2113</v>
      </c>
      <c r="M74" s="272">
        <v>1511</v>
      </c>
      <c r="N74" s="272">
        <v>1078</v>
      </c>
      <c r="O74" s="272">
        <v>580</v>
      </c>
    </row>
    <row r="75" spans="2:15" x14ac:dyDescent="0.2">
      <c r="C75" s="25" t="s">
        <v>133</v>
      </c>
      <c r="D75" s="38">
        <v>114</v>
      </c>
      <c r="E75" s="38">
        <v>34</v>
      </c>
      <c r="F75" s="38">
        <v>0</v>
      </c>
      <c r="G75" s="38">
        <v>0</v>
      </c>
      <c r="H75" s="272">
        <v>114</v>
      </c>
      <c r="I75" s="272">
        <v>43</v>
      </c>
      <c r="J75" s="272">
        <v>0</v>
      </c>
      <c r="K75" s="272">
        <v>0</v>
      </c>
      <c r="L75" s="272">
        <v>127</v>
      </c>
      <c r="M75" s="272">
        <v>41</v>
      </c>
      <c r="N75" s="272">
        <v>0</v>
      </c>
      <c r="O75" s="272">
        <v>0</v>
      </c>
    </row>
    <row r="76" spans="2:15" x14ac:dyDescent="0.2">
      <c r="B76" s="80" t="s">
        <v>134</v>
      </c>
      <c r="C76" s="25" t="s">
        <v>135</v>
      </c>
      <c r="D76" s="29">
        <v>778</v>
      </c>
      <c r="E76" s="29">
        <v>116</v>
      </c>
      <c r="F76" s="29">
        <v>15</v>
      </c>
      <c r="G76" s="29">
        <v>2</v>
      </c>
      <c r="H76" s="69">
        <v>2439</v>
      </c>
      <c r="I76" s="69">
        <v>2888</v>
      </c>
      <c r="J76" s="69">
        <v>2072</v>
      </c>
      <c r="K76" s="69">
        <v>902</v>
      </c>
      <c r="L76" s="69">
        <v>2387</v>
      </c>
      <c r="M76" s="69">
        <v>2890</v>
      </c>
      <c r="N76" s="69">
        <v>2187</v>
      </c>
      <c r="O76" s="69">
        <v>902</v>
      </c>
    </row>
    <row r="77" spans="2:15" x14ac:dyDescent="0.2">
      <c r="B77" s="25"/>
      <c r="C77" s="25" t="s">
        <v>136</v>
      </c>
      <c r="D77" s="29">
        <v>1181</v>
      </c>
      <c r="E77" s="29">
        <v>1570</v>
      </c>
      <c r="F77" s="29">
        <v>1012</v>
      </c>
      <c r="G77" s="29">
        <v>464</v>
      </c>
      <c r="H77" s="69">
        <v>1131</v>
      </c>
      <c r="I77" s="69">
        <v>1583</v>
      </c>
      <c r="J77" s="69">
        <v>1096</v>
      </c>
      <c r="K77" s="69">
        <v>482</v>
      </c>
      <c r="L77" s="69">
        <v>1084</v>
      </c>
      <c r="M77" s="69">
        <v>1657</v>
      </c>
      <c r="N77" s="69">
        <v>1135</v>
      </c>
      <c r="O77" s="69">
        <v>485</v>
      </c>
    </row>
    <row r="78" spans="2:15" x14ac:dyDescent="0.2">
      <c r="C78" s="25" t="s">
        <v>137</v>
      </c>
      <c r="D78" s="38">
        <v>274</v>
      </c>
      <c r="E78" s="38">
        <v>328</v>
      </c>
      <c r="F78" s="38">
        <v>800</v>
      </c>
      <c r="G78" s="38">
        <v>0</v>
      </c>
      <c r="H78" s="272">
        <v>216</v>
      </c>
      <c r="I78" s="272">
        <v>386</v>
      </c>
      <c r="J78" s="272">
        <v>809</v>
      </c>
      <c r="K78" s="272">
        <v>0</v>
      </c>
      <c r="L78" s="272">
        <v>230</v>
      </c>
      <c r="M78" s="272">
        <v>271</v>
      </c>
      <c r="N78" s="272">
        <v>880</v>
      </c>
      <c r="O78" s="272">
        <v>0</v>
      </c>
    </row>
    <row r="79" spans="2:15" x14ac:dyDescent="0.2">
      <c r="C79" s="25" t="s">
        <v>138</v>
      </c>
      <c r="D79" s="38">
        <v>1098</v>
      </c>
      <c r="E79" s="38">
        <v>908</v>
      </c>
      <c r="F79" s="38">
        <v>166</v>
      </c>
      <c r="G79" s="38">
        <v>449</v>
      </c>
      <c r="H79" s="272">
        <v>1092</v>
      </c>
      <c r="I79" s="272">
        <v>919</v>
      </c>
      <c r="J79" s="272">
        <v>167</v>
      </c>
      <c r="K79" s="272">
        <v>420</v>
      </c>
      <c r="L79" s="272">
        <v>1073</v>
      </c>
      <c r="M79" s="272">
        <v>962</v>
      </c>
      <c r="N79" s="272">
        <v>172</v>
      </c>
      <c r="O79" s="272">
        <v>417</v>
      </c>
    </row>
    <row r="80" spans="2:15" x14ac:dyDescent="0.2">
      <c r="B80" s="80" t="s">
        <v>139</v>
      </c>
      <c r="C80" s="25" t="s">
        <v>140</v>
      </c>
      <c r="D80" s="29">
        <v>1185</v>
      </c>
      <c r="E80" s="29">
        <v>19</v>
      </c>
      <c r="F80" s="29">
        <v>3</v>
      </c>
      <c r="G80" s="29">
        <v>0</v>
      </c>
      <c r="H80" s="69">
        <v>2820</v>
      </c>
      <c r="I80" s="69">
        <v>575</v>
      </c>
      <c r="J80" s="69">
        <v>362</v>
      </c>
      <c r="K80" s="69">
        <v>0</v>
      </c>
      <c r="L80" s="69">
        <v>2804</v>
      </c>
      <c r="M80" s="69">
        <v>592</v>
      </c>
      <c r="N80" s="69">
        <v>263</v>
      </c>
      <c r="O80" s="69">
        <v>0</v>
      </c>
    </row>
    <row r="81" spans="2:15" x14ac:dyDescent="0.2">
      <c r="B81" s="25"/>
      <c r="C81" s="25" t="s">
        <v>141</v>
      </c>
      <c r="D81" s="29">
        <v>2720</v>
      </c>
      <c r="E81" s="29">
        <v>526</v>
      </c>
      <c r="F81" s="29">
        <v>353</v>
      </c>
      <c r="G81" s="29">
        <v>0</v>
      </c>
      <c r="H81" s="69">
        <v>2820</v>
      </c>
      <c r="I81" s="69">
        <v>575</v>
      </c>
      <c r="J81" s="69">
        <v>362</v>
      </c>
      <c r="K81" s="69">
        <v>0</v>
      </c>
      <c r="L81" s="69">
        <v>2804</v>
      </c>
      <c r="M81" s="69">
        <v>592</v>
      </c>
      <c r="N81" s="69">
        <v>263</v>
      </c>
      <c r="O81" s="69">
        <v>0</v>
      </c>
    </row>
    <row r="82" spans="2:15" x14ac:dyDescent="0.2">
      <c r="B82" s="80" t="s">
        <v>142</v>
      </c>
      <c r="C82" s="25" t="s">
        <v>143</v>
      </c>
      <c r="D82" s="29">
        <v>5593</v>
      </c>
      <c r="E82" s="29">
        <v>214</v>
      </c>
      <c r="F82" s="29">
        <v>29</v>
      </c>
      <c r="G82" s="29">
        <v>8</v>
      </c>
      <c r="H82" s="69">
        <v>11883</v>
      </c>
      <c r="I82" s="69">
        <v>5055</v>
      </c>
      <c r="J82" s="69">
        <v>2818</v>
      </c>
      <c r="K82" s="69">
        <v>4027</v>
      </c>
      <c r="L82" s="69">
        <v>11868</v>
      </c>
      <c r="M82" s="69">
        <v>5018</v>
      </c>
      <c r="N82" s="69">
        <v>3313</v>
      </c>
      <c r="O82" s="69">
        <v>3831</v>
      </c>
    </row>
    <row r="83" spans="2:15" x14ac:dyDescent="0.2">
      <c r="B83" s="25"/>
      <c r="C83" s="25" t="s">
        <v>144</v>
      </c>
      <c r="D83" s="29">
        <v>2961</v>
      </c>
      <c r="E83" s="29">
        <v>565</v>
      </c>
      <c r="F83" s="29">
        <v>81</v>
      </c>
      <c r="G83" s="29">
        <v>0</v>
      </c>
      <c r="H83" s="69">
        <v>2952</v>
      </c>
      <c r="I83" s="69">
        <v>602</v>
      </c>
      <c r="J83" s="69">
        <v>79</v>
      </c>
      <c r="K83" s="69">
        <v>0</v>
      </c>
      <c r="L83" s="69">
        <v>2958</v>
      </c>
      <c r="M83" s="69">
        <v>598</v>
      </c>
      <c r="N83" s="69">
        <v>80</v>
      </c>
      <c r="O83" s="69">
        <v>0</v>
      </c>
    </row>
    <row r="84" spans="2:15" x14ac:dyDescent="0.2">
      <c r="C84" s="25" t="s">
        <v>145</v>
      </c>
      <c r="D84" s="38">
        <v>2072</v>
      </c>
      <c r="E84" s="38">
        <v>770</v>
      </c>
      <c r="F84" s="38">
        <v>1027</v>
      </c>
      <c r="G84" s="38">
        <v>697</v>
      </c>
      <c r="H84" s="272">
        <v>2123</v>
      </c>
      <c r="I84" s="272">
        <v>815</v>
      </c>
      <c r="J84" s="272">
        <v>908</v>
      </c>
      <c r="K84" s="272">
        <v>736</v>
      </c>
      <c r="L84" s="272">
        <v>2221</v>
      </c>
      <c r="M84" s="272">
        <v>770</v>
      </c>
      <c r="N84" s="272">
        <v>1027</v>
      </c>
      <c r="O84" s="272">
        <v>794</v>
      </c>
    </row>
    <row r="85" spans="2:15" x14ac:dyDescent="0.2">
      <c r="C85" s="25" t="s">
        <v>146</v>
      </c>
      <c r="D85" s="38">
        <v>4321</v>
      </c>
      <c r="E85" s="38">
        <v>2849</v>
      </c>
      <c r="F85" s="38">
        <v>936</v>
      </c>
      <c r="G85" s="38">
        <v>662</v>
      </c>
      <c r="H85" s="272">
        <v>4296</v>
      </c>
      <c r="I85" s="272">
        <v>2812</v>
      </c>
      <c r="J85" s="272">
        <v>1069</v>
      </c>
      <c r="K85" s="272">
        <v>593</v>
      </c>
      <c r="L85" s="272">
        <v>4206</v>
      </c>
      <c r="M85" s="272">
        <v>2833</v>
      </c>
      <c r="N85" s="272">
        <v>1378</v>
      </c>
      <c r="O85" s="272">
        <v>306</v>
      </c>
    </row>
    <row r="86" spans="2:15" x14ac:dyDescent="0.2">
      <c r="C86" s="25" t="s">
        <v>147</v>
      </c>
      <c r="D86" s="38">
        <v>130</v>
      </c>
      <c r="E86" s="38">
        <v>44</v>
      </c>
      <c r="F86" s="38">
        <v>581</v>
      </c>
      <c r="G86" s="38">
        <v>2679</v>
      </c>
      <c r="H86" s="272">
        <v>143</v>
      </c>
      <c r="I86" s="272">
        <v>66</v>
      </c>
      <c r="J86" s="272">
        <v>609</v>
      </c>
      <c r="K86" s="272">
        <v>2698</v>
      </c>
      <c r="L86" s="272">
        <v>146</v>
      </c>
      <c r="M86" s="272">
        <v>89</v>
      </c>
      <c r="N86" s="272">
        <v>604</v>
      </c>
      <c r="O86" s="272">
        <v>2731</v>
      </c>
    </row>
    <row r="87" spans="2:15" x14ac:dyDescent="0.2">
      <c r="C87" s="25" t="s">
        <v>148</v>
      </c>
      <c r="D87" s="38">
        <v>609</v>
      </c>
      <c r="E87" s="38">
        <v>207</v>
      </c>
      <c r="F87" s="38">
        <v>58</v>
      </c>
      <c r="G87" s="38">
        <v>0</v>
      </c>
      <c r="H87" s="272">
        <v>618</v>
      </c>
      <c r="I87" s="272">
        <v>262</v>
      </c>
      <c r="J87" s="272">
        <v>0</v>
      </c>
      <c r="K87" s="272">
        <v>0</v>
      </c>
      <c r="L87" s="272">
        <v>561</v>
      </c>
      <c r="M87" s="272">
        <v>302</v>
      </c>
      <c r="N87" s="272">
        <v>0</v>
      </c>
      <c r="O87" s="272">
        <v>0</v>
      </c>
    </row>
    <row r="88" spans="2:15" x14ac:dyDescent="0.2">
      <c r="C88" s="25" t="s">
        <v>149</v>
      </c>
      <c r="D88" s="38">
        <v>1391</v>
      </c>
      <c r="E88" s="38">
        <v>306</v>
      </c>
      <c r="F88" s="38">
        <v>91</v>
      </c>
      <c r="G88" s="38">
        <v>0</v>
      </c>
      <c r="H88" s="272">
        <v>1440</v>
      </c>
      <c r="I88" s="272">
        <v>340</v>
      </c>
      <c r="J88" s="272">
        <v>65</v>
      </c>
      <c r="K88" s="272">
        <v>0</v>
      </c>
      <c r="L88" s="272">
        <v>1441</v>
      </c>
      <c r="M88" s="272">
        <v>240</v>
      </c>
      <c r="N88" s="272">
        <v>142</v>
      </c>
      <c r="O88" s="272">
        <v>0</v>
      </c>
    </row>
    <row r="89" spans="2:15" x14ac:dyDescent="0.2">
      <c r="C89" s="25" t="s">
        <v>150</v>
      </c>
      <c r="D89" s="38">
        <v>290</v>
      </c>
      <c r="E89" s="38">
        <v>149</v>
      </c>
      <c r="F89" s="38">
        <v>74</v>
      </c>
      <c r="G89" s="38">
        <v>0</v>
      </c>
      <c r="H89" s="272">
        <v>311</v>
      </c>
      <c r="I89" s="272">
        <v>158</v>
      </c>
      <c r="J89" s="272">
        <v>88</v>
      </c>
      <c r="K89" s="272">
        <v>0</v>
      </c>
      <c r="L89" s="272">
        <v>335</v>
      </c>
      <c r="M89" s="272">
        <v>186</v>
      </c>
      <c r="N89" s="272">
        <v>82</v>
      </c>
      <c r="O89" s="272">
        <v>0</v>
      </c>
    </row>
    <row r="90" spans="2:15" x14ac:dyDescent="0.2">
      <c r="B90" s="80" t="s">
        <v>151</v>
      </c>
      <c r="C90" s="25" t="s">
        <v>559</v>
      </c>
      <c r="D90" s="29">
        <v>1960</v>
      </c>
      <c r="E90" s="29">
        <v>165</v>
      </c>
      <c r="F90" s="29">
        <v>61</v>
      </c>
      <c r="G90" s="29">
        <v>4</v>
      </c>
      <c r="H90" s="69">
        <v>5636</v>
      </c>
      <c r="I90" s="69">
        <v>5066</v>
      </c>
      <c r="J90" s="69">
        <v>7901</v>
      </c>
      <c r="K90" s="69">
        <v>2656</v>
      </c>
      <c r="L90" s="69">
        <v>5698</v>
      </c>
      <c r="M90" s="69">
        <v>5134</v>
      </c>
      <c r="N90" s="69">
        <v>8530</v>
      </c>
      <c r="O90" s="69">
        <v>2304</v>
      </c>
    </row>
    <row r="91" spans="2:15" x14ac:dyDescent="0.2">
      <c r="B91" s="25"/>
      <c r="C91" s="25" t="s">
        <v>152</v>
      </c>
      <c r="D91" s="29">
        <v>290</v>
      </c>
      <c r="E91" s="29">
        <v>97</v>
      </c>
      <c r="F91" s="29">
        <v>165</v>
      </c>
      <c r="G91" s="29">
        <v>0</v>
      </c>
      <c r="H91" s="69">
        <v>312</v>
      </c>
      <c r="I91" s="69">
        <v>67</v>
      </c>
      <c r="J91" s="69">
        <v>163</v>
      </c>
      <c r="K91" s="69">
        <v>264</v>
      </c>
      <c r="L91" s="69">
        <v>323</v>
      </c>
      <c r="M91" s="69">
        <v>85</v>
      </c>
      <c r="N91" s="69">
        <v>390</v>
      </c>
      <c r="O91" s="69">
        <v>0</v>
      </c>
    </row>
    <row r="92" spans="2:15" x14ac:dyDescent="0.2">
      <c r="C92" s="25" t="s">
        <v>153</v>
      </c>
      <c r="D92" s="38">
        <v>181</v>
      </c>
      <c r="E92" s="38">
        <v>1604</v>
      </c>
      <c r="F92" s="38">
        <v>5468</v>
      </c>
      <c r="G92" s="38">
        <v>792</v>
      </c>
      <c r="H92" s="272">
        <v>153</v>
      </c>
      <c r="I92" s="272">
        <v>1760</v>
      </c>
      <c r="J92" s="272">
        <v>5570</v>
      </c>
      <c r="K92" s="272">
        <v>1086</v>
      </c>
      <c r="L92" s="272">
        <v>179</v>
      </c>
      <c r="M92" s="272">
        <v>1833</v>
      </c>
      <c r="N92" s="272">
        <v>5152</v>
      </c>
      <c r="O92" s="272">
        <v>1372</v>
      </c>
    </row>
    <row r="93" spans="2:15" x14ac:dyDescent="0.2">
      <c r="C93" s="25" t="s">
        <v>154</v>
      </c>
      <c r="D93" s="38">
        <v>504</v>
      </c>
      <c r="E93" s="38">
        <v>49</v>
      </c>
      <c r="F93" s="38">
        <v>412</v>
      </c>
      <c r="G93" s="38">
        <v>0</v>
      </c>
      <c r="H93" s="272">
        <v>488</v>
      </c>
      <c r="I93" s="272">
        <v>66</v>
      </c>
      <c r="J93" s="272">
        <v>431</v>
      </c>
      <c r="K93" s="272">
        <v>0</v>
      </c>
      <c r="L93" s="272">
        <v>447</v>
      </c>
      <c r="M93" s="272">
        <v>107</v>
      </c>
      <c r="N93" s="272">
        <v>432</v>
      </c>
      <c r="O93" s="272">
        <v>0</v>
      </c>
    </row>
    <row r="94" spans="2:15" x14ac:dyDescent="0.2">
      <c r="C94" s="25" t="s">
        <v>155</v>
      </c>
      <c r="D94" s="38">
        <v>182</v>
      </c>
      <c r="E94" s="38">
        <v>138</v>
      </c>
      <c r="F94" s="38">
        <v>0</v>
      </c>
      <c r="G94" s="38">
        <v>0</v>
      </c>
      <c r="H94" s="272">
        <v>169</v>
      </c>
      <c r="I94" s="272">
        <v>195</v>
      </c>
      <c r="J94" s="272">
        <v>0</v>
      </c>
      <c r="K94" s="272">
        <v>0</v>
      </c>
      <c r="L94" s="272">
        <v>208</v>
      </c>
      <c r="M94" s="272">
        <v>165</v>
      </c>
      <c r="N94" s="272">
        <v>0</v>
      </c>
      <c r="O94" s="272">
        <v>0</v>
      </c>
    </row>
    <row r="95" spans="2:15" x14ac:dyDescent="0.2">
      <c r="C95" s="25" t="s">
        <v>156</v>
      </c>
      <c r="D95" s="38">
        <v>3806</v>
      </c>
      <c r="E95" s="38">
        <v>2492</v>
      </c>
      <c r="F95" s="38">
        <v>1616</v>
      </c>
      <c r="G95" s="38">
        <v>1367</v>
      </c>
      <c r="H95" s="272">
        <v>4011</v>
      </c>
      <c r="I95" s="272">
        <v>2474</v>
      </c>
      <c r="J95" s="272">
        <v>1737</v>
      </c>
      <c r="K95" s="272">
        <v>1306</v>
      </c>
      <c r="L95" s="272">
        <v>4079</v>
      </c>
      <c r="M95" s="272">
        <v>2467</v>
      </c>
      <c r="N95" s="272">
        <v>2478</v>
      </c>
      <c r="O95" s="272">
        <v>932</v>
      </c>
    </row>
    <row r="96" spans="2:15" x14ac:dyDescent="0.2">
      <c r="C96" s="25" t="s">
        <v>157</v>
      </c>
      <c r="D96" s="38">
        <v>478</v>
      </c>
      <c r="E96" s="38">
        <v>413</v>
      </c>
      <c r="F96" s="38">
        <v>107</v>
      </c>
      <c r="G96" s="38">
        <v>0</v>
      </c>
      <c r="H96" s="272">
        <v>503</v>
      </c>
      <c r="I96" s="272">
        <v>504</v>
      </c>
      <c r="J96" s="272">
        <v>0</v>
      </c>
      <c r="K96" s="272">
        <v>0</v>
      </c>
      <c r="L96" s="272">
        <v>462</v>
      </c>
      <c r="M96" s="272">
        <v>477</v>
      </c>
      <c r="N96" s="272">
        <v>78</v>
      </c>
      <c r="O96" s="272">
        <v>0</v>
      </c>
    </row>
    <row r="97" spans="2:15" x14ac:dyDescent="0.2">
      <c r="B97" s="80" t="s">
        <v>158</v>
      </c>
      <c r="C97" s="25" t="s">
        <v>560</v>
      </c>
      <c r="D97" s="29">
        <v>408</v>
      </c>
      <c r="E97" s="29">
        <v>161</v>
      </c>
      <c r="F97" s="29">
        <v>22</v>
      </c>
      <c r="G97" s="29">
        <v>2</v>
      </c>
      <c r="H97" s="69">
        <v>1994</v>
      </c>
      <c r="I97" s="69">
        <v>4339</v>
      </c>
      <c r="J97" s="69">
        <v>2305</v>
      </c>
      <c r="K97" s="69">
        <v>681</v>
      </c>
      <c r="L97" s="69">
        <v>2160</v>
      </c>
      <c r="M97" s="69">
        <v>4416</v>
      </c>
      <c r="N97" s="69">
        <v>2594</v>
      </c>
      <c r="O97" s="69">
        <v>297</v>
      </c>
    </row>
    <row r="98" spans="2:15" x14ac:dyDescent="0.2">
      <c r="B98" s="25"/>
      <c r="C98" s="25" t="s">
        <v>159</v>
      </c>
      <c r="D98" s="29">
        <v>2067</v>
      </c>
      <c r="E98" s="29">
        <v>4417</v>
      </c>
      <c r="F98" s="29">
        <v>2285</v>
      </c>
      <c r="G98" s="29">
        <v>686</v>
      </c>
      <c r="H98" s="69">
        <v>1994</v>
      </c>
      <c r="I98" s="69">
        <v>4339</v>
      </c>
      <c r="J98" s="69">
        <v>2305</v>
      </c>
      <c r="K98" s="69">
        <v>681</v>
      </c>
      <c r="L98" s="69">
        <v>2160</v>
      </c>
      <c r="M98" s="69">
        <v>4416</v>
      </c>
      <c r="N98" s="69">
        <v>2594</v>
      </c>
      <c r="O98" s="69">
        <v>297</v>
      </c>
    </row>
    <row r="99" spans="2:15" x14ac:dyDescent="0.2">
      <c r="B99" s="80" t="s">
        <v>160</v>
      </c>
      <c r="C99" s="25" t="s">
        <v>161</v>
      </c>
      <c r="D99" s="29">
        <v>2365</v>
      </c>
      <c r="E99" s="29">
        <v>257</v>
      </c>
      <c r="F99" s="29">
        <v>18</v>
      </c>
      <c r="G99" s="29">
        <v>2</v>
      </c>
      <c r="H99" s="69">
        <v>8298</v>
      </c>
      <c r="I99" s="69">
        <v>9602</v>
      </c>
      <c r="J99" s="69">
        <v>2340</v>
      </c>
      <c r="K99" s="69">
        <v>1402</v>
      </c>
      <c r="L99" s="69">
        <v>8565</v>
      </c>
      <c r="M99" s="69">
        <v>9728</v>
      </c>
      <c r="N99" s="69">
        <v>2275</v>
      </c>
      <c r="O99" s="69">
        <v>1415</v>
      </c>
    </row>
    <row r="100" spans="2:15" x14ac:dyDescent="0.2">
      <c r="B100" s="25"/>
      <c r="C100" s="25" t="s">
        <v>162</v>
      </c>
      <c r="D100" s="29">
        <v>8528</v>
      </c>
      <c r="E100" s="29">
        <v>9255</v>
      </c>
      <c r="F100" s="29">
        <v>2523</v>
      </c>
      <c r="G100" s="29">
        <v>1387</v>
      </c>
      <c r="H100" s="69">
        <v>8298</v>
      </c>
      <c r="I100" s="69">
        <v>9602</v>
      </c>
      <c r="J100" s="69">
        <v>2340</v>
      </c>
      <c r="K100" s="69">
        <v>1402</v>
      </c>
      <c r="L100" s="69">
        <v>8565</v>
      </c>
      <c r="M100" s="69">
        <v>9728</v>
      </c>
      <c r="N100" s="69">
        <v>2275</v>
      </c>
      <c r="O100" s="69">
        <v>1415</v>
      </c>
    </row>
    <row r="101" spans="2:15" x14ac:dyDescent="0.2">
      <c r="B101" s="25" t="s">
        <v>536</v>
      </c>
      <c r="C101" s="25" t="s">
        <v>537</v>
      </c>
      <c r="D101" s="29">
        <v>4362</v>
      </c>
      <c r="E101" s="29">
        <v>270</v>
      </c>
      <c r="F101" s="29">
        <v>94</v>
      </c>
      <c r="G101" s="29">
        <v>13</v>
      </c>
      <c r="H101" s="69">
        <v>11996</v>
      </c>
      <c r="I101" s="69">
        <v>8546</v>
      </c>
      <c r="J101" s="69">
        <v>11407</v>
      </c>
      <c r="K101" s="69">
        <v>13872</v>
      </c>
      <c r="L101" s="69">
        <v>12066</v>
      </c>
      <c r="M101" s="69">
        <v>9205</v>
      </c>
      <c r="N101" s="69">
        <v>11429</v>
      </c>
      <c r="O101" s="69">
        <v>14518</v>
      </c>
    </row>
    <row r="102" spans="2:15" x14ac:dyDescent="0.2">
      <c r="C102" s="25" t="s">
        <v>163</v>
      </c>
      <c r="D102" s="38">
        <v>8514</v>
      </c>
      <c r="E102" s="38">
        <v>3235</v>
      </c>
      <c r="F102" s="38">
        <v>2504</v>
      </c>
      <c r="G102" s="38">
        <v>11530</v>
      </c>
      <c r="H102" s="272">
        <v>8633</v>
      </c>
      <c r="I102" s="272">
        <v>3407</v>
      </c>
      <c r="J102" s="272">
        <v>2292</v>
      </c>
      <c r="K102" s="272">
        <v>12169</v>
      </c>
      <c r="L102" s="272">
        <v>8606</v>
      </c>
      <c r="M102" s="272">
        <v>3707</v>
      </c>
      <c r="N102" s="272">
        <v>2190</v>
      </c>
      <c r="O102" s="272">
        <v>12786</v>
      </c>
    </row>
    <row r="103" spans="2:15" x14ac:dyDescent="0.2">
      <c r="C103" s="25" t="s">
        <v>164</v>
      </c>
      <c r="D103" s="38">
        <v>524</v>
      </c>
      <c r="E103" s="38">
        <v>2884</v>
      </c>
      <c r="F103" s="38">
        <v>8025</v>
      </c>
      <c r="G103" s="38">
        <v>681</v>
      </c>
      <c r="H103" s="272">
        <v>513</v>
      </c>
      <c r="I103" s="272">
        <v>2746</v>
      </c>
      <c r="J103" s="272">
        <v>7861</v>
      </c>
      <c r="K103" s="272">
        <v>1259</v>
      </c>
      <c r="L103" s="272">
        <v>507</v>
      </c>
      <c r="M103" s="272">
        <v>2788</v>
      </c>
      <c r="N103" s="272">
        <v>8056</v>
      </c>
      <c r="O103" s="272">
        <v>1290</v>
      </c>
    </row>
    <row r="104" spans="2:15" x14ac:dyDescent="0.2">
      <c r="C104" s="25" t="s">
        <v>165</v>
      </c>
      <c r="D104" s="38">
        <v>2828</v>
      </c>
      <c r="E104" s="38">
        <v>2151</v>
      </c>
      <c r="F104" s="38">
        <v>1340</v>
      </c>
      <c r="G104" s="38">
        <v>446</v>
      </c>
      <c r="H104" s="272">
        <v>2850</v>
      </c>
      <c r="I104" s="272">
        <v>2393</v>
      </c>
      <c r="J104" s="272">
        <v>1254</v>
      </c>
      <c r="K104" s="272">
        <v>444</v>
      </c>
      <c r="L104" s="272">
        <v>2953</v>
      </c>
      <c r="M104" s="272">
        <v>2710</v>
      </c>
      <c r="N104" s="272">
        <v>1183</v>
      </c>
      <c r="O104" s="272">
        <v>442</v>
      </c>
    </row>
    <row r="105" spans="2:15" x14ac:dyDescent="0.2">
      <c r="B105" s="80" t="s">
        <v>166</v>
      </c>
      <c r="C105" s="25" t="s">
        <v>167</v>
      </c>
      <c r="D105" s="29">
        <v>1509</v>
      </c>
      <c r="E105" s="29">
        <v>36</v>
      </c>
      <c r="F105" s="29">
        <v>2</v>
      </c>
      <c r="G105" s="29">
        <v>0</v>
      </c>
      <c r="H105" s="69">
        <v>3494</v>
      </c>
      <c r="I105" s="69">
        <v>1346</v>
      </c>
      <c r="J105" s="69">
        <v>565</v>
      </c>
      <c r="K105" s="69">
        <v>0</v>
      </c>
      <c r="L105" s="69">
        <v>3567</v>
      </c>
      <c r="M105" s="69">
        <v>1306</v>
      </c>
      <c r="N105" s="69">
        <v>601</v>
      </c>
      <c r="O105" s="69">
        <v>0</v>
      </c>
    </row>
    <row r="106" spans="2:15" x14ac:dyDescent="0.2">
      <c r="B106" s="25"/>
      <c r="C106" s="25" t="s">
        <v>168</v>
      </c>
      <c r="D106" s="29">
        <v>1325</v>
      </c>
      <c r="E106" s="29">
        <v>257</v>
      </c>
      <c r="F106" s="29">
        <v>0</v>
      </c>
      <c r="G106" s="29">
        <v>0</v>
      </c>
      <c r="H106" s="69">
        <v>1300</v>
      </c>
      <c r="I106" s="69">
        <v>265</v>
      </c>
      <c r="J106" s="69">
        <v>114</v>
      </c>
      <c r="K106" s="69">
        <v>0</v>
      </c>
      <c r="L106" s="69">
        <v>1296</v>
      </c>
      <c r="M106" s="69">
        <v>235</v>
      </c>
      <c r="N106" s="69">
        <v>141</v>
      </c>
      <c r="O106" s="69">
        <v>0</v>
      </c>
    </row>
    <row r="107" spans="2:15" x14ac:dyDescent="0.2">
      <c r="C107" s="25" t="s">
        <v>169</v>
      </c>
      <c r="D107" s="38">
        <v>283</v>
      </c>
      <c r="E107" s="38">
        <v>401</v>
      </c>
      <c r="F107" s="38">
        <v>0</v>
      </c>
      <c r="G107" s="38">
        <v>0</v>
      </c>
      <c r="H107" s="272">
        <v>248</v>
      </c>
      <c r="I107" s="272">
        <v>416</v>
      </c>
      <c r="J107" s="272">
        <v>0</v>
      </c>
      <c r="K107" s="272">
        <v>0</v>
      </c>
      <c r="L107" s="272">
        <v>291</v>
      </c>
      <c r="M107" s="272">
        <v>377</v>
      </c>
      <c r="N107" s="272">
        <v>0</v>
      </c>
      <c r="O107" s="272">
        <v>0</v>
      </c>
    </row>
    <row r="108" spans="2:15" x14ac:dyDescent="0.2">
      <c r="C108" s="25" t="s">
        <v>170</v>
      </c>
      <c r="D108" s="38">
        <v>7</v>
      </c>
      <c r="E108" s="38">
        <v>0</v>
      </c>
      <c r="F108" s="38">
        <v>305</v>
      </c>
      <c r="G108" s="38">
        <v>0</v>
      </c>
      <c r="H108" s="272">
        <v>10</v>
      </c>
      <c r="I108" s="272">
        <v>0</v>
      </c>
      <c r="J108" s="272">
        <v>299</v>
      </c>
      <c r="K108" s="272">
        <v>0</v>
      </c>
      <c r="L108" s="272">
        <v>12</v>
      </c>
      <c r="M108" s="272">
        <v>0</v>
      </c>
      <c r="N108" s="272">
        <v>294</v>
      </c>
      <c r="O108" s="272">
        <v>0</v>
      </c>
    </row>
    <row r="109" spans="2:15" x14ac:dyDescent="0.2">
      <c r="C109" s="25" t="s">
        <v>171</v>
      </c>
      <c r="D109" s="38">
        <v>1867</v>
      </c>
      <c r="E109" s="38">
        <v>669</v>
      </c>
      <c r="F109" s="38">
        <v>165</v>
      </c>
      <c r="G109" s="38">
        <v>0</v>
      </c>
      <c r="H109" s="272">
        <v>1936</v>
      </c>
      <c r="I109" s="272">
        <v>665</v>
      </c>
      <c r="J109" s="272">
        <v>152</v>
      </c>
      <c r="K109" s="272">
        <v>0</v>
      </c>
      <c r="L109" s="272">
        <v>1968</v>
      </c>
      <c r="M109" s="272">
        <v>694</v>
      </c>
      <c r="N109" s="272">
        <v>166</v>
      </c>
      <c r="O109" s="272">
        <v>0</v>
      </c>
    </row>
    <row r="110" spans="2:15" x14ac:dyDescent="0.2">
      <c r="B110" s="80" t="s">
        <v>172</v>
      </c>
      <c r="C110" s="25" t="s">
        <v>558</v>
      </c>
      <c r="D110" s="29">
        <v>3790</v>
      </c>
      <c r="E110" s="29">
        <v>87</v>
      </c>
      <c r="F110" s="29">
        <v>14</v>
      </c>
      <c r="G110" s="29">
        <v>0</v>
      </c>
      <c r="H110" s="69">
        <v>7776</v>
      </c>
      <c r="I110" s="69">
        <v>2310</v>
      </c>
      <c r="J110" s="69">
        <v>1674</v>
      </c>
      <c r="K110" s="69">
        <v>0</v>
      </c>
      <c r="L110" s="69">
        <v>7625</v>
      </c>
      <c r="M110" s="69">
        <v>2521</v>
      </c>
      <c r="N110" s="69">
        <v>1574</v>
      </c>
      <c r="O110" s="69">
        <v>0</v>
      </c>
    </row>
    <row r="111" spans="2:15" x14ac:dyDescent="0.2">
      <c r="B111" s="25"/>
      <c r="C111" s="25" t="s">
        <v>173</v>
      </c>
      <c r="D111" s="29">
        <v>2750</v>
      </c>
      <c r="E111" s="29">
        <v>1871</v>
      </c>
      <c r="F111" s="29">
        <v>749</v>
      </c>
      <c r="G111" s="29">
        <v>0</v>
      </c>
      <c r="H111" s="69">
        <v>2872</v>
      </c>
      <c r="I111" s="69">
        <v>1993</v>
      </c>
      <c r="J111" s="69">
        <v>675</v>
      </c>
      <c r="K111" s="69">
        <v>0</v>
      </c>
      <c r="L111" s="69">
        <v>2766</v>
      </c>
      <c r="M111" s="69">
        <v>2078</v>
      </c>
      <c r="N111" s="69">
        <v>673</v>
      </c>
      <c r="O111" s="69">
        <v>0</v>
      </c>
    </row>
    <row r="112" spans="2:15" x14ac:dyDescent="0.2">
      <c r="C112" s="25" t="s">
        <v>174</v>
      </c>
      <c r="D112" s="38">
        <v>295</v>
      </c>
      <c r="E112" s="38">
        <v>83</v>
      </c>
      <c r="F112" s="38">
        <v>251</v>
      </c>
      <c r="G112" s="38">
        <v>0</v>
      </c>
      <c r="H112" s="272">
        <v>286</v>
      </c>
      <c r="I112" s="272">
        <v>85</v>
      </c>
      <c r="J112" s="272">
        <v>222</v>
      </c>
      <c r="K112" s="272">
        <v>0</v>
      </c>
      <c r="L112" s="272">
        <v>289</v>
      </c>
      <c r="M112" s="272">
        <v>65</v>
      </c>
      <c r="N112" s="272">
        <v>218</v>
      </c>
      <c r="O112" s="272">
        <v>0</v>
      </c>
    </row>
    <row r="113" spans="2:15" ht="13.5" thickBot="1" x14ac:dyDescent="0.25">
      <c r="B113" s="205"/>
      <c r="C113" s="201" t="s">
        <v>175</v>
      </c>
      <c r="D113" s="207">
        <v>4531</v>
      </c>
      <c r="E113" s="207">
        <v>319</v>
      </c>
      <c r="F113" s="207">
        <v>695</v>
      </c>
      <c r="G113" s="207">
        <v>0</v>
      </c>
      <c r="H113" s="274">
        <v>4618</v>
      </c>
      <c r="I113" s="274">
        <v>232</v>
      </c>
      <c r="J113" s="274">
        <v>777</v>
      </c>
      <c r="K113" s="274">
        <v>0</v>
      </c>
      <c r="L113" s="274">
        <v>4570</v>
      </c>
      <c r="M113" s="274">
        <v>378</v>
      </c>
      <c r="N113" s="274">
        <v>683</v>
      </c>
      <c r="O113" s="274">
        <v>0</v>
      </c>
    </row>
    <row r="114" spans="2:15" x14ac:dyDescent="0.2">
      <c r="D114" s="38"/>
      <c r="E114" s="38"/>
      <c r="F114" s="38"/>
      <c r="G114" s="38"/>
      <c r="H114" s="38"/>
      <c r="I114" s="38"/>
      <c r="J114" s="38"/>
      <c r="K114" s="38"/>
    </row>
    <row r="115" spans="2:15" x14ac:dyDescent="0.2">
      <c r="B115" s="294" t="s">
        <v>595</v>
      </c>
      <c r="C115" s="293"/>
      <c r="D115" s="53"/>
      <c r="E115" s="53"/>
      <c r="F115" s="53"/>
      <c r="G115" s="53"/>
      <c r="H115" s="53"/>
      <c r="I115" s="53"/>
      <c r="J115" s="53"/>
      <c r="K115" s="53"/>
    </row>
    <row r="116" spans="2:15" x14ac:dyDescent="0.2">
      <c r="B116" s="295"/>
      <c r="C116" s="293"/>
      <c r="D116" s="53"/>
      <c r="E116" s="53"/>
      <c r="F116" s="53"/>
      <c r="G116" s="53"/>
      <c r="H116" s="53"/>
      <c r="I116" s="53"/>
      <c r="J116" s="53"/>
      <c r="K116" s="53"/>
    </row>
    <row r="117" spans="2:15" x14ac:dyDescent="0.2">
      <c r="D117" s="53"/>
      <c r="E117" s="53"/>
      <c r="F117" s="53"/>
      <c r="G117" s="53"/>
      <c r="H117" s="53"/>
      <c r="I117" s="53"/>
      <c r="J117" s="53"/>
      <c r="K117" s="53"/>
    </row>
    <row r="118" spans="2:15" x14ac:dyDescent="0.2">
      <c r="D118" s="53"/>
      <c r="E118" s="53"/>
      <c r="F118" s="53"/>
      <c r="G118" s="53"/>
      <c r="H118" s="53"/>
      <c r="I118" s="53"/>
      <c r="J118" s="53"/>
      <c r="K118" s="53"/>
    </row>
    <row r="119" spans="2:15" x14ac:dyDescent="0.2">
      <c r="D119" s="53"/>
      <c r="E119" s="53"/>
      <c r="F119" s="53"/>
      <c r="G119" s="53"/>
      <c r="H119" s="53"/>
      <c r="I119" s="53"/>
      <c r="J119" s="53"/>
      <c r="K119" s="53"/>
    </row>
    <row r="120" spans="2:15" x14ac:dyDescent="0.2">
      <c r="D120" s="53"/>
      <c r="E120" s="53"/>
      <c r="F120" s="53"/>
      <c r="G120" s="53"/>
      <c r="H120" s="53"/>
      <c r="I120" s="53"/>
      <c r="J120" s="53"/>
      <c r="K120" s="53"/>
    </row>
    <row r="121" spans="2:15" x14ac:dyDescent="0.2">
      <c r="D121" s="53"/>
      <c r="E121" s="53"/>
      <c r="F121" s="53"/>
      <c r="G121" s="53"/>
      <c r="H121" s="53"/>
      <c r="I121" s="53"/>
      <c r="J121" s="53"/>
      <c r="K121" s="53"/>
    </row>
    <row r="122" spans="2:15" x14ac:dyDescent="0.2">
      <c r="D122" s="53"/>
      <c r="E122" s="53"/>
      <c r="F122" s="53"/>
      <c r="G122" s="53"/>
      <c r="H122" s="53"/>
      <c r="I122" s="53"/>
      <c r="J122" s="53"/>
      <c r="K122" s="53"/>
    </row>
    <row r="123" spans="2:15" x14ac:dyDescent="0.2">
      <c r="D123" s="53"/>
      <c r="E123" s="53"/>
      <c r="F123" s="53"/>
      <c r="G123" s="53"/>
      <c r="H123" s="53"/>
      <c r="I123" s="53"/>
      <c r="J123" s="53"/>
      <c r="K123" s="53"/>
    </row>
    <row r="124" spans="2:15" x14ac:dyDescent="0.2">
      <c r="D124" s="53"/>
      <c r="E124" s="53"/>
      <c r="F124" s="53"/>
      <c r="G124" s="53"/>
      <c r="H124" s="53"/>
      <c r="I124" s="53"/>
      <c r="J124" s="53"/>
      <c r="K124" s="53"/>
    </row>
    <row r="125" spans="2:15" x14ac:dyDescent="0.2">
      <c r="D125" s="145"/>
      <c r="E125" s="351" t="s">
        <v>57</v>
      </c>
      <c r="F125" s="351" t="s">
        <v>57</v>
      </c>
      <c r="G125" s="351" t="s">
        <v>24</v>
      </c>
      <c r="H125" s="351" t="s">
        <v>24</v>
      </c>
      <c r="I125" s="53"/>
      <c r="J125" s="53"/>
      <c r="K125" s="53"/>
    </row>
    <row r="126" spans="2:15" x14ac:dyDescent="0.2">
      <c r="D126" s="351" t="s">
        <v>568</v>
      </c>
      <c r="E126" s="352">
        <v>114358</v>
      </c>
      <c r="F126" s="353">
        <f>100/$E$131*E126</f>
        <v>33.244764352244843</v>
      </c>
      <c r="G126" s="354">
        <v>40866</v>
      </c>
      <c r="H126" s="355">
        <f>100/$G$131*G126</f>
        <v>90.311602209944752</v>
      </c>
      <c r="I126" s="53"/>
      <c r="J126" s="53"/>
      <c r="K126" s="53"/>
    </row>
    <row r="127" spans="2:15" x14ac:dyDescent="0.2">
      <c r="D127" s="351" t="s">
        <v>569</v>
      </c>
      <c r="E127" s="352">
        <v>92049</v>
      </c>
      <c r="F127" s="353">
        <f t="shared" ref="F127:F129" si="0">100/$E$131*E127</f>
        <v>26.759363698733676</v>
      </c>
      <c r="G127" s="354">
        <v>3578</v>
      </c>
      <c r="H127" s="355">
        <f t="shared" ref="H127:H129" si="1">100/$G$131*G127</f>
        <v>7.90718232044199</v>
      </c>
      <c r="I127" s="53"/>
      <c r="J127" s="53"/>
      <c r="K127" s="53"/>
    </row>
    <row r="128" spans="2:15" x14ac:dyDescent="0.2">
      <c r="D128" s="351" t="s">
        <v>570</v>
      </c>
      <c r="E128" s="352">
        <v>80943</v>
      </c>
      <c r="F128" s="353">
        <f t="shared" si="0"/>
        <v>23.530762701024454</v>
      </c>
      <c r="G128" s="354">
        <v>713</v>
      </c>
      <c r="H128" s="355">
        <f t="shared" si="1"/>
        <v>1.5756906077348067</v>
      </c>
      <c r="I128" s="53"/>
      <c r="J128" s="53"/>
      <c r="K128" s="53"/>
    </row>
    <row r="129" spans="4:11" x14ac:dyDescent="0.2">
      <c r="D129" s="351" t="s">
        <v>571</v>
      </c>
      <c r="E129" s="352">
        <v>56638</v>
      </c>
      <c r="F129" s="353">
        <f t="shared" si="0"/>
        <v>16.465109247997024</v>
      </c>
      <c r="G129" s="354">
        <v>93</v>
      </c>
      <c r="H129" s="355">
        <f t="shared" si="1"/>
        <v>0.20552486187845306</v>
      </c>
      <c r="I129" s="53"/>
      <c r="J129" s="53"/>
      <c r="K129" s="53"/>
    </row>
    <row r="130" spans="4:11" x14ac:dyDescent="0.2">
      <c r="D130" s="53"/>
      <c r="E130" s="82"/>
      <c r="F130" s="82"/>
      <c r="G130" s="82"/>
      <c r="H130" s="82"/>
      <c r="I130" s="53"/>
      <c r="J130" s="53"/>
      <c r="K130" s="53"/>
    </row>
    <row r="131" spans="4:11" x14ac:dyDescent="0.2">
      <c r="D131" s="53"/>
      <c r="E131" s="82">
        <v>343988</v>
      </c>
      <c r="F131" s="82"/>
      <c r="G131" s="82">
        <v>45250</v>
      </c>
      <c r="H131" s="82"/>
      <c r="I131" s="53"/>
      <c r="J131" s="53"/>
      <c r="K131" s="53"/>
    </row>
    <row r="132" spans="4:11" x14ac:dyDescent="0.2">
      <c r="D132" s="53"/>
      <c r="E132" s="53"/>
      <c r="F132" s="53"/>
      <c r="G132" s="53"/>
      <c r="H132" s="53"/>
      <c r="I132" s="53"/>
      <c r="J132" s="53"/>
      <c r="K132" s="53"/>
    </row>
    <row r="133" spans="4:11" x14ac:dyDescent="0.2">
      <c r="D133" s="53"/>
      <c r="E133" s="53"/>
      <c r="F133" s="53"/>
      <c r="G133" s="53"/>
      <c r="H133" s="53"/>
      <c r="I133" s="53"/>
      <c r="J133" s="53"/>
      <c r="K133" s="53"/>
    </row>
    <row r="134" spans="4:11" x14ac:dyDescent="0.2">
      <c r="D134" s="53"/>
      <c r="E134" s="53"/>
      <c r="F134" s="53"/>
      <c r="G134" s="53"/>
      <c r="H134" s="53"/>
      <c r="I134" s="53"/>
      <c r="J134" s="53"/>
      <c r="K134" s="53"/>
    </row>
    <row r="135" spans="4:11" x14ac:dyDescent="0.2">
      <c r="D135" s="53"/>
      <c r="E135" s="53"/>
      <c r="F135" s="53"/>
      <c r="G135" s="53"/>
      <c r="H135" s="53"/>
      <c r="I135" s="53"/>
      <c r="J135" s="53"/>
      <c r="K135" s="53"/>
    </row>
    <row r="136" spans="4:11" x14ac:dyDescent="0.2">
      <c r="D136" s="53"/>
      <c r="E136" s="53"/>
      <c r="F136" s="53"/>
      <c r="G136" s="53"/>
      <c r="H136" s="53"/>
      <c r="I136" s="53"/>
      <c r="J136" s="53"/>
      <c r="K136" s="53"/>
    </row>
    <row r="137" spans="4:11" x14ac:dyDescent="0.2">
      <c r="D137" s="53"/>
      <c r="E137" s="53"/>
      <c r="F137" s="53"/>
      <c r="G137" s="53"/>
      <c r="H137" s="53"/>
      <c r="I137" s="53"/>
      <c r="J137" s="53"/>
      <c r="K137" s="53"/>
    </row>
    <row r="138" spans="4:11" x14ac:dyDescent="0.2">
      <c r="D138" s="53"/>
      <c r="E138" s="53"/>
      <c r="F138" s="53"/>
      <c r="G138" s="53"/>
      <c r="H138" s="53"/>
      <c r="I138" s="53"/>
      <c r="J138" s="53"/>
      <c r="K138" s="53"/>
    </row>
    <row r="139" spans="4:11" x14ac:dyDescent="0.2">
      <c r="D139" s="53"/>
      <c r="E139" s="53"/>
      <c r="F139" s="53"/>
      <c r="G139" s="53"/>
      <c r="H139" s="53"/>
      <c r="I139" s="53"/>
      <c r="J139" s="53"/>
      <c r="K139" s="53"/>
    </row>
    <row r="140" spans="4:11" x14ac:dyDescent="0.2">
      <c r="D140" s="53"/>
      <c r="E140" s="53"/>
      <c r="F140" s="53"/>
      <c r="G140" s="53"/>
      <c r="H140" s="53"/>
      <c r="I140" s="53"/>
      <c r="J140" s="53"/>
      <c r="K140" s="53"/>
    </row>
    <row r="141" spans="4:11" x14ac:dyDescent="0.2">
      <c r="D141" s="53"/>
      <c r="E141" s="53"/>
      <c r="F141" s="53"/>
      <c r="G141" s="53"/>
      <c r="H141" s="53"/>
      <c r="I141" s="53"/>
      <c r="J141" s="53"/>
      <c r="K141" s="53"/>
    </row>
    <row r="142" spans="4:11" x14ac:dyDescent="0.2">
      <c r="D142" s="53"/>
      <c r="E142" s="53"/>
      <c r="F142" s="53"/>
      <c r="G142" s="53"/>
      <c r="H142" s="53"/>
      <c r="I142" s="53"/>
      <c r="J142" s="53"/>
      <c r="K142" s="53"/>
    </row>
    <row r="143" spans="4:11" x14ac:dyDescent="0.2">
      <c r="D143" s="53"/>
      <c r="E143" s="53"/>
      <c r="F143" s="53"/>
      <c r="G143" s="53"/>
      <c r="H143" s="53"/>
      <c r="I143" s="53"/>
      <c r="J143" s="53"/>
      <c r="K143" s="53"/>
    </row>
    <row r="144" spans="4:11" x14ac:dyDescent="0.2">
      <c r="D144" s="53"/>
      <c r="E144" s="53"/>
      <c r="F144" s="53"/>
      <c r="G144" s="53"/>
      <c r="H144" s="53"/>
      <c r="I144" s="53"/>
      <c r="J144" s="53"/>
      <c r="K144" s="53"/>
    </row>
    <row r="145" spans="4:11" x14ac:dyDescent="0.2">
      <c r="D145" s="53"/>
      <c r="E145" s="53"/>
      <c r="F145" s="53"/>
      <c r="G145" s="53"/>
      <c r="H145" s="53"/>
      <c r="I145" s="53"/>
      <c r="J145" s="53"/>
      <c r="K145" s="53"/>
    </row>
    <row r="146" spans="4:11" x14ac:dyDescent="0.2">
      <c r="D146" s="53"/>
      <c r="E146" s="53"/>
      <c r="F146" s="53"/>
      <c r="G146" s="53"/>
      <c r="H146" s="53"/>
      <c r="I146" s="53"/>
      <c r="J146" s="53"/>
      <c r="K146" s="53"/>
    </row>
    <row r="147" spans="4:11" x14ac:dyDescent="0.2">
      <c r="D147" s="53"/>
      <c r="E147" s="53"/>
      <c r="F147" s="53"/>
      <c r="G147" s="53"/>
      <c r="H147" s="53"/>
      <c r="I147" s="53"/>
      <c r="J147" s="53"/>
      <c r="K147" s="53"/>
    </row>
    <row r="148" spans="4:11" x14ac:dyDescent="0.2">
      <c r="D148" s="53"/>
      <c r="E148" s="53"/>
      <c r="F148" s="53"/>
      <c r="G148" s="53"/>
      <c r="H148" s="53"/>
      <c r="I148" s="53"/>
      <c r="J148" s="53"/>
      <c r="K148" s="53"/>
    </row>
    <row r="149" spans="4:11" x14ac:dyDescent="0.2">
      <c r="D149" s="53"/>
      <c r="E149" s="53"/>
      <c r="F149" s="53"/>
      <c r="G149" s="53"/>
      <c r="H149" s="53"/>
      <c r="I149" s="53"/>
      <c r="J149" s="53"/>
      <c r="K149" s="53"/>
    </row>
    <row r="150" spans="4:11" x14ac:dyDescent="0.2">
      <c r="D150" s="53"/>
      <c r="E150" s="53"/>
      <c r="F150" s="53"/>
      <c r="G150" s="53"/>
      <c r="H150" s="53"/>
      <c r="I150" s="53"/>
      <c r="J150" s="53"/>
      <c r="K150" s="53"/>
    </row>
    <row r="151" spans="4:11" x14ac:dyDescent="0.2">
      <c r="D151" s="53"/>
      <c r="E151" s="53"/>
      <c r="F151" s="53"/>
      <c r="G151" s="53"/>
      <c r="H151" s="53"/>
      <c r="I151" s="53"/>
      <c r="J151" s="53"/>
      <c r="K151" s="53"/>
    </row>
    <row r="152" spans="4:11" x14ac:dyDescent="0.2">
      <c r="D152" s="53"/>
      <c r="E152" s="53"/>
      <c r="F152" s="53"/>
      <c r="G152" s="53"/>
      <c r="H152" s="53"/>
      <c r="I152" s="53"/>
      <c r="J152" s="53"/>
      <c r="K152" s="53"/>
    </row>
    <row r="153" spans="4:11" x14ac:dyDescent="0.2">
      <c r="D153" s="53"/>
      <c r="E153" s="53"/>
      <c r="F153" s="53"/>
      <c r="G153" s="53"/>
      <c r="H153" s="53"/>
      <c r="I153" s="53"/>
      <c r="J153" s="53"/>
      <c r="K153" s="53"/>
    </row>
    <row r="154" spans="4:11" x14ac:dyDescent="0.2">
      <c r="D154" s="53"/>
      <c r="E154" s="53"/>
      <c r="F154" s="53"/>
      <c r="G154" s="53"/>
      <c r="H154" s="53"/>
      <c r="I154" s="53"/>
      <c r="J154" s="53"/>
      <c r="K154" s="53"/>
    </row>
    <row r="155" spans="4:11" x14ac:dyDescent="0.2">
      <c r="D155" s="53"/>
      <c r="E155" s="53"/>
      <c r="F155" s="53"/>
      <c r="G155" s="53"/>
      <c r="H155" s="53"/>
      <c r="I155" s="53"/>
      <c r="J155" s="53"/>
      <c r="K155" s="53"/>
    </row>
    <row r="156" spans="4:11" x14ac:dyDescent="0.2">
      <c r="D156" s="53"/>
      <c r="E156" s="53"/>
      <c r="F156" s="53"/>
      <c r="G156" s="53"/>
      <c r="H156" s="53"/>
      <c r="I156" s="53"/>
      <c r="J156" s="53"/>
      <c r="K156" s="53"/>
    </row>
    <row r="157" spans="4:11" x14ac:dyDescent="0.2">
      <c r="D157" s="53"/>
      <c r="E157" s="53"/>
      <c r="F157" s="53"/>
      <c r="G157" s="53"/>
      <c r="H157" s="53"/>
      <c r="I157" s="53"/>
      <c r="J157" s="53"/>
      <c r="K157" s="53"/>
    </row>
    <row r="158" spans="4:11" x14ac:dyDescent="0.2">
      <c r="D158" s="53"/>
      <c r="E158" s="53"/>
      <c r="F158" s="53"/>
      <c r="G158" s="53"/>
      <c r="H158" s="53"/>
      <c r="I158" s="53"/>
      <c r="J158" s="53"/>
      <c r="K158" s="53"/>
    </row>
    <row r="159" spans="4:11" x14ac:dyDescent="0.2">
      <c r="D159" s="53"/>
      <c r="E159" s="53"/>
      <c r="F159" s="53"/>
      <c r="G159" s="53"/>
      <c r="H159" s="53"/>
      <c r="I159" s="53"/>
      <c r="J159" s="53"/>
      <c r="K159" s="53"/>
    </row>
    <row r="160" spans="4:11" x14ac:dyDescent="0.2">
      <c r="D160" s="53"/>
      <c r="E160" s="53"/>
      <c r="F160" s="53"/>
      <c r="G160" s="53"/>
      <c r="H160" s="53"/>
      <c r="I160" s="53"/>
      <c r="J160" s="53"/>
      <c r="K160" s="53"/>
    </row>
    <row r="161" spans="4:11" x14ac:dyDescent="0.2">
      <c r="D161" s="53"/>
      <c r="E161" s="53"/>
      <c r="F161" s="53"/>
      <c r="G161" s="53"/>
      <c r="H161" s="53"/>
      <c r="I161" s="53"/>
      <c r="J161" s="53"/>
      <c r="K161" s="53"/>
    </row>
    <row r="162" spans="4:11" x14ac:dyDescent="0.2">
      <c r="D162" s="53"/>
      <c r="E162" s="53"/>
      <c r="F162" s="53"/>
      <c r="G162" s="53"/>
      <c r="H162" s="53"/>
      <c r="I162" s="53"/>
      <c r="J162" s="53"/>
      <c r="K162" s="53"/>
    </row>
    <row r="163" spans="4:11" x14ac:dyDescent="0.2">
      <c r="D163" s="53"/>
      <c r="E163" s="53"/>
      <c r="F163" s="53"/>
      <c r="G163" s="53"/>
      <c r="H163" s="53"/>
      <c r="I163" s="53"/>
      <c r="J163" s="53"/>
      <c r="K163" s="53"/>
    </row>
    <row r="164" spans="4:11" x14ac:dyDescent="0.2">
      <c r="D164" s="53"/>
      <c r="E164" s="53"/>
      <c r="F164" s="53"/>
      <c r="G164" s="53"/>
      <c r="H164" s="53"/>
      <c r="I164" s="53"/>
      <c r="J164" s="53"/>
      <c r="K164" s="53"/>
    </row>
    <row r="165" spans="4:11" x14ac:dyDescent="0.2">
      <c r="D165" s="53"/>
      <c r="E165" s="53"/>
      <c r="F165" s="53"/>
      <c r="G165" s="53"/>
      <c r="H165" s="53"/>
      <c r="I165" s="53"/>
      <c r="J165" s="53"/>
      <c r="K165" s="53"/>
    </row>
    <row r="166" spans="4:11" x14ac:dyDescent="0.2">
      <c r="D166" s="53"/>
      <c r="E166" s="53"/>
      <c r="F166" s="53"/>
      <c r="G166" s="53"/>
      <c r="H166" s="53"/>
      <c r="I166" s="53"/>
      <c r="J166" s="53"/>
      <c r="K166" s="53"/>
    </row>
    <row r="167" spans="4:11" x14ac:dyDescent="0.2">
      <c r="D167" s="53"/>
      <c r="E167" s="53"/>
      <c r="F167" s="53"/>
      <c r="G167" s="53"/>
      <c r="H167" s="53"/>
      <c r="I167" s="53"/>
      <c r="J167" s="53"/>
      <c r="K167" s="53"/>
    </row>
    <row r="168" spans="4:11" x14ac:dyDescent="0.2">
      <c r="D168" s="53"/>
      <c r="E168" s="53"/>
      <c r="F168" s="53"/>
      <c r="G168" s="53"/>
      <c r="H168" s="53"/>
      <c r="I168" s="53"/>
      <c r="J168" s="53"/>
      <c r="K168" s="53"/>
    </row>
    <row r="169" spans="4:11" x14ac:dyDescent="0.2">
      <c r="D169" s="53"/>
      <c r="E169" s="53"/>
      <c r="F169" s="53"/>
      <c r="G169" s="53"/>
      <c r="H169" s="53"/>
      <c r="I169" s="53"/>
      <c r="J169" s="53"/>
      <c r="K169" s="53"/>
    </row>
    <row r="170" spans="4:11" x14ac:dyDescent="0.2">
      <c r="D170" s="53"/>
      <c r="E170" s="53"/>
      <c r="F170" s="53"/>
      <c r="G170" s="53"/>
      <c r="H170" s="53"/>
      <c r="I170" s="53"/>
      <c r="J170" s="53"/>
      <c r="K170" s="53"/>
    </row>
    <row r="171" spans="4:11" x14ac:dyDescent="0.2">
      <c r="D171" s="53"/>
      <c r="E171" s="53"/>
      <c r="F171" s="53"/>
      <c r="G171" s="53"/>
      <c r="H171" s="53"/>
      <c r="I171" s="53"/>
      <c r="J171" s="53"/>
      <c r="K171" s="53"/>
    </row>
    <row r="172" spans="4:11" x14ac:dyDescent="0.2">
      <c r="D172" s="53"/>
      <c r="E172" s="53"/>
      <c r="F172" s="53"/>
      <c r="G172" s="53"/>
      <c r="H172" s="53"/>
      <c r="I172" s="53"/>
      <c r="J172" s="53"/>
      <c r="K172" s="53"/>
    </row>
    <row r="173" spans="4:11" x14ac:dyDescent="0.2">
      <c r="D173" s="53"/>
      <c r="E173" s="53"/>
      <c r="F173" s="53"/>
      <c r="G173" s="53"/>
      <c r="H173" s="53"/>
      <c r="I173" s="53"/>
      <c r="J173" s="53"/>
      <c r="K173" s="53"/>
    </row>
    <row r="174" spans="4:11" x14ac:dyDescent="0.2">
      <c r="D174" s="53"/>
      <c r="E174" s="53"/>
      <c r="F174" s="53"/>
      <c r="G174" s="53"/>
      <c r="H174" s="53"/>
      <c r="I174" s="53"/>
      <c r="J174" s="53"/>
      <c r="K174" s="53"/>
    </row>
    <row r="175" spans="4:11" x14ac:dyDescent="0.2">
      <c r="D175" s="53"/>
      <c r="E175" s="53"/>
      <c r="F175" s="53"/>
      <c r="G175" s="53"/>
      <c r="H175" s="53"/>
      <c r="I175" s="53"/>
      <c r="J175" s="53"/>
      <c r="K175" s="53"/>
    </row>
    <row r="176" spans="4:11" x14ac:dyDescent="0.2">
      <c r="D176" s="53"/>
      <c r="E176" s="53"/>
      <c r="F176" s="53"/>
      <c r="G176" s="53"/>
      <c r="H176" s="53"/>
      <c r="I176" s="53"/>
      <c r="J176" s="53"/>
      <c r="K176" s="53"/>
    </row>
    <row r="177" spans="4:11" x14ac:dyDescent="0.2">
      <c r="D177" s="53"/>
      <c r="E177" s="53"/>
      <c r="F177" s="53"/>
      <c r="G177" s="53"/>
      <c r="H177" s="53"/>
      <c r="I177" s="53"/>
      <c r="J177" s="53"/>
      <c r="K177" s="53"/>
    </row>
    <row r="178" spans="4:11" x14ac:dyDescent="0.2">
      <c r="D178" s="53"/>
      <c r="E178" s="53"/>
      <c r="F178" s="53"/>
      <c r="G178" s="53"/>
      <c r="H178" s="53"/>
      <c r="I178" s="53"/>
      <c r="J178" s="53"/>
      <c r="K178" s="53"/>
    </row>
    <row r="179" spans="4:11" x14ac:dyDescent="0.2">
      <c r="D179" s="53"/>
      <c r="E179" s="53"/>
      <c r="F179" s="53"/>
      <c r="G179" s="53"/>
      <c r="H179" s="53"/>
      <c r="I179" s="53"/>
      <c r="J179" s="53"/>
      <c r="K179" s="53"/>
    </row>
    <row r="180" spans="4:11" x14ac:dyDescent="0.2">
      <c r="D180" s="53"/>
      <c r="E180" s="53"/>
      <c r="F180" s="53"/>
      <c r="G180" s="53"/>
      <c r="H180" s="53"/>
      <c r="I180" s="53"/>
      <c r="J180" s="53"/>
      <c r="K180" s="53"/>
    </row>
    <row r="181" spans="4:11" x14ac:dyDescent="0.2">
      <c r="D181" s="53"/>
      <c r="E181" s="53"/>
      <c r="F181" s="53"/>
      <c r="G181" s="53"/>
      <c r="H181" s="53"/>
      <c r="I181" s="53"/>
      <c r="J181" s="53"/>
      <c r="K181" s="53"/>
    </row>
    <row r="182" spans="4:11" x14ac:dyDescent="0.2">
      <c r="D182" s="53"/>
      <c r="E182" s="53"/>
      <c r="F182" s="53"/>
      <c r="G182" s="53"/>
      <c r="H182" s="53"/>
      <c r="I182" s="53"/>
      <c r="J182" s="53"/>
      <c r="K182" s="53"/>
    </row>
    <row r="183" spans="4:11" x14ac:dyDescent="0.2">
      <c r="D183" s="53"/>
      <c r="E183" s="53"/>
      <c r="F183" s="53"/>
      <c r="G183" s="53"/>
      <c r="H183" s="53"/>
      <c r="I183" s="53"/>
      <c r="J183" s="53"/>
      <c r="K183" s="53"/>
    </row>
    <row r="184" spans="4:11" x14ac:dyDescent="0.2">
      <c r="D184" s="53"/>
      <c r="E184" s="53"/>
      <c r="F184" s="53"/>
      <c r="G184" s="53"/>
      <c r="H184" s="53"/>
      <c r="I184" s="53"/>
      <c r="J184" s="53"/>
      <c r="K184" s="53"/>
    </row>
    <row r="185" spans="4:11" x14ac:dyDescent="0.2">
      <c r="D185" s="53"/>
      <c r="E185" s="53"/>
      <c r="F185" s="53"/>
      <c r="G185" s="53"/>
      <c r="H185" s="53"/>
      <c r="I185" s="53"/>
      <c r="J185" s="53"/>
      <c r="K185" s="53"/>
    </row>
    <row r="186" spans="4:11" x14ac:dyDescent="0.2">
      <c r="D186" s="53"/>
      <c r="E186" s="53"/>
      <c r="F186" s="53"/>
      <c r="G186" s="53"/>
      <c r="H186" s="53"/>
      <c r="I186" s="53"/>
      <c r="J186" s="53"/>
      <c r="K186" s="53"/>
    </row>
    <row r="187" spans="4:11" x14ac:dyDescent="0.2">
      <c r="D187" s="53"/>
      <c r="E187" s="53"/>
      <c r="F187" s="53"/>
      <c r="G187" s="53"/>
      <c r="H187" s="53"/>
      <c r="I187" s="53"/>
      <c r="J187" s="53"/>
      <c r="K187" s="53"/>
    </row>
    <row r="188" spans="4:11" x14ac:dyDescent="0.2">
      <c r="D188" s="53"/>
      <c r="E188" s="53"/>
      <c r="F188" s="53"/>
      <c r="G188" s="53"/>
      <c r="H188" s="53"/>
      <c r="I188" s="53"/>
      <c r="J188" s="53"/>
      <c r="K188" s="53"/>
    </row>
    <row r="189" spans="4:11" x14ac:dyDescent="0.2">
      <c r="D189" s="53"/>
      <c r="E189" s="53"/>
      <c r="F189" s="53"/>
      <c r="G189" s="53"/>
      <c r="H189" s="53"/>
      <c r="I189" s="53"/>
      <c r="J189" s="53"/>
      <c r="K189" s="53"/>
    </row>
    <row r="190" spans="4:11" x14ac:dyDescent="0.2">
      <c r="D190" s="53"/>
      <c r="E190" s="53"/>
      <c r="F190" s="53"/>
      <c r="G190" s="53"/>
      <c r="H190" s="53"/>
      <c r="I190" s="53"/>
      <c r="J190" s="53"/>
      <c r="K190" s="53"/>
    </row>
    <row r="191" spans="4:11" x14ac:dyDescent="0.2">
      <c r="D191" s="53"/>
      <c r="E191" s="53"/>
      <c r="F191" s="53"/>
      <c r="G191" s="53"/>
      <c r="H191" s="53"/>
      <c r="I191" s="53"/>
      <c r="J191" s="53"/>
      <c r="K191" s="53"/>
    </row>
    <row r="192" spans="4:11" x14ac:dyDescent="0.2">
      <c r="D192" s="53"/>
      <c r="E192" s="53"/>
      <c r="F192" s="53"/>
      <c r="G192" s="53"/>
      <c r="H192" s="53"/>
      <c r="I192" s="53"/>
      <c r="J192" s="53"/>
      <c r="K192" s="53"/>
    </row>
    <row r="193" spans="4:11" x14ac:dyDescent="0.2">
      <c r="D193" s="53"/>
      <c r="E193" s="53"/>
      <c r="F193" s="53"/>
      <c r="G193" s="53"/>
      <c r="H193" s="53"/>
      <c r="I193" s="53"/>
      <c r="J193" s="53"/>
      <c r="K193" s="53"/>
    </row>
    <row r="194" spans="4:11" x14ac:dyDescent="0.2">
      <c r="D194" s="53"/>
      <c r="E194" s="53"/>
      <c r="F194" s="53"/>
      <c r="G194" s="53"/>
      <c r="H194" s="53"/>
      <c r="I194" s="53"/>
      <c r="J194" s="53"/>
      <c r="K194" s="53"/>
    </row>
    <row r="195" spans="4:11" x14ac:dyDescent="0.2">
      <c r="D195" s="53"/>
      <c r="E195" s="53"/>
      <c r="F195" s="53"/>
      <c r="G195" s="53"/>
      <c r="H195" s="53"/>
      <c r="I195" s="53"/>
      <c r="J195" s="53"/>
      <c r="K195" s="53"/>
    </row>
    <row r="196" spans="4:11" x14ac:dyDescent="0.2">
      <c r="D196" s="53"/>
      <c r="E196" s="53"/>
      <c r="F196" s="53"/>
      <c r="G196" s="53"/>
      <c r="H196" s="53"/>
      <c r="I196" s="53"/>
      <c r="J196" s="53"/>
      <c r="K196" s="53"/>
    </row>
    <row r="197" spans="4:11" x14ac:dyDescent="0.2">
      <c r="D197" s="53"/>
      <c r="E197" s="53"/>
      <c r="F197" s="53"/>
      <c r="G197" s="53"/>
      <c r="H197" s="53"/>
      <c r="I197" s="53"/>
      <c r="J197" s="53"/>
      <c r="K197" s="53"/>
    </row>
    <row r="198" spans="4:11" x14ac:dyDescent="0.2">
      <c r="D198" s="53"/>
      <c r="E198" s="53"/>
      <c r="F198" s="53"/>
      <c r="G198" s="53"/>
      <c r="H198" s="53"/>
      <c r="I198" s="53"/>
      <c r="J198" s="53"/>
      <c r="K198" s="53"/>
    </row>
    <row r="199" spans="4:11" x14ac:dyDescent="0.2">
      <c r="D199" s="53"/>
      <c r="E199" s="53"/>
      <c r="F199" s="53"/>
      <c r="G199" s="53"/>
      <c r="H199" s="53"/>
      <c r="I199" s="53"/>
      <c r="J199" s="53"/>
      <c r="K199" s="53"/>
    </row>
    <row r="200" spans="4:11" x14ac:dyDescent="0.2">
      <c r="D200" s="53"/>
      <c r="E200" s="53"/>
      <c r="F200" s="53"/>
      <c r="G200" s="53"/>
      <c r="H200" s="53"/>
      <c r="I200" s="53"/>
      <c r="J200" s="53"/>
      <c r="K200" s="53"/>
    </row>
    <row r="201" spans="4:11" x14ac:dyDescent="0.2">
      <c r="D201" s="53"/>
      <c r="E201" s="53"/>
      <c r="F201" s="53"/>
      <c r="G201" s="53"/>
      <c r="H201" s="53"/>
      <c r="I201" s="53"/>
      <c r="J201" s="53"/>
      <c r="K201" s="53"/>
    </row>
    <row r="202" spans="4:11" x14ac:dyDescent="0.2">
      <c r="D202" s="53"/>
      <c r="E202" s="53"/>
      <c r="F202" s="53"/>
      <c r="G202" s="53"/>
      <c r="H202" s="53"/>
      <c r="I202" s="53"/>
      <c r="J202" s="53"/>
      <c r="K202" s="53"/>
    </row>
    <row r="203" spans="4:11" x14ac:dyDescent="0.2">
      <c r="D203" s="53"/>
      <c r="E203" s="53"/>
      <c r="F203" s="53"/>
      <c r="G203" s="53"/>
      <c r="H203" s="53"/>
      <c r="I203" s="53"/>
      <c r="J203" s="53"/>
      <c r="K203" s="53"/>
    </row>
    <row r="204" spans="4:11" x14ac:dyDescent="0.2">
      <c r="D204" s="53"/>
      <c r="E204" s="53"/>
      <c r="F204" s="53"/>
      <c r="G204" s="53"/>
      <c r="H204" s="53"/>
      <c r="I204" s="53"/>
      <c r="J204" s="53"/>
      <c r="K204" s="53"/>
    </row>
    <row r="205" spans="4:11" x14ac:dyDescent="0.2">
      <c r="D205" s="53"/>
      <c r="E205" s="53"/>
      <c r="F205" s="53"/>
      <c r="G205" s="53"/>
      <c r="H205" s="53"/>
      <c r="I205" s="53"/>
      <c r="J205" s="53"/>
      <c r="K205" s="53"/>
    </row>
    <row r="206" spans="4:11" x14ac:dyDescent="0.2">
      <c r="D206" s="53"/>
      <c r="E206" s="53"/>
      <c r="F206" s="53"/>
      <c r="G206" s="53"/>
      <c r="H206" s="53"/>
      <c r="I206" s="53"/>
      <c r="J206" s="53"/>
      <c r="K206" s="53"/>
    </row>
    <row r="207" spans="4:11" x14ac:dyDescent="0.2">
      <c r="D207" s="53"/>
      <c r="E207" s="53"/>
      <c r="F207" s="53"/>
      <c r="G207" s="53"/>
      <c r="H207" s="53"/>
      <c r="I207" s="53"/>
      <c r="J207" s="53"/>
      <c r="K207" s="53"/>
    </row>
    <row r="208" spans="4:11" x14ac:dyDescent="0.2">
      <c r="D208" s="53"/>
      <c r="E208" s="53"/>
      <c r="F208" s="53"/>
      <c r="G208" s="53"/>
      <c r="H208" s="53"/>
      <c r="I208" s="53"/>
      <c r="J208" s="53"/>
      <c r="K208" s="53"/>
    </row>
    <row r="209" spans="4:11" x14ac:dyDescent="0.2">
      <c r="D209" s="53"/>
      <c r="E209" s="53"/>
      <c r="F209" s="53"/>
      <c r="G209" s="53"/>
      <c r="H209" s="53"/>
      <c r="I209" s="53"/>
      <c r="J209" s="53"/>
      <c r="K209" s="53"/>
    </row>
    <row r="210" spans="4:11" x14ac:dyDescent="0.2">
      <c r="D210" s="53"/>
      <c r="E210" s="53"/>
      <c r="F210" s="53"/>
      <c r="G210" s="53"/>
      <c r="H210" s="53"/>
      <c r="I210" s="53"/>
      <c r="J210" s="53"/>
      <c r="K210" s="53"/>
    </row>
    <row r="211" spans="4:11" x14ac:dyDescent="0.2">
      <c r="D211" s="53"/>
      <c r="E211" s="53"/>
      <c r="F211" s="53"/>
      <c r="G211" s="53"/>
      <c r="H211" s="53"/>
      <c r="I211" s="53"/>
      <c r="J211" s="53"/>
      <c r="K211" s="53"/>
    </row>
    <row r="212" spans="4:11" x14ac:dyDescent="0.2">
      <c r="D212" s="53"/>
      <c r="E212" s="53"/>
      <c r="F212" s="53"/>
      <c r="G212" s="53"/>
      <c r="H212" s="53"/>
      <c r="I212" s="53"/>
      <c r="J212" s="53"/>
      <c r="K212" s="53"/>
    </row>
    <row r="213" spans="4:11" x14ac:dyDescent="0.2">
      <c r="D213" s="53"/>
      <c r="E213" s="53"/>
      <c r="F213" s="53"/>
      <c r="G213" s="53"/>
      <c r="H213" s="53"/>
      <c r="I213" s="53"/>
      <c r="J213" s="53"/>
      <c r="K213" s="53"/>
    </row>
    <row r="214" spans="4:11" x14ac:dyDescent="0.2">
      <c r="D214" s="53"/>
      <c r="E214" s="53"/>
      <c r="F214" s="53"/>
      <c r="G214" s="53"/>
      <c r="H214" s="53"/>
      <c r="I214" s="53"/>
      <c r="J214" s="53"/>
      <c r="K214" s="53"/>
    </row>
    <row r="215" spans="4:11" x14ac:dyDescent="0.2">
      <c r="D215" s="53"/>
      <c r="E215" s="53"/>
      <c r="F215" s="53"/>
      <c r="G215" s="53"/>
      <c r="H215" s="53"/>
      <c r="I215" s="53"/>
      <c r="J215" s="53"/>
      <c r="K215" s="53"/>
    </row>
    <row r="216" spans="4:11" x14ac:dyDescent="0.2">
      <c r="D216" s="53"/>
      <c r="E216" s="53"/>
      <c r="F216" s="53"/>
      <c r="G216" s="53"/>
      <c r="H216" s="53"/>
      <c r="I216" s="53"/>
      <c r="J216" s="53"/>
      <c r="K216" s="53"/>
    </row>
    <row r="217" spans="4:11" x14ac:dyDescent="0.2">
      <c r="D217" s="53"/>
      <c r="E217" s="53"/>
      <c r="F217" s="53"/>
      <c r="G217" s="53"/>
      <c r="H217" s="53"/>
      <c r="I217" s="53"/>
      <c r="J217" s="53"/>
      <c r="K217" s="53"/>
    </row>
    <row r="218" spans="4:11" x14ac:dyDescent="0.2">
      <c r="D218" s="53"/>
      <c r="E218" s="53"/>
      <c r="F218" s="53"/>
      <c r="G218" s="53"/>
      <c r="H218" s="53"/>
      <c r="I218" s="53"/>
      <c r="J218" s="53"/>
      <c r="K218" s="53"/>
    </row>
    <row r="219" spans="4:11" x14ac:dyDescent="0.2">
      <c r="D219" s="53"/>
      <c r="E219" s="53"/>
      <c r="F219" s="53"/>
      <c r="G219" s="53"/>
      <c r="H219" s="53"/>
      <c r="I219" s="53"/>
      <c r="J219" s="53"/>
      <c r="K219" s="53"/>
    </row>
    <row r="220" spans="4:11" x14ac:dyDescent="0.2">
      <c r="D220" s="53"/>
      <c r="E220" s="53"/>
      <c r="F220" s="53"/>
      <c r="G220" s="53"/>
      <c r="H220" s="53"/>
      <c r="I220" s="53"/>
      <c r="J220" s="53"/>
      <c r="K220" s="53"/>
    </row>
    <row r="221" spans="4:11" x14ac:dyDescent="0.2">
      <c r="D221" s="53"/>
      <c r="E221" s="53"/>
      <c r="F221" s="53"/>
      <c r="G221" s="53"/>
      <c r="H221" s="53"/>
      <c r="I221" s="53"/>
      <c r="J221" s="53"/>
      <c r="K221" s="53"/>
    </row>
    <row r="222" spans="4:11" x14ac:dyDescent="0.2">
      <c r="D222" s="53"/>
      <c r="E222" s="53"/>
      <c r="F222" s="53"/>
      <c r="G222" s="53"/>
      <c r="H222" s="53"/>
      <c r="I222" s="53"/>
      <c r="J222" s="53"/>
      <c r="K222" s="53"/>
    </row>
    <row r="223" spans="4:11" x14ac:dyDescent="0.2">
      <c r="D223" s="53"/>
      <c r="E223" s="53"/>
      <c r="F223" s="53"/>
      <c r="G223" s="53"/>
      <c r="H223" s="53"/>
      <c r="I223" s="53"/>
      <c r="J223" s="53"/>
      <c r="K223" s="53"/>
    </row>
    <row r="224" spans="4:11" x14ac:dyDescent="0.2">
      <c r="D224" s="53"/>
      <c r="E224" s="53"/>
      <c r="F224" s="53"/>
      <c r="G224" s="53"/>
      <c r="H224" s="53"/>
      <c r="I224" s="53"/>
      <c r="J224" s="53"/>
      <c r="K224" s="53"/>
    </row>
    <row r="225" spans="4:11" x14ac:dyDescent="0.2">
      <c r="D225" s="53"/>
      <c r="E225" s="53"/>
      <c r="F225" s="53"/>
      <c r="G225" s="53"/>
      <c r="H225" s="53"/>
      <c r="I225" s="53"/>
      <c r="J225" s="53"/>
      <c r="K225" s="53"/>
    </row>
    <row r="226" spans="4:11" x14ac:dyDescent="0.2">
      <c r="D226" s="53"/>
      <c r="E226" s="53"/>
      <c r="F226" s="53"/>
      <c r="G226" s="53"/>
      <c r="H226" s="53"/>
      <c r="I226" s="53"/>
      <c r="J226" s="53"/>
      <c r="K226" s="53"/>
    </row>
    <row r="227" spans="4:11" x14ac:dyDescent="0.2">
      <c r="D227" s="53"/>
      <c r="E227" s="53"/>
      <c r="F227" s="53"/>
      <c r="G227" s="53"/>
      <c r="H227" s="53"/>
      <c r="I227" s="53"/>
      <c r="J227" s="53"/>
      <c r="K227" s="53"/>
    </row>
    <row r="228" spans="4:11" x14ac:dyDescent="0.2">
      <c r="D228" s="53"/>
      <c r="E228" s="53"/>
      <c r="F228" s="53"/>
      <c r="G228" s="53"/>
      <c r="H228" s="53"/>
      <c r="I228" s="53"/>
      <c r="J228" s="53"/>
      <c r="K228" s="53"/>
    </row>
    <row r="229" spans="4:11" x14ac:dyDescent="0.2">
      <c r="D229" s="53"/>
      <c r="E229" s="53"/>
      <c r="F229" s="53"/>
      <c r="G229" s="53"/>
      <c r="H229" s="53"/>
      <c r="I229" s="53"/>
      <c r="J229" s="53"/>
      <c r="K229" s="53"/>
    </row>
    <row r="230" spans="4:11" x14ac:dyDescent="0.2">
      <c r="D230" s="53"/>
      <c r="E230" s="53"/>
      <c r="F230" s="53"/>
      <c r="G230" s="53"/>
      <c r="H230" s="53"/>
      <c r="I230" s="53"/>
      <c r="J230" s="53"/>
      <c r="K230" s="53"/>
    </row>
    <row r="231" spans="4:11" x14ac:dyDescent="0.2">
      <c r="D231" s="53"/>
      <c r="E231" s="53"/>
      <c r="F231" s="53"/>
      <c r="G231" s="53"/>
      <c r="H231" s="53"/>
      <c r="I231" s="53"/>
      <c r="J231" s="53"/>
      <c r="K231" s="53"/>
    </row>
    <row r="232" spans="4:11" x14ac:dyDescent="0.2">
      <c r="D232" s="53"/>
      <c r="E232" s="53"/>
      <c r="F232" s="53"/>
      <c r="G232" s="53"/>
      <c r="H232" s="53"/>
      <c r="I232" s="53"/>
      <c r="J232" s="53"/>
      <c r="K232" s="53"/>
    </row>
    <row r="233" spans="4:11" x14ac:dyDescent="0.2">
      <c r="D233" s="53"/>
      <c r="E233" s="53"/>
      <c r="F233" s="53"/>
      <c r="G233" s="53"/>
      <c r="H233" s="53"/>
      <c r="I233" s="53"/>
      <c r="J233" s="53"/>
      <c r="K233" s="53"/>
    </row>
    <row r="234" spans="4:11" x14ac:dyDescent="0.2">
      <c r="D234" s="53"/>
      <c r="E234" s="53"/>
      <c r="F234" s="53"/>
      <c r="G234" s="53"/>
      <c r="H234" s="53"/>
      <c r="I234" s="53"/>
      <c r="J234" s="53"/>
      <c r="K234" s="53"/>
    </row>
    <row r="235" spans="4:11" x14ac:dyDescent="0.2">
      <c r="D235" s="53"/>
      <c r="E235" s="53"/>
      <c r="F235" s="53"/>
      <c r="G235" s="53"/>
      <c r="H235" s="53"/>
      <c r="I235" s="53"/>
      <c r="J235" s="53"/>
      <c r="K235" s="53"/>
    </row>
    <row r="236" spans="4:11" x14ac:dyDescent="0.2">
      <c r="D236" s="53"/>
      <c r="E236" s="53"/>
      <c r="F236" s="53"/>
      <c r="G236" s="53"/>
      <c r="H236" s="53"/>
      <c r="I236" s="53"/>
      <c r="J236" s="53"/>
      <c r="K236" s="53"/>
    </row>
    <row r="237" spans="4:11" x14ac:dyDescent="0.2">
      <c r="D237" s="53"/>
      <c r="E237" s="53"/>
      <c r="F237" s="53"/>
      <c r="G237" s="53"/>
      <c r="H237" s="53"/>
      <c r="I237" s="53"/>
      <c r="J237" s="53"/>
      <c r="K237" s="53"/>
    </row>
    <row r="238" spans="4:11" x14ac:dyDescent="0.2">
      <c r="D238" s="53"/>
      <c r="E238" s="53"/>
      <c r="F238" s="53"/>
      <c r="G238" s="53"/>
      <c r="H238" s="53"/>
      <c r="I238" s="53"/>
      <c r="J238" s="53"/>
      <c r="K238" s="53"/>
    </row>
    <row r="239" spans="4:11" x14ac:dyDescent="0.2">
      <c r="D239" s="53"/>
      <c r="E239" s="53"/>
      <c r="F239" s="53"/>
      <c r="G239" s="53"/>
      <c r="H239" s="53"/>
      <c r="I239" s="53"/>
      <c r="J239" s="53"/>
      <c r="K239" s="53"/>
    </row>
    <row r="240" spans="4:11" x14ac:dyDescent="0.2">
      <c r="D240" s="53"/>
      <c r="E240" s="53"/>
      <c r="F240" s="53"/>
      <c r="G240" s="53"/>
      <c r="H240" s="53"/>
      <c r="I240" s="53"/>
      <c r="J240" s="53"/>
      <c r="K240" s="53"/>
    </row>
    <row r="241" spans="4:11" x14ac:dyDescent="0.2">
      <c r="D241" s="53"/>
      <c r="E241" s="53"/>
      <c r="F241" s="53"/>
      <c r="G241" s="53"/>
      <c r="H241" s="53"/>
      <c r="I241" s="53"/>
      <c r="J241" s="53"/>
      <c r="K241" s="53"/>
    </row>
    <row r="242" spans="4:11" x14ac:dyDescent="0.2">
      <c r="D242" s="53"/>
      <c r="E242" s="53"/>
      <c r="F242" s="53"/>
      <c r="G242" s="53"/>
      <c r="H242" s="53"/>
      <c r="I242" s="53"/>
      <c r="J242" s="53"/>
      <c r="K242" s="53"/>
    </row>
    <row r="243" spans="4:11" x14ac:dyDescent="0.2">
      <c r="D243" s="53"/>
      <c r="E243" s="53"/>
      <c r="F243" s="53"/>
      <c r="G243" s="53"/>
      <c r="H243" s="53"/>
      <c r="I243" s="53"/>
      <c r="J243" s="53"/>
      <c r="K243" s="53"/>
    </row>
    <row r="244" spans="4:11" x14ac:dyDescent="0.2">
      <c r="D244" s="53"/>
      <c r="E244" s="53"/>
      <c r="F244" s="53"/>
      <c r="G244" s="53"/>
      <c r="H244" s="53"/>
      <c r="I244" s="53"/>
      <c r="J244" s="53"/>
      <c r="K244" s="53"/>
    </row>
    <row r="245" spans="4:11" x14ac:dyDescent="0.2">
      <c r="D245" s="53"/>
      <c r="E245" s="53"/>
      <c r="F245" s="53"/>
      <c r="G245" s="53"/>
      <c r="H245" s="53"/>
      <c r="I245" s="53"/>
      <c r="J245" s="53"/>
      <c r="K245" s="53"/>
    </row>
    <row r="246" spans="4:11" x14ac:dyDescent="0.2">
      <c r="D246" s="53"/>
      <c r="E246" s="53"/>
      <c r="F246" s="53"/>
      <c r="G246" s="53"/>
      <c r="H246" s="53"/>
      <c r="I246" s="53"/>
      <c r="J246" s="53"/>
      <c r="K246" s="53"/>
    </row>
    <row r="247" spans="4:11" x14ac:dyDescent="0.2">
      <c r="D247" s="53"/>
      <c r="E247" s="53"/>
      <c r="F247" s="53"/>
      <c r="G247" s="53"/>
      <c r="H247" s="53"/>
      <c r="I247" s="53"/>
      <c r="J247" s="53"/>
      <c r="K247" s="53"/>
    </row>
    <row r="248" spans="4:11" x14ac:dyDescent="0.2">
      <c r="D248" s="53"/>
      <c r="E248" s="53"/>
      <c r="F248" s="53"/>
      <c r="G248" s="53"/>
      <c r="H248" s="53"/>
      <c r="I248" s="53"/>
      <c r="J248" s="53"/>
      <c r="K248" s="53"/>
    </row>
    <row r="249" spans="4:11" x14ac:dyDescent="0.2">
      <c r="D249" s="53"/>
      <c r="E249" s="53"/>
      <c r="F249" s="53"/>
      <c r="G249" s="53"/>
      <c r="H249" s="53"/>
      <c r="I249" s="53"/>
      <c r="J249" s="53"/>
      <c r="K249" s="53"/>
    </row>
    <row r="250" spans="4:11" x14ac:dyDescent="0.2">
      <c r="D250" s="53"/>
      <c r="E250" s="53"/>
      <c r="F250" s="53"/>
      <c r="G250" s="53"/>
      <c r="H250" s="53"/>
      <c r="I250" s="53"/>
      <c r="J250" s="53"/>
      <c r="K250" s="53"/>
    </row>
    <row r="251" spans="4:11" x14ac:dyDescent="0.2">
      <c r="D251" s="53"/>
      <c r="E251" s="53"/>
      <c r="F251" s="53"/>
      <c r="G251" s="53"/>
      <c r="H251" s="53"/>
      <c r="I251" s="53"/>
      <c r="J251" s="53"/>
      <c r="K251" s="53"/>
    </row>
    <row r="252" spans="4:11" x14ac:dyDescent="0.2">
      <c r="D252" s="53"/>
      <c r="E252" s="53"/>
      <c r="F252" s="53"/>
      <c r="G252" s="53"/>
      <c r="H252" s="53"/>
      <c r="I252" s="53"/>
      <c r="J252" s="53"/>
      <c r="K252" s="53"/>
    </row>
    <row r="253" spans="4:11" x14ac:dyDescent="0.2">
      <c r="D253" s="53"/>
      <c r="E253" s="53"/>
      <c r="F253" s="53"/>
      <c r="G253" s="53"/>
      <c r="H253" s="53"/>
      <c r="I253" s="53"/>
      <c r="J253" s="53"/>
      <c r="K253" s="53"/>
    </row>
    <row r="254" spans="4:11" x14ac:dyDescent="0.2">
      <c r="D254" s="53"/>
      <c r="E254" s="53"/>
      <c r="F254" s="53"/>
      <c r="G254" s="53"/>
      <c r="H254" s="53"/>
      <c r="I254" s="53"/>
      <c r="J254" s="53"/>
      <c r="K254" s="53"/>
    </row>
    <row r="255" spans="4:11" x14ac:dyDescent="0.2">
      <c r="D255" s="53"/>
      <c r="E255" s="53"/>
      <c r="F255" s="53"/>
      <c r="G255" s="53"/>
      <c r="H255" s="53"/>
      <c r="I255" s="53"/>
      <c r="J255" s="53"/>
      <c r="K255" s="53"/>
    </row>
    <row r="256" spans="4:11" x14ac:dyDescent="0.2">
      <c r="D256" s="53"/>
      <c r="E256" s="53"/>
      <c r="F256" s="53"/>
      <c r="G256" s="53"/>
      <c r="H256" s="53"/>
      <c r="I256" s="53"/>
      <c r="J256" s="53"/>
      <c r="K256" s="53"/>
    </row>
    <row r="257" spans="4:11" x14ac:dyDescent="0.2">
      <c r="D257" s="53"/>
      <c r="E257" s="53"/>
      <c r="F257" s="53"/>
      <c r="G257" s="53"/>
      <c r="H257" s="53"/>
      <c r="I257" s="53"/>
      <c r="J257" s="53"/>
      <c r="K257" s="53"/>
    </row>
    <row r="258" spans="4:11" x14ac:dyDescent="0.2">
      <c r="D258" s="53"/>
      <c r="E258" s="53"/>
      <c r="F258" s="53"/>
      <c r="G258" s="53"/>
      <c r="H258" s="53"/>
      <c r="I258" s="53"/>
      <c r="J258" s="53"/>
      <c r="K258" s="53"/>
    </row>
    <row r="259" spans="4:11" x14ac:dyDescent="0.2">
      <c r="D259" s="53"/>
      <c r="E259" s="53"/>
      <c r="F259" s="53"/>
      <c r="G259" s="53"/>
      <c r="H259" s="53"/>
      <c r="I259" s="53"/>
      <c r="J259" s="53"/>
      <c r="K259" s="53"/>
    </row>
    <row r="260" spans="4:11" x14ac:dyDescent="0.2">
      <c r="D260" s="53"/>
      <c r="E260" s="53"/>
      <c r="F260" s="53"/>
      <c r="G260" s="53"/>
      <c r="H260" s="53"/>
      <c r="I260" s="53"/>
      <c r="J260" s="53"/>
      <c r="K260" s="53"/>
    </row>
  </sheetData>
  <mergeCells count="4">
    <mergeCell ref="B4:C5"/>
    <mergeCell ref="D4:G4"/>
    <mergeCell ref="H4:K4"/>
    <mergeCell ref="L4:O4"/>
  </mergeCells>
  <pageMargins left="0.70866141732283472" right="0.70866141732283472" top="0.78740157480314965" bottom="0.78740157480314965" header="0.31496062992125984" footer="0.31496062992125984"/>
  <pageSetup paperSize="9" scale="35" fitToHeight="4"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5078"/>
    <pageSetUpPr fitToPage="1"/>
  </sheetPr>
  <dimension ref="A1:R80"/>
  <sheetViews>
    <sheetView showGridLines="0" zoomScaleNormal="100" workbookViewId="0"/>
  </sheetViews>
  <sheetFormatPr baseColWidth="10" defaultRowHeight="12.75" x14ac:dyDescent="0.2"/>
  <cols>
    <col min="1" max="1" width="2.7109375" style="143" customWidth="1"/>
    <col min="2" max="2" width="20.7109375" style="16" customWidth="1"/>
    <col min="3" max="13" width="10.7109375" style="16" customWidth="1"/>
    <col min="14" max="16384" width="11.42578125" style="16"/>
  </cols>
  <sheetData>
    <row r="1" spans="1:13" ht="15.75" x14ac:dyDescent="0.2">
      <c r="A1" s="141"/>
      <c r="B1" s="15" t="str">
        <f>Inhaltsverzeichnis!B27&amp; " " &amp;Inhaltsverzeichnis!D27</f>
        <v>Tabelle 8: Arbeitsstätten, Beschäftigte und Vollzeitäquivalente nach Bezirk, Sektor und Grössenklasse in Vollzeitäquivalenten, 2018</v>
      </c>
    </row>
    <row r="2" spans="1:13" x14ac:dyDescent="0.2">
      <c r="A2" s="80"/>
      <c r="B2" s="80"/>
    </row>
    <row r="3" spans="1:13" x14ac:dyDescent="0.2">
      <c r="A3" s="80"/>
    </row>
    <row r="4" spans="1:13" x14ac:dyDescent="0.2">
      <c r="A4" s="80"/>
      <c r="B4" s="401" t="s">
        <v>194</v>
      </c>
      <c r="C4" s="406" t="s">
        <v>24</v>
      </c>
      <c r="D4" s="406"/>
      <c r="E4" s="406"/>
      <c r="F4" s="406"/>
      <c r="G4" s="406"/>
      <c r="H4" s="406" t="s">
        <v>57</v>
      </c>
      <c r="I4" s="406"/>
      <c r="J4" s="406"/>
      <c r="K4" s="406"/>
      <c r="L4" s="406"/>
      <c r="M4" s="412" t="s">
        <v>562</v>
      </c>
    </row>
    <row r="5" spans="1:13" x14ac:dyDescent="0.2">
      <c r="A5" s="80"/>
      <c r="B5" s="402"/>
      <c r="C5" s="410" t="s">
        <v>0</v>
      </c>
      <c r="D5" s="407" t="s">
        <v>552</v>
      </c>
      <c r="E5" s="408"/>
      <c r="F5" s="408"/>
      <c r="G5" s="409"/>
      <c r="H5" s="410" t="s">
        <v>0</v>
      </c>
      <c r="I5" s="407" t="s">
        <v>552</v>
      </c>
      <c r="J5" s="408"/>
      <c r="K5" s="408"/>
      <c r="L5" s="409"/>
      <c r="M5" s="413"/>
    </row>
    <row r="6" spans="1:13" ht="28.5" customHeight="1" x14ac:dyDescent="0.2">
      <c r="A6" s="17"/>
      <c r="B6" s="403"/>
      <c r="C6" s="411"/>
      <c r="D6" s="233" t="s">
        <v>548</v>
      </c>
      <c r="E6" s="233" t="s">
        <v>549</v>
      </c>
      <c r="F6" s="233" t="s">
        <v>550</v>
      </c>
      <c r="G6" s="233" t="s">
        <v>551</v>
      </c>
      <c r="H6" s="411"/>
      <c r="I6" s="233" t="s">
        <v>548</v>
      </c>
      <c r="J6" s="233" t="s">
        <v>549</v>
      </c>
      <c r="K6" s="233" t="s">
        <v>550</v>
      </c>
      <c r="L6" s="233" t="s">
        <v>551</v>
      </c>
      <c r="M6" s="411"/>
    </row>
    <row r="7" spans="1:13" x14ac:dyDescent="0.2">
      <c r="A7" s="17"/>
      <c r="B7" s="404" t="s">
        <v>40</v>
      </c>
      <c r="C7" s="404"/>
      <c r="D7" s="404"/>
      <c r="E7" s="404"/>
      <c r="F7" s="404"/>
      <c r="G7" s="404"/>
      <c r="H7" s="404"/>
      <c r="I7" s="404"/>
      <c r="J7" s="404"/>
      <c r="K7" s="404"/>
      <c r="L7" s="404"/>
      <c r="M7" s="404"/>
    </row>
    <row r="8" spans="1:13" x14ac:dyDescent="0.2">
      <c r="A8" s="17"/>
      <c r="B8" s="16" t="s">
        <v>48</v>
      </c>
      <c r="C8" s="54">
        <v>3420</v>
      </c>
      <c r="D8" s="54">
        <v>3374</v>
      </c>
      <c r="E8" s="71">
        <v>45</v>
      </c>
      <c r="F8" s="71">
        <v>1</v>
      </c>
      <c r="G8" s="54">
        <v>0</v>
      </c>
      <c r="H8" s="16">
        <v>10119</v>
      </c>
      <c r="I8" s="16">
        <v>9134</v>
      </c>
      <c r="J8" s="16">
        <v>918</v>
      </c>
      <c r="K8" s="16">
        <v>67</v>
      </c>
      <c r="L8" s="16">
        <v>0</v>
      </c>
      <c r="M8" s="54">
        <v>6464</v>
      </c>
    </row>
    <row r="9" spans="1:13" x14ac:dyDescent="0.2">
      <c r="A9" s="17"/>
      <c r="B9" s="16" t="s">
        <v>178</v>
      </c>
      <c r="C9" s="54">
        <v>168</v>
      </c>
      <c r="D9" s="54">
        <v>164</v>
      </c>
      <c r="E9" s="71">
        <v>4</v>
      </c>
      <c r="F9" s="70">
        <v>0</v>
      </c>
      <c r="G9" s="54">
        <v>0</v>
      </c>
      <c r="H9" s="53">
        <v>576</v>
      </c>
      <c r="I9" s="54">
        <v>467</v>
      </c>
      <c r="J9" s="54">
        <v>109</v>
      </c>
      <c r="K9" s="54">
        <v>0</v>
      </c>
      <c r="L9" s="54">
        <v>0</v>
      </c>
      <c r="M9" s="55">
        <v>383</v>
      </c>
    </row>
    <row r="10" spans="1:13" x14ac:dyDescent="0.2">
      <c r="A10" s="142"/>
      <c r="B10" s="16" t="s">
        <v>179</v>
      </c>
      <c r="C10" s="54">
        <v>326</v>
      </c>
      <c r="D10" s="54">
        <v>314</v>
      </c>
      <c r="E10" s="71">
        <v>12</v>
      </c>
      <c r="F10" s="71">
        <v>0</v>
      </c>
      <c r="G10" s="54">
        <v>0</v>
      </c>
      <c r="H10" s="54">
        <v>1100</v>
      </c>
      <c r="I10" s="54">
        <v>844</v>
      </c>
      <c r="J10" s="54">
        <v>256</v>
      </c>
      <c r="K10" s="54">
        <v>0</v>
      </c>
      <c r="L10" s="54">
        <v>0</v>
      </c>
      <c r="M10" s="54">
        <v>733</v>
      </c>
    </row>
    <row r="11" spans="1:13" x14ac:dyDescent="0.2">
      <c r="A11" s="17"/>
      <c r="B11" s="16" t="s">
        <v>180</v>
      </c>
      <c r="C11" s="54">
        <v>300</v>
      </c>
      <c r="D11" s="54">
        <v>294</v>
      </c>
      <c r="E11" s="70">
        <v>6</v>
      </c>
      <c r="F11" s="71">
        <v>0</v>
      </c>
      <c r="G11" s="54">
        <v>0</v>
      </c>
      <c r="H11" s="54">
        <v>930</v>
      </c>
      <c r="I11" s="54">
        <v>844</v>
      </c>
      <c r="J11" s="54">
        <v>86</v>
      </c>
      <c r="K11" s="54">
        <v>0</v>
      </c>
      <c r="L11" s="54">
        <v>0</v>
      </c>
      <c r="M11" s="54">
        <v>613</v>
      </c>
    </row>
    <row r="12" spans="1:13" x14ac:dyDescent="0.2">
      <c r="A12" s="17"/>
      <c r="B12" s="16" t="s">
        <v>181</v>
      </c>
      <c r="C12" s="54">
        <v>300</v>
      </c>
      <c r="D12" s="54">
        <v>293</v>
      </c>
      <c r="E12" s="71">
        <v>6</v>
      </c>
      <c r="F12" s="71">
        <v>1</v>
      </c>
      <c r="G12" s="54">
        <v>0</v>
      </c>
      <c r="H12" s="54">
        <v>966</v>
      </c>
      <c r="I12" s="54">
        <v>801</v>
      </c>
      <c r="J12" s="54">
        <v>98</v>
      </c>
      <c r="K12" s="54">
        <v>67</v>
      </c>
      <c r="L12" s="54">
        <v>0</v>
      </c>
      <c r="M12" s="54">
        <v>633</v>
      </c>
    </row>
    <row r="13" spans="1:13" x14ac:dyDescent="0.2">
      <c r="A13" s="17"/>
      <c r="B13" s="16" t="s">
        <v>182</v>
      </c>
      <c r="C13" s="54">
        <v>313</v>
      </c>
      <c r="D13" s="54">
        <v>313</v>
      </c>
      <c r="E13" s="71">
        <v>0</v>
      </c>
      <c r="F13" s="71">
        <v>0</v>
      </c>
      <c r="G13" s="54">
        <v>0</v>
      </c>
      <c r="H13" s="54">
        <v>706</v>
      </c>
      <c r="I13" s="54">
        <v>706</v>
      </c>
      <c r="J13" s="54">
        <v>0</v>
      </c>
      <c r="K13" s="54">
        <v>0</v>
      </c>
      <c r="L13" s="54">
        <v>0</v>
      </c>
      <c r="M13" s="54">
        <v>420</v>
      </c>
    </row>
    <row r="14" spans="1:13" x14ac:dyDescent="0.2">
      <c r="A14" s="142"/>
      <c r="B14" s="16" t="s">
        <v>183</v>
      </c>
      <c r="C14" s="54">
        <v>364</v>
      </c>
      <c r="D14" s="54">
        <v>361</v>
      </c>
      <c r="E14" s="71">
        <v>3</v>
      </c>
      <c r="F14" s="71">
        <v>0</v>
      </c>
      <c r="G14" s="54">
        <v>0</v>
      </c>
      <c r="H14" s="54">
        <v>1075</v>
      </c>
      <c r="I14" s="54">
        <v>1019</v>
      </c>
      <c r="J14" s="54">
        <v>56</v>
      </c>
      <c r="K14" s="54">
        <v>0</v>
      </c>
      <c r="L14" s="54">
        <v>0</v>
      </c>
      <c r="M14" s="54">
        <v>640</v>
      </c>
    </row>
    <row r="15" spans="1:13" x14ac:dyDescent="0.2">
      <c r="A15" s="17"/>
      <c r="B15" s="16" t="s">
        <v>184</v>
      </c>
      <c r="C15" s="54">
        <v>200</v>
      </c>
      <c r="D15" s="54">
        <v>197</v>
      </c>
      <c r="E15" s="71">
        <v>3</v>
      </c>
      <c r="F15" s="71">
        <v>0</v>
      </c>
      <c r="G15" s="54">
        <v>0</v>
      </c>
      <c r="H15" s="54">
        <v>636</v>
      </c>
      <c r="I15" s="54">
        <v>576</v>
      </c>
      <c r="J15" s="54">
        <v>60</v>
      </c>
      <c r="K15" s="54">
        <v>0</v>
      </c>
      <c r="L15" s="54">
        <v>0</v>
      </c>
      <c r="M15" s="54">
        <v>412</v>
      </c>
    </row>
    <row r="16" spans="1:13" x14ac:dyDescent="0.2">
      <c r="A16" s="17"/>
      <c r="B16" s="16" t="s">
        <v>185</v>
      </c>
      <c r="C16" s="54">
        <v>537</v>
      </c>
      <c r="D16" s="54">
        <v>533</v>
      </c>
      <c r="E16" s="71">
        <v>4</v>
      </c>
      <c r="F16" s="71">
        <v>0</v>
      </c>
      <c r="G16" s="54">
        <v>0</v>
      </c>
      <c r="H16" s="54">
        <v>1587</v>
      </c>
      <c r="I16" s="54">
        <v>1492</v>
      </c>
      <c r="J16" s="54">
        <v>95</v>
      </c>
      <c r="K16" s="54">
        <v>0</v>
      </c>
      <c r="L16" s="54">
        <v>0</v>
      </c>
      <c r="M16" s="54">
        <v>1009</v>
      </c>
    </row>
    <row r="17" spans="1:13" x14ac:dyDescent="0.2">
      <c r="A17" s="17"/>
      <c r="B17" s="16" t="s">
        <v>186</v>
      </c>
      <c r="C17" s="54">
        <v>202</v>
      </c>
      <c r="D17" s="54">
        <v>202</v>
      </c>
      <c r="E17" s="71">
        <v>0</v>
      </c>
      <c r="F17" s="71">
        <v>0</v>
      </c>
      <c r="G17" s="54">
        <v>0</v>
      </c>
      <c r="H17" s="54">
        <v>590</v>
      </c>
      <c r="I17" s="54">
        <v>590</v>
      </c>
      <c r="J17" s="54">
        <v>0</v>
      </c>
      <c r="K17" s="54">
        <v>0</v>
      </c>
      <c r="L17" s="54">
        <v>0</v>
      </c>
      <c r="M17" s="54">
        <v>365</v>
      </c>
    </row>
    <row r="18" spans="1:13" x14ac:dyDescent="0.2">
      <c r="A18" s="17"/>
      <c r="B18" s="16" t="s">
        <v>187</v>
      </c>
      <c r="C18" s="54">
        <v>397</v>
      </c>
      <c r="D18" s="54">
        <v>393</v>
      </c>
      <c r="E18" s="71">
        <v>4</v>
      </c>
      <c r="F18" s="71">
        <v>0</v>
      </c>
      <c r="G18" s="54">
        <v>0</v>
      </c>
      <c r="H18" s="54">
        <v>1001</v>
      </c>
      <c r="I18" s="54">
        <v>923</v>
      </c>
      <c r="J18" s="54">
        <v>78</v>
      </c>
      <c r="K18" s="54">
        <v>0</v>
      </c>
      <c r="L18" s="54">
        <v>0</v>
      </c>
      <c r="M18" s="54">
        <v>641</v>
      </c>
    </row>
    <row r="19" spans="1:13" x14ac:dyDescent="0.2">
      <c r="A19" s="17"/>
      <c r="B19" s="16" t="s">
        <v>188</v>
      </c>
      <c r="C19" s="54">
        <v>313</v>
      </c>
      <c r="D19" s="54">
        <v>310</v>
      </c>
      <c r="E19" s="71">
        <v>3</v>
      </c>
      <c r="F19" s="71">
        <v>0</v>
      </c>
      <c r="G19" s="54">
        <v>0</v>
      </c>
      <c r="H19" s="54">
        <v>952</v>
      </c>
      <c r="I19" s="54">
        <v>872</v>
      </c>
      <c r="J19" s="54">
        <v>80</v>
      </c>
      <c r="K19" s="54">
        <v>0</v>
      </c>
      <c r="L19" s="54">
        <v>0</v>
      </c>
      <c r="M19" s="54">
        <v>616</v>
      </c>
    </row>
    <row r="20" spans="1:13" x14ac:dyDescent="0.2">
      <c r="A20" s="17"/>
      <c r="B20" s="405" t="s">
        <v>41</v>
      </c>
      <c r="C20" s="405"/>
      <c r="D20" s="405"/>
      <c r="E20" s="405"/>
      <c r="F20" s="405"/>
      <c r="G20" s="405"/>
      <c r="H20" s="405"/>
      <c r="I20" s="405"/>
      <c r="J20" s="405"/>
      <c r="K20" s="405"/>
      <c r="L20" s="405"/>
      <c r="M20" s="405"/>
    </row>
    <row r="21" spans="1:13" x14ac:dyDescent="0.2">
      <c r="A21" s="17"/>
      <c r="B21" s="16" t="s">
        <v>48</v>
      </c>
      <c r="C21" s="54">
        <v>7184</v>
      </c>
      <c r="D21" s="54">
        <v>5815</v>
      </c>
      <c r="E21" s="54">
        <v>1059</v>
      </c>
      <c r="F21" s="54">
        <v>267</v>
      </c>
      <c r="G21" s="71">
        <v>43</v>
      </c>
      <c r="H21" s="54">
        <v>94380</v>
      </c>
      <c r="I21" s="54">
        <v>16727</v>
      </c>
      <c r="J21" s="54">
        <v>24817</v>
      </c>
      <c r="K21" s="54">
        <v>28295</v>
      </c>
      <c r="L21" s="54">
        <v>24541</v>
      </c>
      <c r="M21" s="54">
        <v>86403</v>
      </c>
    </row>
    <row r="22" spans="1:13" x14ac:dyDescent="0.2">
      <c r="A22" s="17"/>
      <c r="B22" s="16" t="s">
        <v>178</v>
      </c>
      <c r="C22" s="54">
        <v>667</v>
      </c>
      <c r="D22" s="54">
        <v>525</v>
      </c>
      <c r="E22" s="54">
        <v>110</v>
      </c>
      <c r="F22" s="54">
        <v>23</v>
      </c>
      <c r="G22" s="71">
        <v>9</v>
      </c>
      <c r="H22" s="54">
        <v>11218</v>
      </c>
      <c r="I22" s="54">
        <v>1486</v>
      </c>
      <c r="J22" s="54">
        <v>2631</v>
      </c>
      <c r="K22" s="54">
        <v>2615</v>
      </c>
      <c r="L22" s="54">
        <v>4486</v>
      </c>
      <c r="M22" s="54">
        <v>10166</v>
      </c>
    </row>
    <row r="23" spans="1:13" x14ac:dyDescent="0.2">
      <c r="A23" s="17"/>
      <c r="B23" s="16" t="s">
        <v>179</v>
      </c>
      <c r="C23" s="54">
        <v>1309</v>
      </c>
      <c r="D23" s="54">
        <v>1054</v>
      </c>
      <c r="E23" s="54">
        <v>196</v>
      </c>
      <c r="F23" s="54">
        <v>48</v>
      </c>
      <c r="G23" s="71">
        <v>11</v>
      </c>
      <c r="H23" s="54">
        <v>20193</v>
      </c>
      <c r="I23" s="54">
        <v>3157</v>
      </c>
      <c r="J23" s="54">
        <v>4727</v>
      </c>
      <c r="K23" s="54">
        <v>5252</v>
      </c>
      <c r="L23" s="54">
        <v>7057</v>
      </c>
      <c r="M23" s="54">
        <v>18581</v>
      </c>
    </row>
    <row r="24" spans="1:13" x14ac:dyDescent="0.2">
      <c r="A24" s="17"/>
      <c r="B24" s="16" t="s">
        <v>180</v>
      </c>
      <c r="C24" s="54">
        <v>821</v>
      </c>
      <c r="D24" s="54">
        <v>684</v>
      </c>
      <c r="E24" s="54">
        <v>105</v>
      </c>
      <c r="F24" s="54">
        <v>30</v>
      </c>
      <c r="G24" s="71">
        <v>2</v>
      </c>
      <c r="H24" s="54">
        <v>8176</v>
      </c>
      <c r="I24" s="54">
        <v>1892</v>
      </c>
      <c r="J24" s="54">
        <v>2513</v>
      </c>
      <c r="K24" s="54">
        <v>3113</v>
      </c>
      <c r="L24" s="54">
        <v>658</v>
      </c>
      <c r="M24" s="54">
        <v>7406</v>
      </c>
    </row>
    <row r="25" spans="1:13" x14ac:dyDescent="0.2">
      <c r="A25" s="17"/>
      <c r="B25" s="16" t="s">
        <v>181</v>
      </c>
      <c r="C25" s="54">
        <v>478</v>
      </c>
      <c r="D25" s="54">
        <v>390</v>
      </c>
      <c r="E25" s="54">
        <v>65</v>
      </c>
      <c r="F25" s="54">
        <v>21</v>
      </c>
      <c r="G25" s="71">
        <v>2</v>
      </c>
      <c r="H25" s="54">
        <v>5725</v>
      </c>
      <c r="I25" s="54">
        <v>1041</v>
      </c>
      <c r="J25" s="54">
        <v>1614</v>
      </c>
      <c r="K25" s="54">
        <v>1986</v>
      </c>
      <c r="L25" s="54">
        <v>1084</v>
      </c>
      <c r="M25" s="54">
        <v>5284</v>
      </c>
    </row>
    <row r="26" spans="1:13" x14ac:dyDescent="0.2">
      <c r="A26" s="17"/>
      <c r="B26" s="16" t="s">
        <v>182</v>
      </c>
      <c r="C26" s="54">
        <v>532</v>
      </c>
      <c r="D26" s="54">
        <v>448</v>
      </c>
      <c r="E26" s="54">
        <v>66</v>
      </c>
      <c r="F26" s="54">
        <v>18</v>
      </c>
      <c r="G26" s="71">
        <v>0</v>
      </c>
      <c r="H26" s="54">
        <v>4822</v>
      </c>
      <c r="I26" s="54">
        <v>1201</v>
      </c>
      <c r="J26" s="54">
        <v>1537</v>
      </c>
      <c r="K26" s="54">
        <v>2084</v>
      </c>
      <c r="L26" s="54">
        <v>0</v>
      </c>
      <c r="M26" s="54">
        <v>4338</v>
      </c>
    </row>
    <row r="27" spans="1:13" x14ac:dyDescent="0.2">
      <c r="A27" s="17"/>
      <c r="B27" s="16" t="s">
        <v>183</v>
      </c>
      <c r="C27" s="54">
        <v>377</v>
      </c>
      <c r="D27" s="54">
        <v>305</v>
      </c>
      <c r="E27" s="54">
        <v>57</v>
      </c>
      <c r="F27" s="54">
        <v>9</v>
      </c>
      <c r="G27" s="71">
        <v>6</v>
      </c>
      <c r="H27" s="54">
        <v>5315</v>
      </c>
      <c r="I27" s="54">
        <v>872</v>
      </c>
      <c r="J27" s="54">
        <v>1192</v>
      </c>
      <c r="K27" s="54">
        <v>982</v>
      </c>
      <c r="L27" s="54">
        <v>2269</v>
      </c>
      <c r="M27" s="54">
        <v>4936</v>
      </c>
    </row>
    <row r="28" spans="1:13" x14ac:dyDescent="0.2">
      <c r="A28" s="17"/>
      <c r="B28" s="16" t="s">
        <v>184</v>
      </c>
      <c r="C28" s="54">
        <v>739</v>
      </c>
      <c r="D28" s="54">
        <v>574</v>
      </c>
      <c r="E28" s="54">
        <v>129</v>
      </c>
      <c r="F28" s="54">
        <v>34</v>
      </c>
      <c r="G28" s="71">
        <v>2</v>
      </c>
      <c r="H28" s="54">
        <v>8625</v>
      </c>
      <c r="I28" s="54">
        <v>1733</v>
      </c>
      <c r="J28" s="54">
        <v>2889</v>
      </c>
      <c r="K28" s="54">
        <v>3245</v>
      </c>
      <c r="L28" s="54">
        <v>758</v>
      </c>
      <c r="M28" s="54">
        <v>7861</v>
      </c>
    </row>
    <row r="29" spans="1:13" x14ac:dyDescent="0.2">
      <c r="A29" s="17"/>
      <c r="B29" s="16" t="s">
        <v>185</v>
      </c>
      <c r="C29" s="54">
        <v>535</v>
      </c>
      <c r="D29" s="54">
        <v>445</v>
      </c>
      <c r="E29" s="54">
        <v>69</v>
      </c>
      <c r="F29" s="54">
        <v>20</v>
      </c>
      <c r="G29" s="71">
        <v>1</v>
      </c>
      <c r="H29" s="54">
        <v>5172</v>
      </c>
      <c r="I29" s="54">
        <v>1277</v>
      </c>
      <c r="J29" s="54">
        <v>1644</v>
      </c>
      <c r="K29" s="54">
        <v>1943</v>
      </c>
      <c r="L29" s="54">
        <v>308</v>
      </c>
      <c r="M29" s="54">
        <v>4616</v>
      </c>
    </row>
    <row r="30" spans="1:13" x14ac:dyDescent="0.2">
      <c r="A30" s="17"/>
      <c r="B30" s="16" t="s">
        <v>186</v>
      </c>
      <c r="C30" s="54">
        <v>437</v>
      </c>
      <c r="D30" s="54">
        <v>351</v>
      </c>
      <c r="E30" s="54">
        <v>61</v>
      </c>
      <c r="F30" s="54">
        <v>22</v>
      </c>
      <c r="G30" s="71">
        <v>3</v>
      </c>
      <c r="H30" s="54">
        <v>9659</v>
      </c>
      <c r="I30" s="54">
        <v>972</v>
      </c>
      <c r="J30" s="54">
        <v>1307</v>
      </c>
      <c r="K30" s="54">
        <v>2319</v>
      </c>
      <c r="L30" s="54">
        <v>5061</v>
      </c>
      <c r="M30" s="54">
        <v>9112</v>
      </c>
    </row>
    <row r="31" spans="1:13" x14ac:dyDescent="0.2">
      <c r="A31" s="17"/>
      <c r="B31" s="16" t="s">
        <v>187</v>
      </c>
      <c r="C31" s="54">
        <v>825</v>
      </c>
      <c r="D31" s="54">
        <v>659</v>
      </c>
      <c r="E31" s="54">
        <v>133</v>
      </c>
      <c r="F31" s="54">
        <v>28</v>
      </c>
      <c r="G31" s="71">
        <v>5</v>
      </c>
      <c r="H31" s="54">
        <v>10222</v>
      </c>
      <c r="I31" s="54">
        <v>1929</v>
      </c>
      <c r="J31" s="54">
        <v>3216</v>
      </c>
      <c r="K31" s="54">
        <v>3237</v>
      </c>
      <c r="L31" s="54">
        <v>1840</v>
      </c>
      <c r="M31" s="54">
        <v>9297</v>
      </c>
    </row>
    <row r="32" spans="1:13" x14ac:dyDescent="0.2">
      <c r="A32" s="17"/>
      <c r="B32" s="16" t="s">
        <v>188</v>
      </c>
      <c r="C32" s="54">
        <v>464</v>
      </c>
      <c r="D32" s="54">
        <v>380</v>
      </c>
      <c r="E32" s="54">
        <v>68</v>
      </c>
      <c r="F32" s="54">
        <v>14</v>
      </c>
      <c r="G32" s="71">
        <v>2</v>
      </c>
      <c r="H32" s="54">
        <v>5253</v>
      </c>
      <c r="I32" s="54">
        <v>1167</v>
      </c>
      <c r="J32" s="54">
        <v>1547</v>
      </c>
      <c r="K32" s="54">
        <v>1519</v>
      </c>
      <c r="L32" s="54">
        <v>1020</v>
      </c>
      <c r="M32" s="53">
        <v>4806</v>
      </c>
    </row>
    <row r="33" spans="1:13" x14ac:dyDescent="0.2">
      <c r="A33" s="17"/>
      <c r="B33" s="405" t="s">
        <v>42</v>
      </c>
      <c r="C33" s="405"/>
      <c r="D33" s="405"/>
      <c r="E33" s="405"/>
      <c r="F33" s="405"/>
      <c r="G33" s="405"/>
      <c r="H33" s="405"/>
      <c r="I33" s="405"/>
      <c r="J33" s="405"/>
      <c r="K33" s="405"/>
      <c r="L33" s="405"/>
      <c r="M33" s="405"/>
    </row>
    <row r="34" spans="1:13" x14ac:dyDescent="0.2">
      <c r="A34" s="17"/>
      <c r="B34" s="16" t="s">
        <v>48</v>
      </c>
      <c r="C34" s="54">
        <v>34646</v>
      </c>
      <c r="D34" s="54">
        <v>31677</v>
      </c>
      <c r="E34" s="54">
        <v>2474</v>
      </c>
      <c r="F34" s="54">
        <v>445</v>
      </c>
      <c r="G34" s="71">
        <v>50</v>
      </c>
      <c r="H34" s="54">
        <v>239489</v>
      </c>
      <c r="I34" s="54">
        <v>88497</v>
      </c>
      <c r="J34" s="54">
        <v>66314</v>
      </c>
      <c r="K34" s="54">
        <v>52581</v>
      </c>
      <c r="L34" s="54">
        <v>32097</v>
      </c>
      <c r="M34" s="54">
        <v>175721</v>
      </c>
    </row>
    <row r="35" spans="1:13" x14ac:dyDescent="0.2">
      <c r="A35" s="17"/>
      <c r="B35" s="16" t="s">
        <v>178</v>
      </c>
      <c r="C35" s="54">
        <v>4779</v>
      </c>
      <c r="D35" s="54">
        <v>4226</v>
      </c>
      <c r="E35" s="54">
        <v>436</v>
      </c>
      <c r="F35" s="54">
        <v>105</v>
      </c>
      <c r="G35" s="71">
        <v>12</v>
      </c>
      <c r="H35" s="54">
        <v>48004</v>
      </c>
      <c r="I35" s="54">
        <v>12982</v>
      </c>
      <c r="J35" s="54">
        <v>12422</v>
      </c>
      <c r="K35" s="54">
        <v>13060</v>
      </c>
      <c r="L35" s="54">
        <v>9540</v>
      </c>
      <c r="M35" s="54">
        <v>34718</v>
      </c>
    </row>
    <row r="36" spans="1:13" x14ac:dyDescent="0.2">
      <c r="A36" s="17"/>
      <c r="B36" s="16" t="s">
        <v>179</v>
      </c>
      <c r="C36" s="54">
        <v>7743</v>
      </c>
      <c r="D36" s="54">
        <v>7005</v>
      </c>
      <c r="E36" s="54">
        <v>623</v>
      </c>
      <c r="F36" s="54">
        <v>105</v>
      </c>
      <c r="G36" s="71">
        <v>10</v>
      </c>
      <c r="H36" s="54">
        <v>55377</v>
      </c>
      <c r="I36" s="54">
        <v>20024</v>
      </c>
      <c r="J36" s="54">
        <v>16845</v>
      </c>
      <c r="K36" s="54">
        <v>11754</v>
      </c>
      <c r="L36" s="54">
        <v>6754</v>
      </c>
      <c r="M36" s="54">
        <v>41379</v>
      </c>
    </row>
    <row r="37" spans="1:13" x14ac:dyDescent="0.2">
      <c r="A37" s="17"/>
      <c r="B37" s="16" t="s">
        <v>180</v>
      </c>
      <c r="C37" s="54">
        <v>3789</v>
      </c>
      <c r="D37" s="54">
        <v>3538</v>
      </c>
      <c r="E37" s="54">
        <v>219</v>
      </c>
      <c r="F37" s="54">
        <v>28</v>
      </c>
      <c r="G37" s="71">
        <v>4</v>
      </c>
      <c r="H37" s="54">
        <v>19079</v>
      </c>
      <c r="I37" s="54">
        <v>8995</v>
      </c>
      <c r="J37" s="54">
        <v>5891</v>
      </c>
      <c r="K37" s="54">
        <v>2715</v>
      </c>
      <c r="L37" s="54">
        <v>1478</v>
      </c>
      <c r="M37" s="54">
        <v>13834</v>
      </c>
    </row>
    <row r="38" spans="1:13" x14ac:dyDescent="0.2">
      <c r="A38" s="17"/>
      <c r="B38" s="16" t="s">
        <v>181</v>
      </c>
      <c r="C38" s="54">
        <v>2535</v>
      </c>
      <c r="D38" s="54">
        <v>2308</v>
      </c>
      <c r="E38" s="54">
        <v>175</v>
      </c>
      <c r="F38" s="54">
        <v>46</v>
      </c>
      <c r="G38" s="71">
        <v>6</v>
      </c>
      <c r="H38" s="54">
        <v>21131</v>
      </c>
      <c r="I38" s="54">
        <v>6319</v>
      </c>
      <c r="J38" s="54">
        <v>4919</v>
      </c>
      <c r="K38" s="54">
        <v>5378</v>
      </c>
      <c r="L38" s="54">
        <v>4515</v>
      </c>
      <c r="M38" s="54">
        <v>15429</v>
      </c>
    </row>
    <row r="39" spans="1:13" x14ac:dyDescent="0.2">
      <c r="A39" s="17"/>
      <c r="B39" s="16" t="s">
        <v>182</v>
      </c>
      <c r="C39" s="54">
        <v>1924</v>
      </c>
      <c r="D39" s="54">
        <v>1799</v>
      </c>
      <c r="E39" s="54">
        <v>112</v>
      </c>
      <c r="F39" s="54">
        <v>12</v>
      </c>
      <c r="G39" s="71">
        <v>1</v>
      </c>
      <c r="H39" s="54">
        <v>9619</v>
      </c>
      <c r="I39" s="54">
        <v>4852</v>
      </c>
      <c r="J39" s="54">
        <v>2820</v>
      </c>
      <c r="K39" s="54">
        <v>1531</v>
      </c>
      <c r="L39" s="54">
        <v>416</v>
      </c>
      <c r="M39" s="54">
        <v>6807</v>
      </c>
    </row>
    <row r="40" spans="1:13" x14ac:dyDescent="0.2">
      <c r="A40" s="17"/>
      <c r="B40" s="16" t="s">
        <v>183</v>
      </c>
      <c r="C40" s="54">
        <v>1580</v>
      </c>
      <c r="D40" s="54">
        <v>1488</v>
      </c>
      <c r="E40" s="54">
        <v>82</v>
      </c>
      <c r="F40" s="54">
        <v>10</v>
      </c>
      <c r="G40" s="71">
        <v>0</v>
      </c>
      <c r="H40" s="54">
        <v>7509</v>
      </c>
      <c r="I40" s="54">
        <v>4160</v>
      </c>
      <c r="J40" s="54">
        <v>2028</v>
      </c>
      <c r="K40" s="54">
        <v>1321</v>
      </c>
      <c r="L40" s="54">
        <v>0</v>
      </c>
      <c r="M40" s="54">
        <v>5275</v>
      </c>
    </row>
    <row r="41" spans="1:13" x14ac:dyDescent="0.2">
      <c r="A41" s="17"/>
      <c r="B41" s="16" t="s">
        <v>184</v>
      </c>
      <c r="C41" s="54">
        <v>3316</v>
      </c>
      <c r="D41" s="54">
        <v>3029</v>
      </c>
      <c r="E41" s="54">
        <v>240</v>
      </c>
      <c r="F41" s="54">
        <v>43</v>
      </c>
      <c r="G41" s="71">
        <v>4</v>
      </c>
      <c r="H41" s="54">
        <v>23655</v>
      </c>
      <c r="I41" s="54">
        <v>8233</v>
      </c>
      <c r="J41" s="54">
        <v>6519</v>
      </c>
      <c r="K41" s="54">
        <v>5615</v>
      </c>
      <c r="L41" s="54">
        <v>3288</v>
      </c>
      <c r="M41" s="54">
        <v>18100</v>
      </c>
    </row>
    <row r="42" spans="1:13" x14ac:dyDescent="0.2">
      <c r="A42" s="17"/>
      <c r="B42" s="16" t="s">
        <v>185</v>
      </c>
      <c r="C42" s="54">
        <v>1734</v>
      </c>
      <c r="D42" s="54">
        <v>1634</v>
      </c>
      <c r="E42" s="54">
        <v>90</v>
      </c>
      <c r="F42" s="54">
        <v>8</v>
      </c>
      <c r="G42" s="71">
        <v>2</v>
      </c>
      <c r="H42" s="54">
        <v>8474</v>
      </c>
      <c r="I42" s="54">
        <v>4387</v>
      </c>
      <c r="J42" s="54">
        <v>2315</v>
      </c>
      <c r="K42" s="54">
        <v>708</v>
      </c>
      <c r="L42" s="54">
        <v>1064</v>
      </c>
      <c r="M42" s="54">
        <v>5971</v>
      </c>
    </row>
    <row r="43" spans="1:13" x14ac:dyDescent="0.2">
      <c r="A43" s="17"/>
      <c r="B43" s="16" t="s">
        <v>186</v>
      </c>
      <c r="C43" s="54">
        <v>2300</v>
      </c>
      <c r="D43" s="54">
        <v>2117</v>
      </c>
      <c r="E43" s="54">
        <v>153</v>
      </c>
      <c r="F43" s="54">
        <v>24</v>
      </c>
      <c r="G43" s="71">
        <v>6</v>
      </c>
      <c r="H43" s="54">
        <v>15150</v>
      </c>
      <c r="I43" s="54">
        <v>5569</v>
      </c>
      <c r="J43" s="54">
        <v>3756</v>
      </c>
      <c r="K43" s="54">
        <v>3155</v>
      </c>
      <c r="L43" s="54">
        <v>2670</v>
      </c>
      <c r="M43" s="54">
        <v>11428</v>
      </c>
    </row>
    <row r="44" spans="1:13" x14ac:dyDescent="0.2">
      <c r="A44" s="17"/>
      <c r="B44" s="16" t="s">
        <v>187</v>
      </c>
      <c r="C44" s="54">
        <v>3380</v>
      </c>
      <c r="D44" s="54">
        <v>3083</v>
      </c>
      <c r="E44" s="54">
        <v>245</v>
      </c>
      <c r="F44" s="54">
        <v>48</v>
      </c>
      <c r="G44" s="71">
        <v>4</v>
      </c>
      <c r="H44" s="54">
        <v>22270</v>
      </c>
      <c r="I44" s="54">
        <v>8825</v>
      </c>
      <c r="J44" s="54">
        <v>6249</v>
      </c>
      <c r="K44" s="54">
        <v>5407</v>
      </c>
      <c r="L44" s="54">
        <v>1789</v>
      </c>
      <c r="M44" s="54">
        <v>16169</v>
      </c>
    </row>
    <row r="45" spans="1:13" ht="13.5" thickBot="1" x14ac:dyDescent="0.25">
      <c r="A45" s="17"/>
      <c r="B45" s="208" t="s">
        <v>188</v>
      </c>
      <c r="C45" s="209">
        <v>1566</v>
      </c>
      <c r="D45" s="209">
        <v>1450</v>
      </c>
      <c r="E45" s="209">
        <v>99</v>
      </c>
      <c r="F45" s="209">
        <v>16</v>
      </c>
      <c r="G45" s="210">
        <v>1</v>
      </c>
      <c r="H45" s="209">
        <v>9221</v>
      </c>
      <c r="I45" s="209">
        <v>4151</v>
      </c>
      <c r="J45" s="209">
        <v>2550</v>
      </c>
      <c r="K45" s="209">
        <v>1937</v>
      </c>
      <c r="L45" s="209">
        <v>583</v>
      </c>
      <c r="M45" s="209">
        <v>6611</v>
      </c>
    </row>
    <row r="46" spans="1:13" x14ac:dyDescent="0.2">
      <c r="C46" s="54"/>
      <c r="D46" s="54"/>
      <c r="E46" s="54"/>
      <c r="F46" s="54"/>
      <c r="G46" s="54"/>
      <c r="H46" s="54"/>
      <c r="I46" s="54"/>
      <c r="J46" s="54"/>
      <c r="K46" s="54"/>
      <c r="L46" s="54"/>
      <c r="M46" s="54"/>
    </row>
    <row r="47" spans="1:13" x14ac:dyDescent="0.2">
      <c r="B47" s="295"/>
    </row>
    <row r="48" spans="1:13" x14ac:dyDescent="0.2">
      <c r="B48" s="56"/>
    </row>
    <row r="49" spans="1:18" x14ac:dyDescent="0.2">
      <c r="I49" s="81"/>
      <c r="J49" s="81"/>
      <c r="K49" s="81"/>
      <c r="L49" s="81"/>
      <c r="M49" s="81"/>
      <c r="N49" s="81"/>
      <c r="O49" s="81"/>
      <c r="P49" s="81"/>
      <c r="Q49" s="81"/>
    </row>
    <row r="50" spans="1:18" x14ac:dyDescent="0.2">
      <c r="I50" s="82"/>
      <c r="J50" s="82"/>
      <c r="K50" s="82"/>
      <c r="L50" s="82"/>
      <c r="M50" s="81"/>
      <c r="N50" s="81"/>
      <c r="O50" s="81"/>
      <c r="P50" s="81"/>
      <c r="Q50" s="81"/>
    </row>
    <row r="51" spans="1:18" x14ac:dyDescent="0.2">
      <c r="I51" s="81"/>
      <c r="J51" s="81"/>
      <c r="K51" s="81"/>
      <c r="L51" s="81"/>
      <c r="M51" s="81"/>
      <c r="N51" s="81"/>
      <c r="O51" s="81"/>
      <c r="P51" s="81"/>
      <c r="Q51" s="81"/>
    </row>
    <row r="52" spans="1:18" x14ac:dyDescent="0.2">
      <c r="I52" s="81"/>
      <c r="J52" s="81"/>
      <c r="K52" s="81"/>
      <c r="L52" s="81"/>
      <c r="M52" s="81"/>
      <c r="N52" s="81"/>
      <c r="O52" s="81"/>
      <c r="P52" s="81"/>
      <c r="Q52" s="81"/>
    </row>
    <row r="53" spans="1:18" x14ac:dyDescent="0.2">
      <c r="I53" s="81"/>
      <c r="J53" s="81"/>
      <c r="K53" s="81"/>
      <c r="L53" s="81"/>
      <c r="M53" s="81"/>
      <c r="N53" s="81"/>
      <c r="O53" s="81"/>
      <c r="P53" s="81"/>
      <c r="Q53" s="81"/>
    </row>
    <row r="54" spans="1:18" x14ac:dyDescent="0.2">
      <c r="I54" s="81"/>
      <c r="J54" s="80"/>
      <c r="K54" s="80"/>
      <c r="L54" s="80"/>
      <c r="M54" s="80"/>
      <c r="N54" s="80"/>
      <c r="O54" s="80"/>
      <c r="P54" s="80"/>
      <c r="Q54" s="80"/>
    </row>
    <row r="55" spans="1:18" x14ac:dyDescent="0.2">
      <c r="I55" s="81"/>
      <c r="J55" s="80"/>
      <c r="K55" s="80"/>
      <c r="L55" s="80"/>
      <c r="M55" s="80"/>
      <c r="N55" s="80"/>
      <c r="O55" s="80"/>
      <c r="P55" s="80"/>
      <c r="Q55" s="80"/>
    </row>
    <row r="56" spans="1:18" x14ac:dyDescent="0.2">
      <c r="A56" s="144"/>
      <c r="I56" s="81"/>
      <c r="J56" s="356"/>
      <c r="K56" s="356" t="s">
        <v>190</v>
      </c>
      <c r="L56" s="356" t="s">
        <v>191</v>
      </c>
      <c r="M56" s="356" t="s">
        <v>192</v>
      </c>
      <c r="N56" s="356" t="s">
        <v>193</v>
      </c>
      <c r="O56" s="80"/>
      <c r="P56" s="80"/>
      <c r="Q56" s="80"/>
    </row>
    <row r="57" spans="1:18" x14ac:dyDescent="0.2">
      <c r="I57" s="81"/>
      <c r="J57" s="357" t="s">
        <v>60</v>
      </c>
      <c r="K57" s="82">
        <v>9134</v>
      </c>
      <c r="L57" s="82">
        <v>918</v>
      </c>
      <c r="M57" s="82">
        <v>67</v>
      </c>
      <c r="N57" s="82">
        <v>0</v>
      </c>
      <c r="O57" s="80"/>
      <c r="P57" s="80"/>
      <c r="Q57" s="80"/>
    </row>
    <row r="58" spans="1:18" x14ac:dyDescent="0.2">
      <c r="I58" s="81"/>
      <c r="J58" s="357" t="s">
        <v>66</v>
      </c>
      <c r="K58" s="82">
        <v>16727</v>
      </c>
      <c r="L58" s="82">
        <v>24817</v>
      </c>
      <c r="M58" s="82">
        <v>28295</v>
      </c>
      <c r="N58" s="82">
        <v>24541</v>
      </c>
      <c r="O58" s="80"/>
      <c r="P58" s="80"/>
      <c r="Q58" s="80"/>
    </row>
    <row r="59" spans="1:18" x14ac:dyDescent="0.2">
      <c r="I59" s="81"/>
      <c r="J59" s="357" t="s">
        <v>189</v>
      </c>
      <c r="K59" s="82">
        <v>88497</v>
      </c>
      <c r="L59" s="82">
        <v>66314</v>
      </c>
      <c r="M59" s="82">
        <v>52581</v>
      </c>
      <c r="N59" s="82">
        <v>32097</v>
      </c>
      <c r="O59" s="80"/>
      <c r="P59" s="80"/>
      <c r="Q59" s="80"/>
      <c r="R59" s="80"/>
    </row>
    <row r="60" spans="1:18" x14ac:dyDescent="0.2">
      <c r="I60" s="81"/>
      <c r="J60" s="358"/>
      <c r="K60" s="358"/>
      <c r="L60" s="356"/>
      <c r="M60" s="356"/>
      <c r="N60" s="356"/>
      <c r="O60" s="80"/>
      <c r="P60" s="80"/>
      <c r="Q60" s="80"/>
      <c r="R60" s="80"/>
    </row>
    <row r="61" spans="1:18" x14ac:dyDescent="0.2">
      <c r="I61" s="81"/>
      <c r="J61" s="358"/>
      <c r="K61" s="358">
        <f>SUM(K57:K60)</f>
        <v>114358</v>
      </c>
      <c r="L61" s="82">
        <f>SUM(L57:L60)</f>
        <v>92049</v>
      </c>
      <c r="M61" s="358">
        <f>SUM(M57:M60)</f>
        <v>80943</v>
      </c>
      <c r="N61" s="358">
        <f>SUM(N57:N60)</f>
        <v>56638</v>
      </c>
      <c r="O61" s="80"/>
      <c r="P61" s="80"/>
      <c r="Q61" s="80"/>
      <c r="R61" s="80"/>
    </row>
    <row r="62" spans="1:18" x14ac:dyDescent="0.2">
      <c r="I62" s="81"/>
      <c r="J62" s="358"/>
      <c r="K62" s="358"/>
      <c r="L62" s="356"/>
      <c r="M62" s="356"/>
      <c r="N62" s="356"/>
      <c r="O62" s="80"/>
      <c r="P62" s="80"/>
      <c r="Q62" s="80"/>
      <c r="R62" s="80"/>
    </row>
    <row r="63" spans="1:18" x14ac:dyDescent="0.2">
      <c r="I63" s="81"/>
      <c r="J63" s="358"/>
      <c r="K63" s="356" t="s">
        <v>568</v>
      </c>
      <c r="L63" s="356" t="s">
        <v>569</v>
      </c>
      <c r="M63" s="356" t="s">
        <v>570</v>
      </c>
      <c r="N63" s="356" t="s">
        <v>571</v>
      </c>
      <c r="O63" s="80"/>
      <c r="P63" s="80"/>
      <c r="Q63" s="80"/>
      <c r="R63" s="80"/>
    </row>
    <row r="64" spans="1:18" x14ac:dyDescent="0.2">
      <c r="I64" s="81"/>
      <c r="J64" s="357" t="s">
        <v>40</v>
      </c>
      <c r="K64" s="359">
        <f>100/K61*K57</f>
        <v>7.9871980972035184</v>
      </c>
      <c r="L64" s="359">
        <f>100/L61*L57</f>
        <v>0.99729491901052703</v>
      </c>
      <c r="M64" s="359">
        <f>100/M61*M57</f>
        <v>8.2774297962763921E-2</v>
      </c>
      <c r="N64" s="359">
        <f>100/N61*N57</f>
        <v>0</v>
      </c>
      <c r="O64" s="80"/>
      <c r="P64" s="80"/>
      <c r="Q64" s="80"/>
      <c r="R64" s="80"/>
    </row>
    <row r="65" spans="9:18" x14ac:dyDescent="0.2">
      <c r="I65" s="81"/>
      <c r="J65" s="357" t="s">
        <v>41</v>
      </c>
      <c r="K65" s="359">
        <f>100/K61*K58</f>
        <v>14.626873502509662</v>
      </c>
      <c r="L65" s="359">
        <f>100/L61*L58</f>
        <v>26.960640528414213</v>
      </c>
      <c r="M65" s="359">
        <f>100/M61*M58</f>
        <v>34.956697923229932</v>
      </c>
      <c r="N65" s="359">
        <f>100/N61*N58</f>
        <v>43.329566721988776</v>
      </c>
      <c r="O65" s="80"/>
      <c r="P65" s="80"/>
      <c r="Q65" s="80"/>
      <c r="R65" s="80"/>
    </row>
    <row r="66" spans="9:18" x14ac:dyDescent="0.2">
      <c r="I66" s="81"/>
      <c r="J66" s="357" t="s">
        <v>42</v>
      </c>
      <c r="K66" s="359">
        <f>100/K61*K59</f>
        <v>77.385928400286815</v>
      </c>
      <c r="L66" s="359">
        <f>100/L61*L59</f>
        <v>72.042064552575255</v>
      </c>
      <c r="M66" s="359">
        <f>100/M61*M59</f>
        <v>64.960527778807318</v>
      </c>
      <c r="N66" s="359">
        <f>100/N61*N59</f>
        <v>56.670433278011231</v>
      </c>
      <c r="O66" s="80"/>
      <c r="P66" s="80"/>
      <c r="Q66" s="80"/>
      <c r="R66" s="80"/>
    </row>
    <row r="67" spans="9:18" x14ac:dyDescent="0.2">
      <c r="I67" s="81"/>
      <c r="J67" s="81"/>
      <c r="K67" s="360"/>
      <c r="L67" s="360"/>
      <c r="M67" s="360"/>
      <c r="N67" s="360"/>
      <c r="O67" s="80"/>
      <c r="P67" s="80"/>
      <c r="Q67" s="80"/>
      <c r="R67" s="80"/>
    </row>
    <row r="68" spans="9:18" x14ac:dyDescent="0.2">
      <c r="I68" s="81"/>
      <c r="J68" s="80"/>
      <c r="K68" s="168"/>
      <c r="L68" s="168"/>
      <c r="M68" s="168"/>
      <c r="N68" s="168"/>
      <c r="O68" s="80"/>
      <c r="P68" s="80"/>
      <c r="Q68" s="80"/>
      <c r="R68" s="80"/>
    </row>
    <row r="69" spans="9:18" x14ac:dyDescent="0.2">
      <c r="I69" s="81"/>
      <c r="J69" s="80"/>
      <c r="K69" s="80"/>
      <c r="L69" s="80"/>
      <c r="M69" s="80"/>
      <c r="N69" s="80"/>
      <c r="O69" s="80"/>
      <c r="P69" s="80"/>
      <c r="Q69" s="80"/>
      <c r="R69" s="80"/>
    </row>
    <row r="70" spans="9:18" x14ac:dyDescent="0.2">
      <c r="I70" s="81"/>
      <c r="J70" s="80"/>
      <c r="K70" s="80"/>
      <c r="L70" s="80"/>
      <c r="M70" s="80"/>
      <c r="N70" s="80"/>
      <c r="O70" s="80"/>
      <c r="P70" s="80"/>
      <c r="Q70" s="80"/>
      <c r="R70" s="80"/>
    </row>
    <row r="71" spans="9:18" x14ac:dyDescent="0.2">
      <c r="I71" s="81"/>
      <c r="J71" s="80"/>
      <c r="K71" s="80"/>
      <c r="L71" s="80"/>
      <c r="M71" s="80"/>
      <c r="N71" s="80"/>
      <c r="O71" s="80"/>
      <c r="P71" s="80"/>
      <c r="Q71" s="80"/>
      <c r="R71" s="80"/>
    </row>
    <row r="72" spans="9:18" x14ac:dyDescent="0.2">
      <c r="I72" s="81"/>
      <c r="J72" s="80"/>
      <c r="K72" s="80"/>
      <c r="L72" s="80"/>
      <c r="M72" s="80"/>
      <c r="N72" s="80"/>
      <c r="O72" s="80"/>
      <c r="P72" s="80"/>
      <c r="Q72" s="80"/>
      <c r="R72" s="80"/>
    </row>
    <row r="73" spans="9:18" x14ac:dyDescent="0.2">
      <c r="I73" s="81"/>
      <c r="J73" s="80"/>
      <c r="K73" s="80"/>
      <c r="L73" s="80"/>
      <c r="M73" s="80"/>
      <c r="N73" s="80"/>
      <c r="O73" s="80"/>
      <c r="P73" s="80"/>
      <c r="Q73" s="80"/>
      <c r="R73" s="80"/>
    </row>
    <row r="74" spans="9:18" x14ac:dyDescent="0.2">
      <c r="I74" s="81"/>
      <c r="J74" s="80"/>
      <c r="K74" s="80"/>
      <c r="L74" s="80"/>
      <c r="M74" s="80"/>
      <c r="N74" s="80"/>
      <c r="O74" s="80"/>
      <c r="P74" s="80"/>
      <c r="Q74" s="80"/>
      <c r="R74" s="80"/>
    </row>
    <row r="75" spans="9:18" x14ac:dyDescent="0.2">
      <c r="J75" s="80"/>
      <c r="K75" s="80"/>
      <c r="L75" s="80"/>
      <c r="M75" s="80"/>
      <c r="N75" s="80"/>
      <c r="O75" s="80"/>
      <c r="P75" s="80"/>
      <c r="Q75" s="80"/>
      <c r="R75" s="80"/>
    </row>
    <row r="76" spans="9:18" x14ac:dyDescent="0.2">
      <c r="J76" s="80"/>
      <c r="K76" s="80"/>
      <c r="L76" s="80"/>
      <c r="M76" s="80"/>
      <c r="N76" s="80"/>
      <c r="O76" s="80"/>
      <c r="P76" s="80"/>
      <c r="Q76" s="80"/>
      <c r="R76" s="80"/>
    </row>
    <row r="77" spans="9:18" ht="15" x14ac:dyDescent="0.25">
      <c r="K77" s="33"/>
    </row>
    <row r="78" spans="9:18" ht="15" x14ac:dyDescent="0.25">
      <c r="K78" s="33"/>
    </row>
    <row r="79" spans="9:18" ht="15" x14ac:dyDescent="0.25">
      <c r="K79" s="33"/>
    </row>
    <row r="80" spans="9:18" ht="15" x14ac:dyDescent="0.25">
      <c r="K80" s="33"/>
    </row>
  </sheetData>
  <mergeCells count="11">
    <mergeCell ref="B4:B6"/>
    <mergeCell ref="B7:M7"/>
    <mergeCell ref="B20:M20"/>
    <mergeCell ref="B33:M33"/>
    <mergeCell ref="C4:G4"/>
    <mergeCell ref="D5:G5"/>
    <mergeCell ref="C5:C6"/>
    <mergeCell ref="M4:M6"/>
    <mergeCell ref="H4:L4"/>
    <mergeCell ref="H5:H6"/>
    <mergeCell ref="I5:L5"/>
  </mergeCells>
  <pageMargins left="0.70866141732283472" right="0.70866141732283472" top="0.78740157480314965" bottom="0.78740157480314965" header="0.31496062992125984" footer="0.31496062992125984"/>
  <pageSetup paperSize="9" scale="49" orientation="landscape" r:id="rId1"/>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20</vt:i4>
      </vt:variant>
      <vt:variant>
        <vt:lpstr>Benannte Bereiche</vt:lpstr>
      </vt:variant>
      <vt:variant>
        <vt:i4>2</vt:i4>
      </vt:variant>
    </vt:vector>
  </HeadingPairs>
  <TitlesOfParts>
    <vt:vector size="22" baseType="lpstr">
      <vt:lpstr>Inhaltsverzeichnis</vt:lpstr>
      <vt:lpstr>T1</vt:lpstr>
      <vt:lpstr>T2</vt:lpstr>
      <vt:lpstr>T3</vt:lpstr>
      <vt:lpstr>T4</vt:lpstr>
      <vt:lpstr>T5</vt:lpstr>
      <vt:lpstr>T6</vt:lpstr>
      <vt:lpstr>T7</vt:lpstr>
      <vt:lpstr>T8</vt:lpstr>
      <vt:lpstr>T9</vt:lpstr>
      <vt:lpstr>T10</vt:lpstr>
      <vt:lpstr>T11</vt:lpstr>
      <vt:lpstr>T12</vt:lpstr>
      <vt:lpstr>T13</vt:lpstr>
      <vt:lpstr>T14</vt:lpstr>
      <vt:lpstr>K1</vt:lpstr>
      <vt:lpstr>K2</vt:lpstr>
      <vt:lpstr>K3</vt:lpstr>
      <vt:lpstr>Erläuterungen</vt:lpstr>
      <vt:lpstr>Definitionen</vt:lpstr>
      <vt:lpstr>Erläuterungen!Druckbereich</vt:lpstr>
      <vt:lpstr>Inhaltsverzeichnis!Druckbereich</vt:lpstr>
    </vt:vector>
  </TitlesOfParts>
  <Company>KAI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statadmin</dc:creator>
  <cp:lastModifiedBy>Ha Le Yen</cp:lastModifiedBy>
  <cp:lastPrinted>2020-10-28T08:33:21Z</cp:lastPrinted>
  <dcterms:created xsi:type="dcterms:W3CDTF">2012-01-12T06:44:16Z</dcterms:created>
  <dcterms:modified xsi:type="dcterms:W3CDTF">2020-11-11T15:28:06Z</dcterms:modified>
</cp:coreProperties>
</file>