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drawings/drawing18.xml" ContentType="application/vnd.openxmlformats-officedocument.drawing+xml"/>
  <Override PartName="/xl/charts/chart9.xml" ContentType="application/vnd.openxmlformats-officedocument.drawingml.chart+xml"/>
  <Override PartName="/xl/drawings/drawing19.xml" ContentType="application/vnd.openxmlformats-officedocument.drawingml.chartshapes+xml"/>
  <Override PartName="/xl/drawings/drawing20.xml" ContentType="application/vnd.openxmlformats-officedocument.drawing+xml"/>
  <Override PartName="/xl/charts/chart10.xml" ContentType="application/vnd.openxmlformats-officedocument.drawingml.chart+xml"/>
  <Override PartName="/xl/drawings/drawing21.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6000" windowWidth="24330" windowHeight="6585" tabRatio="863"/>
  </bookViews>
  <sheets>
    <sheet name="Inhaltsverzeichnis" sheetId="1" r:id="rId1"/>
    <sheet name="T 1" sheetId="2" r:id="rId2"/>
    <sheet name="T2" sheetId="3" r:id="rId3"/>
    <sheet name="T 3" sheetId="7" r:id="rId4"/>
    <sheet name="T 4" sheetId="6" r:id="rId5"/>
    <sheet name="T 5" sheetId="5" r:id="rId6"/>
    <sheet name="T 6" sheetId="4" r:id="rId7"/>
    <sheet name="T 7" sheetId="8" r:id="rId8"/>
    <sheet name="T 8" sheetId="9" r:id="rId9"/>
    <sheet name="T 9" sheetId="10" r:id="rId10"/>
    <sheet name="T 10" sheetId="11" r:id="rId11"/>
    <sheet name="T 11" sheetId="12" r:id="rId12"/>
    <sheet name="T 12" sheetId="13" r:id="rId13"/>
    <sheet name="T 13" sheetId="14" r:id="rId14"/>
    <sheet name="T 14" sheetId="15" r:id="rId15"/>
    <sheet name="T 15" sheetId="16" r:id="rId16"/>
    <sheet name="T 16" sheetId="17" r:id="rId17"/>
    <sheet name="T 17" sheetId="18" r:id="rId18"/>
    <sheet name="T 18" sheetId="19" r:id="rId19"/>
    <sheet name="T 19" sheetId="20" r:id="rId20"/>
    <sheet name="T 20" sheetId="21" r:id="rId21"/>
    <sheet name="T 21" sheetId="22" r:id="rId22"/>
    <sheet name="T 22" sheetId="23" r:id="rId23"/>
    <sheet name="T 23" sheetId="24" r:id="rId24"/>
    <sheet name="T 24" sheetId="25" r:id="rId25"/>
    <sheet name="T 25" sheetId="26" r:id="rId26"/>
    <sheet name="A 1" sheetId="27" r:id="rId27"/>
    <sheet name="A 2" sheetId="28" r:id="rId28"/>
    <sheet name="A 3" sheetId="29" r:id="rId29"/>
    <sheet name="A 4" sheetId="30" r:id="rId30"/>
    <sheet name="A 5" sheetId="31" r:id="rId31"/>
    <sheet name="A 6" sheetId="32" r:id="rId32"/>
    <sheet name="A 7" sheetId="33" r:id="rId33"/>
    <sheet name="A 8" sheetId="34" r:id="rId34"/>
    <sheet name="A 9" sheetId="36" r:id="rId35"/>
    <sheet name="A 10" sheetId="35" r:id="rId36"/>
    <sheet name="Erläuterungen" sheetId="37" r:id="rId37"/>
  </sheets>
  <definedNames>
    <definedName name="_xlnm.Print_Area" localSheetId="0">Inhaltsverzeichnis!$A$1:$K$62</definedName>
    <definedName name="_xlnm.Print_Area" localSheetId="1">'T 1'!$A$1:$AF$47</definedName>
    <definedName name="_xlnm.Print_Area" localSheetId="13">'T 13'!$A$1:$I$47</definedName>
    <definedName name="_xlnm.Print_Area" localSheetId="16">'T 16'!$A$1:$M$45</definedName>
    <definedName name="_xlnm.Print_Area" localSheetId="21">'T 21'!$A$1:$L$75</definedName>
    <definedName name="_xlnm.Print_Area" localSheetId="3">'T 3'!$A$1:$I$20</definedName>
    <definedName name="Funktionale_Gliederung_des_Verwaltungsaufwands__2012_und_2013" localSheetId="2">Inhaltsverzeichnis!$E$20</definedName>
  </definedNames>
  <calcPr calcId="145621"/>
</workbook>
</file>

<file path=xl/calcChain.xml><?xml version="1.0" encoding="utf-8"?>
<calcChain xmlns="http://schemas.openxmlformats.org/spreadsheetml/2006/main">
  <c r="A1" i="35" l="1"/>
  <c r="B1" i="21" l="1"/>
  <c r="K34" i="22" l="1"/>
  <c r="K35" i="22"/>
  <c r="J35" i="22"/>
  <c r="M5" i="20" l="1"/>
  <c r="M16" i="20"/>
  <c r="M6" i="20"/>
  <c r="M7" i="20"/>
  <c r="M8" i="20"/>
  <c r="M9" i="20"/>
  <c r="M10" i="20"/>
  <c r="M11" i="20"/>
  <c r="M12" i="20"/>
  <c r="M13" i="20"/>
  <c r="M14" i="20"/>
  <c r="M15" i="20"/>
  <c r="I6" i="13" l="1"/>
  <c r="I13" i="13"/>
  <c r="D6" i="13"/>
  <c r="P34" i="22" l="1"/>
  <c r="O34" i="22"/>
  <c r="AB24" i="18" l="1"/>
  <c r="H6" i="13" l="1"/>
  <c r="F6" i="13"/>
  <c r="B1" i="13"/>
  <c r="L6" i="10"/>
  <c r="J6" i="10"/>
  <c r="H6" i="10"/>
  <c r="F6" i="10"/>
  <c r="D8" i="10"/>
  <c r="F6" i="9"/>
  <c r="F7" i="9"/>
  <c r="F8" i="9"/>
  <c r="F9" i="9"/>
  <c r="F10" i="9"/>
  <c r="F11" i="9"/>
  <c r="F12" i="9"/>
  <c r="F13" i="9"/>
  <c r="F5" i="9"/>
  <c r="E7" i="9"/>
  <c r="E6" i="9"/>
  <c r="E5" i="9"/>
  <c r="D6" i="9"/>
  <c r="D7" i="9"/>
  <c r="D8" i="9"/>
  <c r="D9" i="9"/>
  <c r="D10" i="9"/>
  <c r="D11" i="9"/>
  <c r="D12" i="9"/>
  <c r="D13" i="9"/>
  <c r="D5" i="9"/>
  <c r="H16" i="4" l="1"/>
  <c r="G17" i="4"/>
  <c r="G7" i="4"/>
  <c r="G8" i="4"/>
  <c r="G9" i="4"/>
  <c r="G10" i="4"/>
  <c r="G11" i="4"/>
  <c r="G12" i="4"/>
  <c r="G13" i="4"/>
  <c r="G14" i="4"/>
  <c r="G15" i="4"/>
  <c r="G16" i="4"/>
  <c r="G6" i="4"/>
  <c r="E17" i="4" l="1"/>
  <c r="D17" i="4"/>
  <c r="E16" i="4"/>
  <c r="D16" i="4"/>
  <c r="E15" i="4"/>
  <c r="D15" i="4"/>
  <c r="E14" i="4"/>
  <c r="D14" i="4"/>
  <c r="E13" i="4"/>
  <c r="D13" i="4"/>
  <c r="E12" i="4"/>
  <c r="D12" i="4"/>
  <c r="E11" i="4"/>
  <c r="D11" i="4"/>
  <c r="E10" i="4"/>
  <c r="D10" i="4"/>
  <c r="E9" i="4"/>
  <c r="D9" i="4"/>
  <c r="E8" i="4"/>
  <c r="D8" i="4"/>
  <c r="E7" i="4"/>
  <c r="D7" i="4"/>
  <c r="E6" i="4"/>
  <c r="D6" i="4"/>
  <c r="P25" i="5"/>
  <c r="B1" i="5"/>
  <c r="G16" i="3" l="1"/>
  <c r="H12" i="3"/>
  <c r="H16" i="3"/>
  <c r="G7" i="3"/>
  <c r="G8" i="3"/>
  <c r="G9" i="3"/>
  <c r="G10" i="3"/>
  <c r="G11" i="3"/>
  <c r="G12" i="3"/>
  <c r="G13" i="3"/>
  <c r="G14" i="3"/>
  <c r="G15" i="3"/>
  <c r="G6" i="3"/>
  <c r="F51" i="2" l="1"/>
  <c r="F50" i="2"/>
  <c r="B1" i="2"/>
  <c r="A1" i="37" l="1"/>
  <c r="B1" i="14" l="1"/>
  <c r="A1" i="36" l="1"/>
  <c r="A1" i="34"/>
  <c r="A1" i="33"/>
  <c r="A1" i="32"/>
  <c r="A1" i="31"/>
  <c r="A1" i="30"/>
  <c r="A1" i="29"/>
  <c r="A1" i="28"/>
  <c r="A1" i="27"/>
  <c r="B1" i="26"/>
  <c r="B1" i="25"/>
  <c r="B1" i="24"/>
  <c r="B1" i="23"/>
  <c r="B1" i="22"/>
  <c r="B1" i="20"/>
  <c r="B1" i="19"/>
  <c r="B1" i="18"/>
  <c r="B1" i="17"/>
  <c r="B1" i="16"/>
  <c r="B1" i="15"/>
  <c r="B1" i="12"/>
  <c r="B1" i="11"/>
  <c r="B1" i="10"/>
  <c r="B1" i="9"/>
  <c r="B1" i="8"/>
  <c r="B1" i="4"/>
  <c r="B1" i="6"/>
  <c r="B1" i="7"/>
  <c r="B1" i="3"/>
  <c r="D7" i="13" l="1"/>
  <c r="D8" i="13"/>
  <c r="D9" i="13"/>
  <c r="D10" i="13"/>
  <c r="D11" i="13"/>
  <c r="D12" i="13"/>
  <c r="D13" i="13"/>
  <c r="E13" i="9"/>
  <c r="E8" i="9"/>
  <c r="E9" i="9"/>
  <c r="E10" i="9"/>
  <c r="K33" i="22"/>
  <c r="I7" i="13"/>
  <c r="I8" i="13"/>
  <c r="I9" i="13"/>
  <c r="I10" i="13"/>
  <c r="I11" i="13"/>
  <c r="I12" i="13"/>
  <c r="H7" i="13"/>
  <c r="H8" i="13"/>
  <c r="H9" i="13"/>
  <c r="H10" i="13"/>
  <c r="H11" i="13"/>
  <c r="H12" i="13"/>
  <c r="H13" i="13"/>
  <c r="F7" i="13"/>
  <c r="F8" i="13"/>
  <c r="F9" i="13"/>
  <c r="F10" i="13"/>
  <c r="F11" i="13"/>
  <c r="F12" i="13"/>
  <c r="F13" i="13"/>
  <c r="L7" i="10"/>
  <c r="L8" i="10"/>
  <c r="L9" i="10"/>
  <c r="L10" i="10"/>
  <c r="L11" i="10"/>
  <c r="L12" i="10"/>
  <c r="J7" i="10"/>
  <c r="J8" i="10"/>
  <c r="J9" i="10"/>
  <c r="J10" i="10"/>
  <c r="J11" i="10"/>
  <c r="J12" i="10"/>
  <c r="H7" i="10"/>
  <c r="H8" i="10"/>
  <c r="H9" i="10"/>
  <c r="H10" i="10"/>
  <c r="H11" i="10"/>
  <c r="H12" i="10"/>
  <c r="F7" i="10"/>
  <c r="F8" i="10"/>
  <c r="F9" i="10"/>
  <c r="F10" i="10"/>
  <c r="F11" i="10"/>
  <c r="F12" i="10"/>
  <c r="D7" i="10"/>
  <c r="D9" i="10"/>
  <c r="D10" i="10"/>
  <c r="D11" i="10"/>
  <c r="D12" i="10"/>
  <c r="D6" i="10"/>
  <c r="E11" i="9"/>
  <c r="E12" i="9"/>
  <c r="H7" i="4"/>
  <c r="H8" i="4"/>
  <c r="H9" i="4"/>
  <c r="H10" i="4"/>
  <c r="H11" i="4"/>
  <c r="H12" i="4"/>
  <c r="H13" i="4"/>
  <c r="H14" i="4"/>
  <c r="H15" i="4"/>
  <c r="H17" i="4"/>
  <c r="H6" i="4"/>
  <c r="P6" i="22"/>
  <c r="P7" i="22"/>
  <c r="P8" i="22"/>
  <c r="P9" i="22"/>
  <c r="P10" i="22"/>
  <c r="P11" i="22"/>
  <c r="P12" i="22"/>
  <c r="P13" i="22"/>
  <c r="P14" i="22"/>
  <c r="P15" i="22"/>
  <c r="P16" i="22"/>
  <c r="P17" i="22"/>
  <c r="P18" i="22"/>
  <c r="P19" i="22"/>
  <c r="P20" i="22"/>
  <c r="P21" i="22"/>
  <c r="P22" i="22"/>
  <c r="P23" i="22"/>
  <c r="P24" i="22"/>
  <c r="P25" i="22"/>
  <c r="P26" i="22"/>
  <c r="P27" i="22"/>
  <c r="P28" i="22"/>
  <c r="P29" i="22"/>
  <c r="P30" i="22"/>
  <c r="P31" i="22"/>
  <c r="P32" i="22"/>
  <c r="P33" i="22"/>
  <c r="P35" i="22"/>
  <c r="P5" i="22"/>
  <c r="O6" i="22"/>
  <c r="O7" i="22"/>
  <c r="O8" i="22"/>
  <c r="O9" i="22"/>
  <c r="O10" i="22"/>
  <c r="O11" i="22"/>
  <c r="O12" i="22"/>
  <c r="O13" i="22"/>
  <c r="O14" i="22"/>
  <c r="O15" i="22"/>
  <c r="O16" i="22"/>
  <c r="O17" i="22"/>
  <c r="O18" i="22"/>
  <c r="O19" i="22"/>
  <c r="O20" i="22"/>
  <c r="O21" i="22"/>
  <c r="O22" i="22"/>
  <c r="O23" i="22"/>
  <c r="O24" i="22"/>
  <c r="O25" i="22"/>
  <c r="O26" i="22"/>
  <c r="O27" i="22"/>
  <c r="O28" i="22"/>
  <c r="O29" i="22"/>
  <c r="O30" i="22"/>
  <c r="O31" i="22"/>
  <c r="O32" i="22"/>
  <c r="O33" i="22"/>
  <c r="O35" i="22"/>
  <c r="O5" i="22"/>
  <c r="R29" i="17"/>
  <c r="R28" i="17"/>
  <c r="R27" i="17"/>
  <c r="R26" i="17"/>
  <c r="R25" i="17"/>
  <c r="R24" i="17"/>
  <c r="R23" i="17"/>
  <c r="R22" i="17"/>
  <c r="R21" i="17"/>
  <c r="Q28" i="17"/>
  <c r="Q27" i="17"/>
  <c r="Q26" i="17"/>
  <c r="Q25" i="17"/>
  <c r="Q24" i="17"/>
  <c r="Q23" i="17"/>
  <c r="Q22" i="17"/>
  <c r="Q21" i="17"/>
  <c r="P31" i="5"/>
  <c r="P30" i="5"/>
  <c r="P29" i="5"/>
  <c r="P28" i="5"/>
  <c r="P27" i="5"/>
  <c r="P26" i="5"/>
  <c r="H13" i="3" l="1"/>
  <c r="H6" i="3"/>
  <c r="H11" i="3"/>
  <c r="H7" i="3"/>
  <c r="H10" i="3"/>
  <c r="H14" i="3"/>
  <c r="H9" i="3"/>
  <c r="H15" i="3"/>
  <c r="H8" i="3"/>
</calcChain>
</file>

<file path=xl/sharedStrings.xml><?xml version="1.0" encoding="utf-8"?>
<sst xmlns="http://schemas.openxmlformats.org/spreadsheetml/2006/main" count="3411" uniqueCount="720">
  <si>
    <t>Bezirk</t>
  </si>
  <si>
    <t>Allgemeine Verwaltung</t>
  </si>
  <si>
    <t>Öffentliche Sicherheit</t>
  </si>
  <si>
    <t>Bildung</t>
  </si>
  <si>
    <t>Gesundheit</t>
  </si>
  <si>
    <t>Aarau</t>
  </si>
  <si>
    <t>Baden</t>
  </si>
  <si>
    <t>Bremgarten</t>
  </si>
  <si>
    <t>Brugg</t>
  </si>
  <si>
    <t>Kulm</t>
  </si>
  <si>
    <t>Laufenburg</t>
  </si>
  <si>
    <t>Lenzburg</t>
  </si>
  <si>
    <t>Muri</t>
  </si>
  <si>
    <t>Rheinfelden</t>
  </si>
  <si>
    <t>Zofingen</t>
  </si>
  <si>
    <t>Zurzach</t>
  </si>
  <si>
    <t>Kanton Aargau</t>
  </si>
  <si>
    <t>Kultur, Freizeit</t>
  </si>
  <si>
    <t>Umwelt, Raumordnung</t>
  </si>
  <si>
    <t>Volkswirtschaft</t>
  </si>
  <si>
    <t>Finanzen</t>
  </si>
  <si>
    <t>Total</t>
  </si>
  <si>
    <t>Finanzausgleichsabgaben</t>
  </si>
  <si>
    <t>Passivzinsen und Aufwand für Liegenschaften des Finanzvermögens</t>
  </si>
  <si>
    <t>absolut</t>
  </si>
  <si>
    <t>in %</t>
  </si>
  <si>
    <t>Gesamtaufwand</t>
  </si>
  <si>
    <t xml:space="preserve">   Verwaltungsaufwand</t>
  </si>
  <si>
    <t>Disntstelle</t>
  </si>
  <si>
    <t>in 1'000 Franken</t>
  </si>
  <si>
    <t>in Franken
pro Eiwohner</t>
  </si>
  <si>
    <t>Soziale Wohlfahrt</t>
  </si>
  <si>
    <t>Verkehr</t>
  </si>
  <si>
    <t>Total Verwaltungsaufwand</t>
  </si>
  <si>
    <t>Abschreibungen</t>
  </si>
  <si>
    <t>Abschreibungen Total</t>
  </si>
  <si>
    <t>davon vorgeschriebene</t>
  </si>
  <si>
    <t>Passivzinsen</t>
  </si>
  <si>
    <t>Liegenschaften d. Finanzvermögens</t>
  </si>
  <si>
    <t>Ertragsüberschüsse</t>
  </si>
  <si>
    <t>Dienststelle</t>
  </si>
  <si>
    <t>Verwaltungsertrag</t>
  </si>
  <si>
    <t>Gemeindesteuern von natürlichen Personen</t>
  </si>
  <si>
    <t>Gemeindesteuern von juristischen Personen</t>
  </si>
  <si>
    <t>Finanzausgleichsbeiträge</t>
  </si>
  <si>
    <t>Kapital- und Vermögenserträge</t>
  </si>
  <si>
    <t>Buchgewinne</t>
  </si>
  <si>
    <t>Aufwandüberschüsse</t>
  </si>
  <si>
    <t>Gesamtertrag</t>
  </si>
  <si>
    <t>Übrige Steuern</t>
  </si>
  <si>
    <t>Total Verwaltungsertrag</t>
  </si>
  <si>
    <t>Ordentliche Gemeindesteuern</t>
  </si>
  <si>
    <t>Anteil an Steuern der jurist. Personen</t>
  </si>
  <si>
    <t>Buchgewinn</t>
  </si>
  <si>
    <t>Steuerart</t>
  </si>
  <si>
    <t>Gemeindesteuern</t>
  </si>
  <si>
    <t>− Steuern der natürlichen Personen</t>
  </si>
  <si>
    <t>− Steuern der juristischen Personen</t>
  </si>
  <si>
    <t>− Nach- und Strafsteuern</t>
  </si>
  <si>
    <t>− Grundstückgewinnsteuern</t>
  </si>
  <si>
    <t>− Erbschafts- und Schenkungssteuern</t>
  </si>
  <si>
    <t>− Hundesteuern</t>
  </si>
  <si>
    <t>in % der
Total Steuern</t>
  </si>
  <si>
    <t>Gemeinden</t>
  </si>
  <si>
    <t>Einwohner</t>
  </si>
  <si>
    <t>Gesamtertrag ohne Finanzausgleich</t>
  </si>
  <si>
    <t>Finanzausgleich</t>
  </si>
  <si>
    <t>Gesamtertrag mit Finanzausgleich</t>
  </si>
  <si>
    <t>Anzahl</t>
  </si>
  <si>
    <t>in 1'000 Fr.</t>
  </si>
  <si>
    <t>Finanzaus-gleich pro Einwohner</t>
  </si>
  <si>
    <r>
      <t xml:space="preserve">300 </t>
    </r>
    <r>
      <rPr>
        <sz val="10"/>
        <rFont val="Arial"/>
        <family val="2"/>
      </rPr>
      <t>−</t>
    </r>
    <r>
      <rPr>
        <sz val="10"/>
        <rFont val="Arial"/>
        <family val="2"/>
      </rPr>
      <t xml:space="preserve"> 399</t>
    </r>
  </si>
  <si>
    <r>
      <t xml:space="preserve">200 </t>
    </r>
    <r>
      <rPr>
        <sz val="10"/>
        <rFont val="Arial"/>
        <family val="2"/>
      </rPr>
      <t>−</t>
    </r>
    <r>
      <rPr>
        <sz val="10"/>
        <rFont val="Arial"/>
        <family val="2"/>
      </rPr>
      <t xml:space="preserve"> 299</t>
    </r>
  </si>
  <si>
    <r>
      <t xml:space="preserve">100 </t>
    </r>
    <r>
      <rPr>
        <sz val="10"/>
        <rFont val="Arial"/>
        <family val="2"/>
      </rPr>
      <t>−</t>
    </r>
    <r>
      <rPr>
        <sz val="10"/>
        <rFont val="Arial"/>
        <family val="2"/>
      </rPr>
      <t xml:space="preserve"> 199</t>
    </r>
  </si>
  <si>
    <r>
      <t>00</t>
    </r>
    <r>
      <rPr>
        <sz val="10"/>
        <rFont val="Arial"/>
        <family val="2"/>
      </rPr>
      <t xml:space="preserve">1 </t>
    </r>
    <r>
      <rPr>
        <sz val="10"/>
        <rFont val="Arial"/>
        <family val="2"/>
      </rPr>
      <t>−</t>
    </r>
    <r>
      <rPr>
        <sz val="10"/>
        <rFont val="Arial"/>
        <family val="2"/>
      </rPr>
      <t xml:space="preserve"> </t>
    </r>
    <r>
      <rPr>
        <sz val="10"/>
        <color indexed="9"/>
        <rFont val="Arial"/>
        <family val="2"/>
      </rPr>
      <t>1</t>
    </r>
    <r>
      <rPr>
        <sz val="10"/>
        <rFont val="Arial"/>
        <family val="2"/>
      </rPr>
      <t>99</t>
    </r>
  </si>
  <si>
    <r>
      <t>001 − 19</t>
    </r>
    <r>
      <rPr>
        <sz val="10"/>
        <rFont val="Arial"/>
        <family val="2"/>
      </rPr>
      <t>0</t>
    </r>
  </si>
  <si>
    <t>Jahr</t>
  </si>
  <si>
    <t>−</t>
  </si>
  <si>
    <t>− 89</t>
  </si>
  <si>
    <t>90 − 99</t>
  </si>
  <si>
    <t>100 − 109</t>
  </si>
  <si>
    <t>110 − 119</t>
  </si>
  <si>
    <t>120 − 129</t>
  </si>
  <si>
    <t>130 − 139</t>
  </si>
  <si>
    <t>140 − 149</t>
  </si>
  <si>
    <t>150 − 159</t>
  </si>
  <si>
    <t>160 +</t>
  </si>
  <si>
    <t>Steuerfuss</t>
  </si>
  <si>
    <t>1)  mit der Einwohnerzahl gewichtet.</t>
  </si>
  <si>
    <t>80 − 89</t>
  </si>
  <si>
    <t>− 79</t>
  </si>
  <si>
    <t>Anzahl Gemeinden mit einem Steuerfuss von … %</t>
  </si>
  <si>
    <t>10'000 +</t>
  </si>
  <si>
    <r>
      <t>00'000</t>
    </r>
    <r>
      <rPr>
        <sz val="10"/>
        <rFont val="Arial"/>
        <family val="2"/>
      </rPr>
      <t xml:space="preserve"> − </t>
    </r>
    <r>
      <rPr>
        <sz val="10"/>
        <color indexed="9"/>
        <rFont val="Arial"/>
        <family val="2"/>
      </rPr>
      <t>0'</t>
    </r>
    <r>
      <rPr>
        <sz val="10"/>
        <rFont val="Arial"/>
        <family val="2"/>
      </rPr>
      <t>199</t>
    </r>
  </si>
  <si>
    <r>
      <t>00'</t>
    </r>
    <r>
      <rPr>
        <sz val="10"/>
        <rFont val="Arial"/>
        <family val="2"/>
      </rPr>
      <t xml:space="preserve">500 − </t>
    </r>
    <r>
      <rPr>
        <sz val="10"/>
        <color indexed="9"/>
        <rFont val="Arial"/>
        <family val="2"/>
      </rPr>
      <t>0'</t>
    </r>
    <r>
      <rPr>
        <sz val="10"/>
        <rFont val="Arial"/>
        <family val="2"/>
      </rPr>
      <t>999</t>
    </r>
  </si>
  <si>
    <r>
      <t>0</t>
    </r>
    <r>
      <rPr>
        <sz val="10"/>
        <rFont val="Arial"/>
        <family val="2"/>
      </rPr>
      <t>1'000 − 1'999</t>
    </r>
  </si>
  <si>
    <r>
      <t>0</t>
    </r>
    <r>
      <rPr>
        <sz val="10"/>
        <rFont val="Arial"/>
        <family val="2"/>
      </rPr>
      <t>2'000 − 2'999</t>
    </r>
  </si>
  <si>
    <r>
      <t>0</t>
    </r>
    <r>
      <rPr>
        <sz val="10"/>
        <rFont val="Arial"/>
        <family val="2"/>
      </rPr>
      <t>3'000 − 4'999</t>
    </r>
  </si>
  <si>
    <r>
      <t>0</t>
    </r>
    <r>
      <rPr>
        <sz val="10"/>
        <rFont val="Arial"/>
        <family val="2"/>
      </rPr>
      <t>5'000 − 7'499</t>
    </r>
  </si>
  <si>
    <r>
      <t>0</t>
    </r>
    <r>
      <rPr>
        <sz val="10"/>
        <rFont val="Arial"/>
        <family val="2"/>
      </rPr>
      <t>7'500 − 9'999</t>
    </r>
  </si>
  <si>
    <t>Steuerkraft in Franken pro Einwohner</t>
  </si>
  <si>
    <t>3'000 +</t>
  </si>
  <si>
    <t>2'750 − 2'999</t>
  </si>
  <si>
    <t>2'500 − 2'749</t>
  </si>
  <si>
    <t>2'250 − 2'499</t>
  </si>
  <si>
    <t>2'000 − 2'249</t>
  </si>
  <si>
    <t>1'750 − 1'999</t>
  </si>
  <si>
    <t>Gemeinde</t>
  </si>
  <si>
    <t>Steuerkraft (in 1'000 Franken)</t>
  </si>
  <si>
    <t>Sollsteuern 100% (in Fr.)</t>
  </si>
  <si>
    <t>Aktiensteuern (in Fr.)</t>
  </si>
  <si>
    <t>pro Einw.</t>
  </si>
  <si>
    <t>1)  Tragfähigkeitsfaktor: Steuerkraft pro Einwohner geteilt durch den Gemeindesteuerfuss (entspricht der Finanzkraft der Gemeinden).</t>
  </si>
  <si>
    <t>Anzahl Gemeinden</t>
  </si>
  <si>
    <t>Anteil der Steuern von juristischen Personen (in %)</t>
  </si>
  <si>
    <t>Durchschnittl. Steuerkraft
(in Franken pro Einwohner)</t>
  </si>
  <si>
    <t>davon ...</t>
  </si>
  <si>
    <t>nat. Personen</t>
  </si>
  <si>
    <t>jur. Personen</t>
  </si>
  <si>
    <t>Finanzausgleich (in Franken pro Einwohner)</t>
  </si>
  <si>
    <t>Steuerkraft und Finanzausgleich
(in Franken
pro Einwohner)</t>
  </si>
  <si>
    <t>Gesundheit, Soziale Wohlfahrt</t>
  </si>
  <si>
    <t>Umwelt, Raum-ordnung</t>
  </si>
  <si>
    <t>Volks-wirtschaft</t>
  </si>
  <si>
    <t>Finanz-ausgleich</t>
  </si>
  <si>
    <t>Investitionsausgaben</t>
  </si>
  <si>
    <t>– Allgemeine Verwaltung</t>
  </si>
  <si>
    <t>– Öffentliche Sicherheit</t>
  </si>
  <si>
    <t>– Bildung</t>
  </si>
  <si>
    <t>– Kultur, Freizeit</t>
  </si>
  <si>
    <t>– Gesundheit und Soziale Wohlfahrt</t>
  </si>
  <si>
    <t>– Verkehr</t>
  </si>
  <si>
    <t>– Umwelt, Raumordnung</t>
  </si>
  <si>
    <t>– Volkswirtschaft</t>
  </si>
  <si>
    <t>Investitionseinnahmen</t>
  </si>
  <si>
    <t>– Finanzausgleich</t>
  </si>
  <si>
    <t>Nettoinvestition</t>
  </si>
  <si>
    <t>Aufwand</t>
  </si>
  <si>
    <t>Ertrag</t>
  </si>
  <si>
    <t>Laufende Rechnung</t>
  </si>
  <si>
    <t>Personalaufwand</t>
  </si>
  <si>
    <t>Sachaufwand</t>
  </si>
  <si>
    <t>Entschädigungen an Gemeinwesen</t>
  </si>
  <si>
    <t>Eigene Beiträge</t>
  </si>
  <si>
    <t>Durchlaufende Beiträge</t>
  </si>
  <si>
    <t>Einlagen</t>
  </si>
  <si>
    <t>Interne Verrechnungen</t>
  </si>
  <si>
    <t>Total Aufwand</t>
  </si>
  <si>
    <t>Investitionsrechnung</t>
  </si>
  <si>
    <t>Ausgaben</t>
  </si>
  <si>
    <t>Einnahmen</t>
  </si>
  <si>
    <t>Steuern</t>
  </si>
  <si>
    <t>Regalien und Konzessionen</t>
  </si>
  <si>
    <t>Vermögenserträge</t>
  </si>
  <si>
    <t>Entgelte</t>
  </si>
  <si>
    <t>Anteile und Beiträge ohne Zweckbindung</t>
  </si>
  <si>
    <t>Rüvckerstattungen von Gemeinwesen</t>
  </si>
  <si>
    <t>Beiträge für eigene Rechnung</t>
  </si>
  <si>
    <t>Entnahmen</t>
  </si>
  <si>
    <t>Total Ertrag</t>
  </si>
  <si>
    <t>Sachgüter</t>
  </si>
  <si>
    <t>Darlehen und Beteiligungen</t>
  </si>
  <si>
    <t>Übrige zu aktivierende Ausgaben</t>
  </si>
  <si>
    <t>Total Ausgaben</t>
  </si>
  <si>
    <t>Abgang von Sachgütern</t>
  </si>
  <si>
    <t>Nutzungsabgaben, Vorteilsentgelte</t>
  </si>
  <si>
    <t>Rückzahlung von Darlehen + Beteiligungen</t>
  </si>
  <si>
    <t>Rückerstattungen für Sachgüter</t>
  </si>
  <si>
    <t>Rückzahlung von eigenen Beiträgen</t>
  </si>
  <si>
    <t>Total Einnahmen</t>
  </si>
  <si>
    <t>Abschreibungen abzgl. Buchgewinne</t>
  </si>
  <si>
    <t>Investitions-ausgaben</t>
  </si>
  <si>
    <t>Investitions-einnahmen</t>
  </si>
  <si>
    <t>in Mio. Franken</t>
  </si>
  <si>
    <t>in Franken pro Einwohner</t>
  </si>
  <si>
    <t>Ergebnis</t>
  </si>
  <si>
    <t>Überschuss</t>
  </si>
  <si>
    <t>Fehlbetrag</t>
  </si>
  <si>
    <t>Netto-investition</t>
  </si>
  <si>
    <t>Verwaltungs-aufwand</t>
  </si>
  <si>
    <t>Passivzin-sen, Auf-wand für Liegen-sachften</t>
  </si>
  <si>
    <t>Abschrei-bungen. Ertrags-überschüsse</t>
  </si>
  <si>
    <t>Gesamt-aufwand</t>
  </si>
  <si>
    <t>Steuern von natürlichen Personen</t>
  </si>
  <si>
    <t>Steuern von juristischen Personen</t>
  </si>
  <si>
    <t>Gesamt-ertrag</t>
  </si>
  <si>
    <t>Finanz-vermögen
(in Mio. Fr.)</t>
  </si>
  <si>
    <t>Verwaltungs-vermögen
(in Mio. Fr.)</t>
  </si>
  <si>
    <t>Bilanz-fehlbetrag
(in Mio. Fr.)</t>
  </si>
  <si>
    <t>Fremdkapital
(in Mio. Fr.)</t>
  </si>
  <si>
    <t>Vorschüsse für Spezial-finanzierungen
(in Mio. Fr.)</t>
  </si>
  <si>
    <t>Verbindlich-keiten für Spezial-finanzierungen
(in Mio. Fr.)</t>
  </si>
  <si>
    <t>Eigenkapital und passivierte Abschreibungen
(in Mio. Fr.)</t>
  </si>
  <si>
    <t>Fremdkapital
(in Franken
pro Einwohner)</t>
  </si>
  <si>
    <t>1)</t>
  </si>
  <si>
    <t>Finanzvermögen (inkl. Vorschüsse für Spezialfinanzierungen) in Prozent des Fremdkapitals (inkl. Verpflichtungen für Spezialfinanzierungen, jedoch ohne passivierte Abschreibungen; diese sind dem Eigenkapital zugerechnet)</t>
  </si>
  <si>
    <t>Ab 1988: Umstellung auf das neue Rechnungsmodell</t>
  </si>
  <si>
    <t>2)</t>
  </si>
  <si>
    <t>Auf 100 % umgerechneter Gemeindesteuersollbetrag der natürlichen Personen inkl. Quellensteuern  zuzüglich des Gemeindeanteils an den Gewinn- und Kapitalsteuern der juristischen Personen.</t>
  </si>
  <si>
    <t>Ertragsüberschüsse abzüglich Aufwandüberschüsse</t>
  </si>
  <si>
    <t>3)</t>
  </si>
  <si>
    <t>4)</t>
  </si>
  <si>
    <t>Abschreibungen und Ertragsüberschüsse abzüglich Aufwandüberschüsse und Buchgewinne auf Liegenschaften des Finanzvermögens</t>
  </si>
  <si>
    <t>Der Finanzierungsüberschuss entspricht den Mehreinnahmen der Verwaltungsrechnungen der Gemeinden insgesamt und dient der Schuldentilgung und / oder der Reservenbildung.</t>
  </si>
  <si>
    <t>Der Finanzierungsfehlbetrag entspricht den Mehrausgaben (Defizit) der Verwaltungsrechnungen der Gemeinden insgesamt und wird durch die eigenen Reserven und / oder durch die Aufnahme fremder Mittel gedeckt.</t>
  </si>
  <si>
    <t>Selbstfinanzierungsgrad</t>
  </si>
  <si>
    <t>Selbstfinanzierungsanteil</t>
  </si>
  <si>
    <t>Zinsbelastungsanteil</t>
  </si>
  <si>
    <t>Kapitaldienstanteil</t>
  </si>
  <si>
    <t>Bruttoverschuldungsquote</t>
  </si>
  <si>
    <t>Investitionsanteil</t>
  </si>
  <si>
    <t>Mittel</t>
  </si>
  <si>
    <t>Median</t>
  </si>
  <si>
    <t>Arithmetisches Mittel der einzelnen Gemeindewerte</t>
  </si>
  <si>
    <t>Dieser lagetypische Messwert halbiert eine ihrer Grösse nach geordnete Reihe von Messwerten, d.h. die geordnete Reihe der Beobachtungswerte wird durch den Median in zwei gleich grosse Teile zerlegt.</t>
  </si>
  <si>
    <t>Bei Gemeinden, die negative Nettoinvestitionen oder Nettoinvestitionen von Null ausweisen, wurde der Selbstfinanzierungsgrad auf 100% gesetzt, sofern die Selbstfinanzierung positiv war, ansonsten auf ­1%.</t>
  </si>
  <si>
    <t>Richtwert</t>
  </si>
  <si>
    <t>Beurteilung</t>
  </si>
  <si>
    <t>Anahl Gemeinden</t>
  </si>
  <si>
    <t>100% +</t>
  </si>
  <si>
    <t>sehr gut</t>
  </si>
  <si>
    <t>gut</t>
  </si>
  <si>
    <t>genügend (kurzfristig)</t>
  </si>
  <si>
    <t>ungenügend</t>
  </si>
  <si>
    <t>sehr schlecht</t>
  </si>
  <si>
    <r>
      <t>0</t>
    </r>
    <r>
      <rPr>
        <sz val="10"/>
        <rFont val="Arial"/>
        <family val="2"/>
      </rPr>
      <t xml:space="preserve">80% </t>
    </r>
    <r>
      <rPr>
        <sz val="10"/>
        <rFont val="Arial"/>
        <family val="2"/>
      </rPr>
      <t>−</t>
    </r>
    <r>
      <rPr>
        <sz val="10"/>
        <rFont val="Arial"/>
        <family val="2"/>
      </rPr>
      <t xml:space="preserve"> 100%</t>
    </r>
  </si>
  <si>
    <r>
      <t>0</t>
    </r>
    <r>
      <rPr>
        <sz val="10"/>
        <rFont val="Arial"/>
        <family val="2"/>
      </rPr>
      <t xml:space="preserve">60% </t>
    </r>
    <r>
      <rPr>
        <sz val="10"/>
        <rFont val="Arial"/>
        <family val="2"/>
      </rPr>
      <t>−</t>
    </r>
    <r>
      <rPr>
        <sz val="10"/>
        <rFont val="Arial"/>
        <family val="2"/>
      </rPr>
      <t xml:space="preserve"> </t>
    </r>
    <r>
      <rPr>
        <sz val="10"/>
        <color indexed="9"/>
        <rFont val="Arial"/>
        <family val="2"/>
      </rPr>
      <t>0</t>
    </r>
    <r>
      <rPr>
        <sz val="10"/>
        <rFont val="Arial"/>
        <family val="2"/>
      </rPr>
      <t>80%</t>
    </r>
  </si>
  <si>
    <r>
      <t>00</t>
    </r>
    <r>
      <rPr>
        <sz val="10"/>
        <rFont val="Arial"/>
        <family val="2"/>
      </rPr>
      <t xml:space="preserve">0% − </t>
    </r>
    <r>
      <rPr>
        <sz val="10"/>
        <color indexed="9"/>
        <rFont val="Arial"/>
        <family val="2"/>
      </rPr>
      <t>0</t>
    </r>
    <r>
      <rPr>
        <sz val="10"/>
        <rFont val="Arial"/>
        <family val="2"/>
      </rPr>
      <t>60%</t>
    </r>
  </si>
  <si>
    <r>
      <t>000%</t>
    </r>
    <r>
      <rPr>
        <sz val="10"/>
        <rFont val="Arial"/>
        <family val="2"/>
      </rPr>
      <t xml:space="preserve"> </t>
    </r>
    <r>
      <rPr>
        <sz val="10"/>
        <rFont val="Arial"/>
        <family val="2"/>
      </rPr>
      <t>&lt;</t>
    </r>
    <r>
      <rPr>
        <sz val="10"/>
        <rFont val="Arial"/>
        <family val="2"/>
      </rPr>
      <t xml:space="preserve"> </t>
    </r>
    <r>
      <rPr>
        <sz val="10"/>
        <color indexed="9"/>
        <rFont val="Arial"/>
        <family val="2"/>
      </rPr>
      <t>00</t>
    </r>
    <r>
      <rPr>
        <sz val="10"/>
        <rFont val="Arial"/>
        <family val="2"/>
      </rPr>
      <t>0%</t>
    </r>
  </si>
  <si>
    <r>
      <t>1</t>
    </r>
    <r>
      <rPr>
        <sz val="10"/>
        <rFont val="Arial"/>
        <family val="2"/>
      </rPr>
      <t>18</t>
    </r>
    <r>
      <rPr>
        <sz val="10"/>
        <rFont val="Arial"/>
        <family val="2"/>
      </rPr>
      <t>% +</t>
    </r>
  </si>
  <si>
    <r>
      <t>0</t>
    </r>
    <r>
      <rPr>
        <sz val="10"/>
        <rFont val="Arial"/>
        <family val="2"/>
      </rPr>
      <t>14</t>
    </r>
    <r>
      <rPr>
        <sz val="10"/>
        <rFont val="Arial"/>
        <family val="2"/>
      </rPr>
      <t xml:space="preserve">% </t>
    </r>
    <r>
      <rPr>
        <sz val="10"/>
        <rFont val="Arial"/>
        <family val="2"/>
      </rPr>
      <t>−</t>
    </r>
    <r>
      <rPr>
        <sz val="10"/>
        <rFont val="Arial"/>
        <family val="2"/>
      </rPr>
      <t xml:space="preserve"> </t>
    </r>
    <r>
      <rPr>
        <sz val="10"/>
        <color indexed="9"/>
        <rFont val="Arial"/>
        <family val="2"/>
      </rPr>
      <t>0</t>
    </r>
    <r>
      <rPr>
        <sz val="10"/>
        <rFont val="Arial"/>
        <family val="2"/>
      </rPr>
      <t>18%</t>
    </r>
  </si>
  <si>
    <r>
      <t>0</t>
    </r>
    <r>
      <rPr>
        <sz val="10"/>
        <rFont val="Arial"/>
        <family val="2"/>
      </rPr>
      <t xml:space="preserve">10% </t>
    </r>
    <r>
      <rPr>
        <sz val="10"/>
        <rFont val="Arial"/>
        <family val="2"/>
      </rPr>
      <t>−</t>
    </r>
    <r>
      <rPr>
        <sz val="10"/>
        <rFont val="Arial"/>
        <family val="2"/>
      </rPr>
      <t xml:space="preserve"> </t>
    </r>
    <r>
      <rPr>
        <sz val="10"/>
        <color indexed="9"/>
        <rFont val="Arial"/>
        <family val="2"/>
      </rPr>
      <t>0</t>
    </r>
    <r>
      <rPr>
        <sz val="10"/>
        <rFont val="Arial"/>
        <family val="2"/>
      </rPr>
      <t>14%</t>
    </r>
  </si>
  <si>
    <r>
      <t>00</t>
    </r>
    <r>
      <rPr>
        <sz val="10"/>
        <rFont val="Arial"/>
        <family val="2"/>
      </rPr>
      <t xml:space="preserve">0% − </t>
    </r>
    <r>
      <rPr>
        <sz val="10"/>
        <color indexed="9"/>
        <rFont val="Arial"/>
        <family val="2"/>
      </rPr>
      <t>0</t>
    </r>
    <r>
      <rPr>
        <sz val="10"/>
        <rFont val="Arial"/>
        <family val="2"/>
      </rPr>
      <t>10%</t>
    </r>
  </si>
  <si>
    <t>genügend</t>
  </si>
  <si>
    <r>
      <t>11</t>
    </r>
    <r>
      <rPr>
        <sz val="10"/>
        <rFont val="Arial"/>
        <family val="2"/>
      </rPr>
      <t>5</t>
    </r>
    <r>
      <rPr>
        <sz val="10"/>
        <rFont val="Arial"/>
        <family val="2"/>
      </rPr>
      <t>% +</t>
    </r>
  </si>
  <si>
    <r>
      <t>01</t>
    </r>
    <r>
      <rPr>
        <sz val="10"/>
        <rFont val="Arial"/>
        <family val="2"/>
      </rPr>
      <t>0</t>
    </r>
    <r>
      <rPr>
        <sz val="10"/>
        <rFont val="Arial"/>
        <family val="2"/>
      </rPr>
      <t xml:space="preserve">% </t>
    </r>
    <r>
      <rPr>
        <sz val="10"/>
        <rFont val="Arial"/>
        <family val="2"/>
      </rPr>
      <t>−</t>
    </r>
    <r>
      <rPr>
        <sz val="10"/>
        <rFont val="Arial"/>
        <family val="2"/>
      </rPr>
      <t xml:space="preserve"> </t>
    </r>
    <r>
      <rPr>
        <sz val="10"/>
        <color indexed="9"/>
        <rFont val="Arial"/>
        <family val="2"/>
      </rPr>
      <t>00</t>
    </r>
    <r>
      <rPr>
        <sz val="10"/>
        <rFont val="Arial"/>
        <family val="2"/>
      </rPr>
      <t>1%</t>
    </r>
  </si>
  <si>
    <r>
      <t>00</t>
    </r>
    <r>
      <rPr>
        <sz val="10"/>
        <rFont val="Arial"/>
        <family val="2"/>
      </rPr>
      <t xml:space="preserve">1% </t>
    </r>
    <r>
      <rPr>
        <sz val="10"/>
        <rFont val="Arial"/>
        <family val="2"/>
      </rPr>
      <t>−</t>
    </r>
    <r>
      <rPr>
        <sz val="10"/>
        <rFont val="Arial"/>
        <family val="2"/>
      </rPr>
      <t xml:space="preserve"> </t>
    </r>
    <r>
      <rPr>
        <sz val="10"/>
        <color indexed="9"/>
        <rFont val="Arial"/>
        <family val="2"/>
      </rPr>
      <t>00</t>
    </r>
    <r>
      <rPr>
        <sz val="10"/>
        <rFont val="Arial"/>
        <family val="2"/>
      </rPr>
      <t>3</t>
    </r>
    <r>
      <rPr>
        <sz val="10"/>
        <rFont val="Arial"/>
        <family val="2"/>
      </rPr>
      <t>%</t>
    </r>
  </si>
  <si>
    <r>
      <t>00</t>
    </r>
    <r>
      <rPr>
        <sz val="10"/>
        <rFont val="Arial"/>
        <family val="2"/>
      </rPr>
      <t xml:space="preserve">3% − </t>
    </r>
    <r>
      <rPr>
        <sz val="10"/>
        <color indexed="9"/>
        <rFont val="Arial"/>
        <family val="2"/>
      </rPr>
      <t>00</t>
    </r>
    <r>
      <rPr>
        <sz val="10"/>
        <rFont val="Arial"/>
        <family val="2"/>
      </rPr>
      <t>5%</t>
    </r>
  </si>
  <si>
    <t>sehr tiefe Belastung</t>
  </si>
  <si>
    <t>tiefe Belastung</t>
  </si>
  <si>
    <t>mittlere Belastung</t>
  </si>
  <si>
    <t>hohe Belastung</t>
  </si>
  <si>
    <t>sehr hohe Belastung</t>
  </si>
  <si>
    <r>
      <t>01</t>
    </r>
    <r>
      <rPr>
        <sz val="10"/>
        <rFont val="Arial"/>
        <family val="2"/>
      </rPr>
      <t>0</t>
    </r>
    <r>
      <rPr>
        <sz val="10"/>
        <rFont val="Arial"/>
        <family val="2"/>
      </rPr>
      <t xml:space="preserve">% </t>
    </r>
    <r>
      <rPr>
        <sz val="10"/>
        <rFont val="Arial"/>
        <family val="2"/>
      </rPr>
      <t>−</t>
    </r>
    <r>
      <rPr>
        <sz val="10"/>
        <rFont val="Arial"/>
        <family val="2"/>
      </rPr>
      <t xml:space="preserve"> </t>
    </r>
    <r>
      <rPr>
        <sz val="10"/>
        <color indexed="9"/>
        <rFont val="Arial"/>
        <family val="2"/>
      </rPr>
      <t>00</t>
    </r>
    <r>
      <rPr>
        <sz val="10"/>
        <rFont val="Arial"/>
        <family val="2"/>
      </rPr>
      <t>4%</t>
    </r>
  </si>
  <si>
    <r>
      <t>00</t>
    </r>
    <r>
      <rPr>
        <sz val="10"/>
        <rFont val="Arial"/>
        <family val="2"/>
      </rPr>
      <t xml:space="preserve">4% </t>
    </r>
    <r>
      <rPr>
        <sz val="10"/>
        <rFont val="Arial"/>
        <family val="2"/>
      </rPr>
      <t>−</t>
    </r>
    <r>
      <rPr>
        <sz val="10"/>
        <rFont val="Arial"/>
        <family val="2"/>
      </rPr>
      <t xml:space="preserve"> </t>
    </r>
    <r>
      <rPr>
        <sz val="10"/>
        <color indexed="9"/>
        <rFont val="Arial"/>
        <family val="2"/>
      </rPr>
      <t>0</t>
    </r>
    <r>
      <rPr>
        <sz val="10"/>
        <rFont val="Arial"/>
        <family val="2"/>
      </rPr>
      <t>12</t>
    </r>
    <r>
      <rPr>
        <sz val="10"/>
        <rFont val="Arial"/>
        <family val="2"/>
      </rPr>
      <t>%</t>
    </r>
  </si>
  <si>
    <r>
      <t>0</t>
    </r>
    <r>
      <rPr>
        <sz val="10"/>
        <rFont val="Arial"/>
        <family val="2"/>
      </rPr>
      <t xml:space="preserve">12% − </t>
    </r>
    <r>
      <rPr>
        <sz val="10"/>
        <color indexed="9"/>
        <rFont val="Arial"/>
        <family val="2"/>
      </rPr>
      <t>0</t>
    </r>
    <r>
      <rPr>
        <sz val="10"/>
        <rFont val="Arial"/>
        <family val="2"/>
      </rPr>
      <t>20%</t>
    </r>
  </si>
  <si>
    <r>
      <t>1</t>
    </r>
    <r>
      <rPr>
        <sz val="10"/>
        <rFont val="Arial"/>
        <family val="2"/>
      </rPr>
      <t>20</t>
    </r>
    <r>
      <rPr>
        <sz val="10"/>
        <rFont val="Arial"/>
        <family val="2"/>
      </rPr>
      <t>% +</t>
    </r>
  </si>
  <si>
    <t>mittel</t>
  </si>
  <si>
    <t>schlecht</t>
  </si>
  <si>
    <t>kritisch</t>
  </si>
  <si>
    <t>sehr kritisch</t>
  </si>
  <si>
    <r>
      <t>000%</t>
    </r>
    <r>
      <rPr>
        <sz val="10"/>
        <rFont val="Arial"/>
        <family val="2"/>
      </rPr>
      <t xml:space="preserve"> </t>
    </r>
    <r>
      <rPr>
        <sz val="10"/>
        <rFont val="Arial"/>
        <family val="2"/>
      </rPr>
      <t>&lt;</t>
    </r>
    <r>
      <rPr>
        <sz val="10"/>
        <rFont val="Arial"/>
        <family val="2"/>
      </rPr>
      <t xml:space="preserve"> </t>
    </r>
    <r>
      <rPr>
        <sz val="10"/>
        <color indexed="9"/>
        <rFont val="Arial"/>
        <family val="2"/>
      </rPr>
      <t>0</t>
    </r>
    <r>
      <rPr>
        <sz val="10"/>
        <rFont val="Arial"/>
        <family val="2"/>
      </rPr>
      <t>50%</t>
    </r>
  </si>
  <si>
    <r>
      <t>0</t>
    </r>
    <r>
      <rPr>
        <sz val="10"/>
        <rFont val="Arial"/>
        <family val="2"/>
      </rPr>
      <t>50</t>
    </r>
    <r>
      <rPr>
        <sz val="10"/>
        <rFont val="Arial"/>
        <family val="2"/>
      </rPr>
      <t xml:space="preserve">% </t>
    </r>
    <r>
      <rPr>
        <sz val="10"/>
        <rFont val="Arial"/>
        <family val="2"/>
      </rPr>
      <t>−</t>
    </r>
    <r>
      <rPr>
        <sz val="10"/>
        <rFont val="Arial"/>
        <family val="2"/>
      </rPr>
      <t xml:space="preserve"> </t>
    </r>
    <r>
      <rPr>
        <sz val="10"/>
        <rFont val="Arial"/>
        <family val="2"/>
      </rPr>
      <t>100%</t>
    </r>
  </si>
  <si>
    <r>
      <t xml:space="preserve">100% </t>
    </r>
    <r>
      <rPr>
        <sz val="10"/>
        <rFont val="Arial"/>
        <family val="2"/>
      </rPr>
      <t>−</t>
    </r>
    <r>
      <rPr>
        <sz val="10"/>
        <rFont val="Arial"/>
        <family val="2"/>
      </rPr>
      <t xml:space="preserve"> </t>
    </r>
    <r>
      <rPr>
        <sz val="10"/>
        <rFont val="Arial"/>
        <family val="2"/>
      </rPr>
      <t>150</t>
    </r>
    <r>
      <rPr>
        <sz val="10"/>
        <rFont val="Arial"/>
        <family val="2"/>
      </rPr>
      <t>%</t>
    </r>
  </si>
  <si>
    <r>
      <t xml:space="preserve">150% </t>
    </r>
    <r>
      <rPr>
        <sz val="10"/>
        <rFont val="Arial"/>
        <family val="2"/>
      </rPr>
      <t>−</t>
    </r>
    <r>
      <rPr>
        <sz val="10"/>
        <rFont val="Arial"/>
        <family val="2"/>
      </rPr>
      <t xml:space="preserve"> 20</t>
    </r>
    <r>
      <rPr>
        <sz val="10"/>
        <rFont val="Arial"/>
        <family val="2"/>
      </rPr>
      <t>0</t>
    </r>
    <r>
      <rPr>
        <sz val="10"/>
        <rFont val="Arial"/>
        <family val="2"/>
      </rPr>
      <t>%</t>
    </r>
  </si>
  <si>
    <r>
      <t xml:space="preserve">200% </t>
    </r>
    <r>
      <rPr>
        <sz val="10"/>
        <rFont val="Arial"/>
        <family val="2"/>
      </rPr>
      <t>−</t>
    </r>
    <r>
      <rPr>
        <sz val="10"/>
        <rFont val="Arial"/>
        <family val="2"/>
      </rPr>
      <t xml:space="preserve"> 30</t>
    </r>
    <r>
      <rPr>
        <sz val="10"/>
        <rFont val="Arial"/>
        <family val="2"/>
      </rPr>
      <t>0</t>
    </r>
    <r>
      <rPr>
        <sz val="10"/>
        <rFont val="Arial"/>
        <family val="2"/>
      </rPr>
      <t>%</t>
    </r>
  </si>
  <si>
    <t>300% +</t>
  </si>
  <si>
    <r>
      <t>000%</t>
    </r>
    <r>
      <rPr>
        <sz val="10"/>
        <rFont val="Arial"/>
        <family val="2"/>
      </rPr>
      <t xml:space="preserve"> </t>
    </r>
    <r>
      <rPr>
        <sz val="10"/>
        <rFont val="Arial"/>
        <family val="2"/>
      </rPr>
      <t>&lt;</t>
    </r>
    <r>
      <rPr>
        <sz val="10"/>
        <rFont val="Arial"/>
        <family val="2"/>
      </rPr>
      <t xml:space="preserve"> </t>
    </r>
    <r>
      <rPr>
        <sz val="10"/>
        <color indexed="9"/>
        <rFont val="Arial"/>
        <family val="2"/>
      </rPr>
      <t>01</t>
    </r>
    <r>
      <rPr>
        <sz val="10"/>
        <rFont val="Arial"/>
        <family val="2"/>
      </rPr>
      <t>0%</t>
    </r>
  </si>
  <si>
    <r>
      <t>0</t>
    </r>
    <r>
      <rPr>
        <sz val="10"/>
        <rFont val="Arial"/>
        <family val="2"/>
      </rPr>
      <t>10</t>
    </r>
    <r>
      <rPr>
        <sz val="10"/>
        <rFont val="Arial"/>
        <family val="2"/>
      </rPr>
      <t xml:space="preserve">% </t>
    </r>
    <r>
      <rPr>
        <sz val="10"/>
        <rFont val="Arial"/>
        <family val="2"/>
      </rPr>
      <t>−</t>
    </r>
    <r>
      <rPr>
        <sz val="10"/>
        <rFont val="Arial"/>
        <family val="2"/>
      </rPr>
      <t xml:space="preserve"> </t>
    </r>
    <r>
      <rPr>
        <sz val="10"/>
        <color indexed="9"/>
        <rFont val="Arial"/>
        <family val="2"/>
      </rPr>
      <t>0</t>
    </r>
    <r>
      <rPr>
        <sz val="10"/>
        <rFont val="Arial"/>
        <family val="2"/>
      </rPr>
      <t>20%</t>
    </r>
  </si>
  <si>
    <r>
      <t>0</t>
    </r>
    <r>
      <rPr>
        <sz val="10"/>
        <rFont val="Arial"/>
        <family val="2"/>
      </rPr>
      <t xml:space="preserve">20% </t>
    </r>
    <r>
      <rPr>
        <sz val="10"/>
        <rFont val="Arial"/>
        <family val="2"/>
      </rPr>
      <t>−</t>
    </r>
    <r>
      <rPr>
        <sz val="10"/>
        <rFont val="Arial"/>
        <family val="2"/>
      </rPr>
      <t xml:space="preserve"> </t>
    </r>
    <r>
      <rPr>
        <sz val="10"/>
        <color indexed="9"/>
        <rFont val="Arial"/>
        <family val="2"/>
      </rPr>
      <t>0</t>
    </r>
    <r>
      <rPr>
        <sz val="10"/>
        <rFont val="Arial"/>
        <family val="2"/>
      </rPr>
      <t>30%</t>
    </r>
  </si>
  <si>
    <r>
      <t>0</t>
    </r>
    <r>
      <rPr>
        <sz val="10"/>
        <rFont val="Arial"/>
        <family val="2"/>
      </rPr>
      <t>30% +</t>
    </r>
  </si>
  <si>
    <t>schwache Investitionstätigkeit</t>
  </si>
  <si>
    <t>mittlere Investitionstätigkeit</t>
  </si>
  <si>
    <t>starke Investitionstätigkeit</t>
  </si>
  <si>
    <t>sehr starke Investitionstätigkeit</t>
  </si>
  <si>
    <t>Nettozinsen</t>
  </si>
  <si>
    <t>Steuern und Finanzausgleich</t>
  </si>
  <si>
    <t>Netto-verwaltungs-aufwand</t>
  </si>
  <si>
    <t>Selbst-finanzierung</t>
  </si>
  <si>
    <t>Finanzierungs-überschuss</t>
  </si>
  <si>
    <t>Selbst-finanzierungs-grad</t>
  </si>
  <si>
    <t>Belastbarkeits-quote</t>
  </si>
  <si>
    <t>in Millionen Franken</t>
  </si>
  <si>
    <t>Nettoschuld pro Einwohner</t>
  </si>
  <si>
    <t>Tabellenverzeichnis</t>
  </si>
  <si>
    <t>Gemeindetabellen:</t>
  </si>
  <si>
    <t>Erläuterungen: Begriffe und Definitionen</t>
  </si>
  <si>
    <t>Entwicklung der Gemeindesteuerfüsse, 1975 − 2013</t>
  </si>
  <si>
    <t>Verwaltungsaufwand</t>
  </si>
  <si>
    <t>Aufwand für Liegenschaften des Finanzvermögens</t>
  </si>
  <si>
    <t>Finanzierungsüberschuss bzw. -fehlbetrag</t>
  </si>
  <si>
    <t>Fremdkapital
(in Franken pro Einwohner)</t>
  </si>
  <si>
    <t>Finanz-vermögen
(in Franken pro Einwohner)</t>
  </si>
  <si>
    <t>…</t>
  </si>
  <si>
    <t>Gemeinde-nummer</t>
  </si>
  <si>
    <t>Finanz-
ausgleichs-
abgaben</t>
  </si>
  <si>
    <t>Passivzinsen, Aufwand für Liegenschaften d. Finanzverm.</t>
  </si>
  <si>
    <t>Abschreibungen und Ertrags-überschüsse</t>
  </si>
  <si>
    <t>Vorgeschrie-bene Ab-schreibungen</t>
  </si>
  <si>
    <t>Bezirk Aarau</t>
  </si>
  <si>
    <t>Biberstein</t>
  </si>
  <si>
    <t>Buchs</t>
  </si>
  <si>
    <t>Densbüren</t>
  </si>
  <si>
    <t>Erlinsbach</t>
  </si>
  <si>
    <t>Gränichen</t>
  </si>
  <si>
    <t>Hirschthal</t>
  </si>
  <si>
    <t>Küttigen</t>
  </si>
  <si>
    <t>Muhen</t>
  </si>
  <si>
    <t>Oberentfelden</t>
  </si>
  <si>
    <t>Suhr</t>
  </si>
  <si>
    <t>Unterentfelden</t>
  </si>
  <si>
    <t>Bezirk Baden</t>
  </si>
  <si>
    <t>Bellikon</t>
  </si>
  <si>
    <t>Bergdietikon</t>
  </si>
  <si>
    <t>Birmenstorf</t>
  </si>
  <si>
    <t>Ehrendingen</t>
  </si>
  <si>
    <t>Ennetbaden</t>
  </si>
  <si>
    <t>Fislisbach</t>
  </si>
  <si>
    <t>Freienwil</t>
  </si>
  <si>
    <t>Gebenstorf</t>
  </si>
  <si>
    <t>Killwangen</t>
  </si>
  <si>
    <t>Künten</t>
  </si>
  <si>
    <t>Mägenwil</t>
  </si>
  <si>
    <t>Mellingen</t>
  </si>
  <si>
    <t>Neuenhof</t>
  </si>
  <si>
    <t>Niederrohrdorf</t>
  </si>
  <si>
    <t>Oberrohrdorf</t>
  </si>
  <si>
    <t>Obersiggenthal</t>
  </si>
  <si>
    <t>Remetschwil</t>
  </si>
  <si>
    <t>Spreitenbach</t>
  </si>
  <si>
    <t>Stetten</t>
  </si>
  <si>
    <t>Turgi</t>
  </si>
  <si>
    <t>Untersiggenthal</t>
  </si>
  <si>
    <t>Wettingen</t>
  </si>
  <si>
    <t>Wohlenschwil</t>
  </si>
  <si>
    <t>Würenlingen</t>
  </si>
  <si>
    <t>Würenlos</t>
  </si>
  <si>
    <t>Bezirk Bremgarten</t>
  </si>
  <si>
    <t>Arni</t>
  </si>
  <si>
    <t>Berikon</t>
  </si>
  <si>
    <t>Büttikon</t>
  </si>
  <si>
    <t>Dottikon</t>
  </si>
  <si>
    <t>Eggenwil</t>
  </si>
  <si>
    <t>Fischbach-Göslikon</t>
  </si>
  <si>
    <t>Hägglingen</t>
  </si>
  <si>
    <t>Hermetschwil-Staffeln</t>
  </si>
  <si>
    <t>Islisberg</t>
  </si>
  <si>
    <t>Jonen</t>
  </si>
  <si>
    <t>Niederwil</t>
  </si>
  <si>
    <t>Oberlunkhofen</t>
  </si>
  <si>
    <t>Oberwil-Lieli</t>
  </si>
  <si>
    <t>Sarmenstorf</t>
  </si>
  <si>
    <t>Tägerig</t>
  </si>
  <si>
    <t>Uezwil</t>
  </si>
  <si>
    <t>Unterlunkhofen</t>
  </si>
  <si>
    <t>Villmergen</t>
  </si>
  <si>
    <t>Widen</t>
  </si>
  <si>
    <t>Wohlen</t>
  </si>
  <si>
    <t>Zufikon</t>
  </si>
  <si>
    <t>Bezirk Brugg</t>
  </si>
  <si>
    <t>Auenstein</t>
  </si>
  <si>
    <t>Birr</t>
  </si>
  <si>
    <t>Birrhard</t>
  </si>
  <si>
    <t>Bözen</t>
  </si>
  <si>
    <t>Effingen</t>
  </si>
  <si>
    <t>Elfingen</t>
  </si>
  <si>
    <t>Habsburg</t>
  </si>
  <si>
    <t>Hausen</t>
  </si>
  <si>
    <t>Lupfig</t>
  </si>
  <si>
    <t>Mandach</t>
  </si>
  <si>
    <t>Mönthal</t>
  </si>
  <si>
    <t>Mülligen</t>
  </si>
  <si>
    <t>Oberflachs</t>
  </si>
  <si>
    <t>Remigen</t>
  </si>
  <si>
    <t>Riniken</t>
  </si>
  <si>
    <t>Rüfenach</t>
  </si>
  <si>
    <t>Scherz</t>
  </si>
  <si>
    <t>Schinznach-Bad</t>
  </si>
  <si>
    <t>Schinznach-Dorf</t>
  </si>
  <si>
    <t>Thalheim</t>
  </si>
  <si>
    <t>Veltheim</t>
  </si>
  <si>
    <t>Villigen</t>
  </si>
  <si>
    <t>Villnachern</t>
  </si>
  <si>
    <t>Windisch</t>
  </si>
  <si>
    <t>Bezirk Kulm</t>
  </si>
  <si>
    <t>Beinwil am See</t>
  </si>
  <si>
    <t>Birrwil</t>
  </si>
  <si>
    <t>Burg</t>
  </si>
  <si>
    <t>Dürrenäsch</t>
  </si>
  <si>
    <t>Gontenschwil</t>
  </si>
  <si>
    <t>Holziken</t>
  </si>
  <si>
    <t>Leimbach</t>
  </si>
  <si>
    <t>Leutwil</t>
  </si>
  <si>
    <t>Menziken</t>
  </si>
  <si>
    <t>Oberkulm</t>
  </si>
  <si>
    <t>Reinach</t>
  </si>
  <si>
    <t>Schlossrued</t>
  </si>
  <si>
    <t>Schmiedrued</t>
  </si>
  <si>
    <t>Schöftland</t>
  </si>
  <si>
    <t>Teufenthal</t>
  </si>
  <si>
    <t>Unterkulm</t>
  </si>
  <si>
    <t>Zetzwil</t>
  </si>
  <si>
    <t>Bezirk Laufenburg</t>
  </si>
  <si>
    <t>Eiken</t>
  </si>
  <si>
    <t>Frick</t>
  </si>
  <si>
    <t>Gansingen</t>
  </si>
  <si>
    <t>Gipf-Oberfrick</t>
  </si>
  <si>
    <t>Herznach</t>
  </si>
  <si>
    <t>Hornussen</t>
  </si>
  <si>
    <t>Kaisten</t>
  </si>
  <si>
    <t>Mettauertal</t>
  </si>
  <si>
    <t>Münchwilen</t>
  </si>
  <si>
    <t>Oberhof</t>
  </si>
  <si>
    <t>Oeschgen</t>
  </si>
  <si>
    <t>Schwaderloch</t>
  </si>
  <si>
    <t>Sisseln</t>
  </si>
  <si>
    <t>Ueken</t>
  </si>
  <si>
    <t>Wittnau</t>
  </si>
  <si>
    <t>Wölflinswil</t>
  </si>
  <si>
    <t>Zeihen</t>
  </si>
  <si>
    <t>Bezirk Lenzburg</t>
  </si>
  <si>
    <t>Ammerswil</t>
  </si>
  <si>
    <t>Boniswil</t>
  </si>
  <si>
    <t>Brunegg</t>
  </si>
  <si>
    <t>Dintikon</t>
  </si>
  <si>
    <t>Egliswil</t>
  </si>
  <si>
    <t>Fahrwangen</t>
  </si>
  <si>
    <t>Hallwil</t>
  </si>
  <si>
    <t>Hendschiken</t>
  </si>
  <si>
    <t>Holderbank</t>
  </si>
  <si>
    <t>Hunzenschwil</t>
  </si>
  <si>
    <t>Meisterschwanden</t>
  </si>
  <si>
    <t>Möriken-Wildegg</t>
  </si>
  <si>
    <t>Niederlenz</t>
  </si>
  <si>
    <t>Othmarsingen</t>
  </si>
  <si>
    <t>Rupperswil</t>
  </si>
  <si>
    <t>Schafisheim</t>
  </si>
  <si>
    <t>Seengen</t>
  </si>
  <si>
    <t>Seon</t>
  </si>
  <si>
    <t>Staufen</t>
  </si>
  <si>
    <t>Bezirk Muri</t>
  </si>
  <si>
    <t>Abtwil</t>
  </si>
  <si>
    <t>Aristau</t>
  </si>
  <si>
    <t>Auw</t>
  </si>
  <si>
    <t>Beinwil (Freiamt)</t>
  </si>
  <si>
    <t>Besenbüren</t>
  </si>
  <si>
    <t>Bettwil</t>
  </si>
  <si>
    <t>Boswil</t>
  </si>
  <si>
    <t>Bünzen</t>
  </si>
  <si>
    <t>Buttwil</t>
  </si>
  <si>
    <t>Dietwil</t>
  </si>
  <si>
    <t>Geltwil</t>
  </si>
  <si>
    <t>Kallern</t>
  </si>
  <si>
    <t>Merenschwand</t>
  </si>
  <si>
    <t>Mühlau</t>
  </si>
  <si>
    <t>Oberrüti</t>
  </si>
  <si>
    <t>Rottenschwil</t>
  </si>
  <si>
    <t>Sins</t>
  </si>
  <si>
    <t>Waltenschwil</t>
  </si>
  <si>
    <t>Bezirk Rheinfelden</t>
  </si>
  <si>
    <t>Hellikon</t>
  </si>
  <si>
    <t>Kaiseraugst</t>
  </si>
  <si>
    <t>Magden</t>
  </si>
  <si>
    <t>Möhlin</t>
  </si>
  <si>
    <t>Mumpf</t>
  </si>
  <si>
    <t>Obermumpf</t>
  </si>
  <si>
    <t>Olsberg</t>
  </si>
  <si>
    <t>Schupfart</t>
  </si>
  <si>
    <t>Stein</t>
  </si>
  <si>
    <t>Wallbach</t>
  </si>
  <si>
    <t>Wegenstetten</t>
  </si>
  <si>
    <t>Zeiningen</t>
  </si>
  <si>
    <t>Zuzgen</t>
  </si>
  <si>
    <t>Bezirk Zofingen</t>
  </si>
  <si>
    <t>Aarburg</t>
  </si>
  <si>
    <t>Attelwil</t>
  </si>
  <si>
    <t>Bottenwil</t>
  </si>
  <si>
    <t>Brittnau</t>
  </si>
  <si>
    <t>Kirchleerau</t>
  </si>
  <si>
    <t>Kölliken</t>
  </si>
  <si>
    <t>Moosleerau</t>
  </si>
  <si>
    <t>Murgenthal</t>
  </si>
  <si>
    <t>Oftringen</t>
  </si>
  <si>
    <t>Reitnau</t>
  </si>
  <si>
    <t>Rothrist</t>
  </si>
  <si>
    <t>Safenwil</t>
  </si>
  <si>
    <t>Staffelbach</t>
  </si>
  <si>
    <t>Strengelbach</t>
  </si>
  <si>
    <t>Uerkheim</t>
  </si>
  <si>
    <t>Vordemwald</t>
  </si>
  <si>
    <t>Wiliberg</t>
  </si>
  <si>
    <t>Bezirk Zurzach</t>
  </si>
  <si>
    <t>Bad Zurzach</t>
  </si>
  <si>
    <t>Baldingen</t>
  </si>
  <si>
    <t>Böbikon</t>
  </si>
  <si>
    <t>Böttstein</t>
  </si>
  <si>
    <t>Döttingen</t>
  </si>
  <si>
    <t>Endingen</t>
  </si>
  <si>
    <t>Fisibach</t>
  </si>
  <si>
    <t>Full-Reuenthal</t>
  </si>
  <si>
    <t>Kaiserstuhl</t>
  </si>
  <si>
    <t>Klingnau</t>
  </si>
  <si>
    <t>Koblenz</t>
  </si>
  <si>
    <t>Leibstadt</t>
  </si>
  <si>
    <t>Lengnau</t>
  </si>
  <si>
    <t>Leuggern</t>
  </si>
  <si>
    <t>Mellikon</t>
  </si>
  <si>
    <t>Rekingen</t>
  </si>
  <si>
    <t>Rietheim</t>
  </si>
  <si>
    <t>Rümikon</t>
  </si>
  <si>
    <t>Schneisingen</t>
  </si>
  <si>
    <t>Siglistorf</t>
  </si>
  <si>
    <t>Tegerfelden</t>
  </si>
  <si>
    <t>Unterendingen</t>
  </si>
  <si>
    <t>Wislikofen</t>
  </si>
  <si>
    <t>Finanz-
ausgleichs-
beiträge</t>
  </si>
  <si>
    <t>Kapital- und
Vermögens-
erträge</t>
  </si>
  <si>
    <t>Buchgewinne und Aufwand-überschuss</t>
  </si>
  <si>
    <t>Finanzen,
Steuern</t>
  </si>
  <si>
    <t>Brutto-investitionen</t>
  </si>
  <si>
    <t>Rückerstattung von Gemeinden</t>
  </si>
  <si>
    <t>Übirge zu aktivierende Ausgaben</t>
  </si>
  <si>
    <t>Nutzungsabga-ben und Vorteils-entgelte</t>
  </si>
  <si>
    <t>Rückzahlung von Darlehen und Beteiligungen</t>
  </si>
  <si>
    <t>Rückerstattung für Sachgüter</t>
  </si>
  <si>
    <t>Aktiven</t>
  </si>
  <si>
    <t>Passiven</t>
  </si>
  <si>
    <t>Finanzvermögen</t>
  </si>
  <si>
    <t>Verwaltungs-vermögen</t>
  </si>
  <si>
    <t>Spezial-finanzierungen</t>
  </si>
  <si>
    <t>Bilanzfehlbetrag</t>
  </si>
  <si>
    <t>Spezial-finanzierungen ohne passivierte Abschreibungen</t>
  </si>
  <si>
    <t>Eigenkapital und passivierte Abschreibungen</t>
  </si>
  <si>
    <t>Davon Liegenschaften</t>
  </si>
  <si>
    <t>Steuerkraft
(in Franken pro Einwohner)</t>
  </si>
  <si>
    <t>Nettoschuld
(in Franken pro Einwohner)</t>
  </si>
  <si>
    <t xml:space="preserve">   1)</t>
  </si>
  <si>
    <t>Negativer Wert aufgrund eines negativen Cashflows.</t>
  </si>
  <si>
    <t xml:space="preserve">   2)</t>
  </si>
  <si>
    <t xml:space="preserve">   3)</t>
  </si>
  <si>
    <t>Einwohner 31.12.2012</t>
  </si>
  <si>
    <t>Gemeinde0nummer</t>
  </si>
  <si>
    <t>&gt;200%</t>
  </si>
  <si>
    <t>Investitions-anteil</t>
  </si>
  <si>
    <t>Brutto-verschuldungs-quote</t>
  </si>
  <si>
    <t>Kapitaldienst-anteil</t>
  </si>
  <si>
    <t>Zinsbelastungs-anteil</t>
  </si>
  <si>
    <t>Selbst-finanzierungs-anteil</t>
  </si>
  <si>
    <t>Rudolfstetten-Friedl.</t>
  </si>
  <si>
    <t>Vermögens-erträge</t>
  </si>
  <si>
    <t>Davon kurz- und mittelfristige Schulden</t>
  </si>
  <si>
    <t>Soziale 
Wohlfahrt</t>
  </si>
  <si>
    <t>Finanz-ausgleichs-abgaben</t>
  </si>
  <si>
    <t>Gesamt-
aufwand</t>
  </si>
  <si>
    <t>www.ag.ch/statistik</t>
  </si>
  <si>
    <t>062 835 13 00, statistik@ag.ch</t>
  </si>
  <si>
    <t>© Statistik Aargau</t>
  </si>
  <si>
    <t>Finanz-ausgleichsbeiträge</t>
  </si>
  <si>
    <t>in % des Gesamt-ergtrags</t>
  </si>
  <si>
    <r>
      <t>Durch-schnittlicher Steuerfuss</t>
    </r>
    <r>
      <rPr>
        <b/>
        <vertAlign val="superscript"/>
        <sz val="10"/>
        <rFont val="Arial"/>
        <family val="2"/>
      </rPr>
      <t>1</t>
    </r>
  </si>
  <si>
    <r>
      <t>Tragfähig-keitsfaktor</t>
    </r>
    <r>
      <rPr>
        <b/>
        <vertAlign val="superscript"/>
        <sz val="10"/>
        <rFont val="Arial"/>
        <family val="2"/>
      </rPr>
      <t>1</t>
    </r>
  </si>
  <si>
    <r>
      <t>Steuerfuss</t>
    </r>
    <r>
      <rPr>
        <b/>
        <vertAlign val="superscript"/>
        <sz val="10"/>
        <rFont val="Arial"/>
        <family val="2"/>
      </rPr>
      <t>1</t>
    </r>
  </si>
  <si>
    <r>
      <t>Überschüsse</t>
    </r>
    <r>
      <rPr>
        <b/>
        <vertAlign val="superscript"/>
        <sz val="10"/>
        <rFont val="Arial"/>
        <family val="2"/>
      </rPr>
      <t>1</t>
    </r>
  </si>
  <si>
    <r>
      <t>Selbst-finanzierung</t>
    </r>
    <r>
      <rPr>
        <b/>
        <vertAlign val="superscript"/>
        <sz val="10"/>
        <rFont val="Arial"/>
        <family val="2"/>
      </rPr>
      <t>2</t>
    </r>
  </si>
  <si>
    <r>
      <t>Finanzierungs-überschuss</t>
    </r>
    <r>
      <rPr>
        <b/>
        <vertAlign val="superscript"/>
        <sz val="10"/>
        <rFont val="Arial"/>
        <family val="2"/>
      </rPr>
      <t>3</t>
    </r>
  </si>
  <si>
    <r>
      <t>Finanzierungs-fehlbetrag</t>
    </r>
    <r>
      <rPr>
        <b/>
        <vertAlign val="superscript"/>
        <sz val="10"/>
        <rFont val="Arial"/>
        <family val="2"/>
      </rPr>
      <t>4</t>
    </r>
  </si>
  <si>
    <r>
      <t>Steuerkraft</t>
    </r>
    <r>
      <rPr>
        <b/>
        <vertAlign val="superscript"/>
        <sz val="10"/>
        <rFont val="Arial"/>
        <family val="2"/>
      </rPr>
      <t>2</t>
    </r>
  </si>
  <si>
    <r>
      <t>Schulden-deckung</t>
    </r>
    <r>
      <rPr>
        <b/>
        <vertAlign val="superscript"/>
        <sz val="10"/>
        <rFont val="Arial"/>
        <family val="2"/>
      </rPr>
      <t>1</t>
    </r>
  </si>
  <si>
    <r>
      <t>Mittel</t>
    </r>
    <r>
      <rPr>
        <b/>
        <vertAlign val="superscript"/>
        <sz val="10"/>
        <rFont val="Arial"/>
        <family val="2"/>
      </rPr>
      <t>2</t>
    </r>
  </si>
  <si>
    <r>
      <t>Median</t>
    </r>
    <r>
      <rPr>
        <b/>
        <vertAlign val="superscript"/>
        <sz val="10"/>
        <rFont val="Arial"/>
        <family val="2"/>
      </rPr>
      <t>3</t>
    </r>
  </si>
  <si>
    <t>Bruttoverschuldungs-
quote</t>
  </si>
  <si>
    <r>
      <t>Selbstfinanzierungs-
grad</t>
    </r>
    <r>
      <rPr>
        <b/>
        <vertAlign val="superscript"/>
        <sz val="10"/>
        <rFont val="Arial"/>
        <family val="2"/>
      </rPr>
      <t>1</t>
    </r>
  </si>
  <si>
    <t>Selbstfinanzierungs-
anteil</t>
  </si>
  <si>
    <t>Gesamtaufwand (abzgl. Ertrags-überschuss)</t>
  </si>
  <si>
    <t>Ertrag
(Steuerertrag + Finanzausgleich)</t>
  </si>
  <si>
    <t>Aufwand (Nettoaufwand + Nettozinsen)</t>
  </si>
  <si>
    <t>Cashflow
(Ertrag ./. Aufwand)</t>
  </si>
  <si>
    <t>Finanzierungs-überschuss (+) bzw. Finanzierungs-fehlbetrag (–)</t>
  </si>
  <si>
    <t>Nettoschuld (+) bzw.
Nettovermögen (–)</t>
  </si>
  <si>
    <t>Tabelle</t>
  </si>
  <si>
    <t>A1</t>
  </si>
  <si>
    <t>A2</t>
  </si>
  <si>
    <t>A3</t>
  </si>
  <si>
    <t>A4</t>
  </si>
  <si>
    <t>A5</t>
  </si>
  <si>
    <t>A6</t>
  </si>
  <si>
    <t>A7</t>
  </si>
  <si>
    <t>A8</t>
  </si>
  <si>
    <t>A9</t>
  </si>
  <si>
    <t>A10</t>
  </si>
  <si>
    <t>Fremdkapital</t>
  </si>
  <si>
    <t>Steuerertrag:</t>
  </si>
  <si>
    <t>Steuerkraft:</t>
  </si>
  <si>
    <t>Finanzkraft:</t>
  </si>
  <si>
    <t>Relative Steuerkraft:</t>
  </si>
  <si>
    <t>Steuerkraft pro Einwohner</t>
  </si>
  <si>
    <t>Tragfähigkeitsfaktor:</t>
  </si>
  <si>
    <t>Kontenplan:</t>
  </si>
  <si>
    <t>Ist-Prinzip:</t>
  </si>
  <si>
    <t>Soll-Prinzip:</t>
  </si>
  <si>
    <t>Investitionsverkehr:</t>
  </si>
  <si>
    <t>Interne Verrechnungen:</t>
  </si>
  <si>
    <t>Ordentliche Finanzausgleichsbeiträge:</t>
  </si>
  <si>
    <t>Zusätzliche Finanzausgleichsbeiträge:</t>
  </si>
  <si>
    <t>Gemeindebetriebe:</t>
  </si>
  <si>
    <t>Finanz- und Verwaltungsvermögen:</t>
  </si>
  <si>
    <t>Vermögensbewertung:</t>
  </si>
  <si>
    <t>Finanzvermögen:</t>
  </si>
  <si>
    <t>Verwaltungsvermögen:</t>
  </si>
  <si>
    <t>Fremdkapital:</t>
  </si>
  <si>
    <t>Spezialfinanzierungen:</t>
  </si>
  <si>
    <t>Zweckgebundene Vorschüsse oder Verpflichtungen.</t>
  </si>
  <si>
    <t>Nettoschuld:</t>
  </si>
  <si>
    <t>Nettovermögen:</t>
  </si>
  <si>
    <t>Sollbetrag der Gemeindesteuern von natürlichen Personen inklusive der Quellensteuern und des Gemeindeanteils an den Gewinn- und Kapitalsteuern der juristischen Personen.</t>
  </si>
  <si>
    <t>Steuerkraft der Gemeinde geteilt durch den Gemeindesteuerfuss. Dient zur Bemessung der Gemeindebeiträge an die Spitaldefizite.</t>
  </si>
  <si>
    <t>Finanzkraft pro Einwohner. Dient zur Bemessung von Staatsbeiträgen. Dabei wird der Tragfähigkeitsfaktor ins Verhältnis zum Mittel aller Tragfähigkeitsfaktoren der Gemeinden (Kantonsmittel) gesetzt. In der Regel wird das arithmetische Mittel von zwei Jahren einer Steuerperiode als Basis für die Abstufung der Staatsbeiträge herangezogen (z.B. Subventionierung der Schulausgaben).</t>
  </si>
  <si>
    <t>Gemeinderechnung:</t>
  </si>
  <si>
    <t>Allgemeine Definitionen</t>
  </si>
  <si>
    <t>Im Jahr 2011 führten fünf Gemeinden (Fislisbach, Birr, Brugg, Laufenburg und Mettauertal) ihre Gemeinderechnungen nach dem neusten Rechnungsmodell HRM2, die anderen 215 Gemeinden noch nach dem älteren HRM1. Aufgrund der Unterschiede (vor allem bei der Bestandesrechnung) der beiden Modelle mussten die Ergebnisse aber vorerst noch umgearbeitet werden. Die vorliegende Statistik verwendet daher für alle 220 Gemeinden den Kontenplan des HRM1.</t>
  </si>
  <si>
    <t>In der doppelten Buchhaltung (das neue Rechnungsmodell kennt nur dieses System) wird ein Aufwand oder Ertrag bei Fälligkeit verbucht, unabhängig von der tatsächlichen Auszahlung oder Vereinnahmung.</t>
  </si>
  <si>
    <t>Beim neuen Rechnungsmodell sind Aufwand und Ertrag in der Laufenden Rechnung und die Investitionsausgaben und Investitionseinnahmen in der Investitionsrechnung verbucht. Diese strikte Trennung wird in dieser Statistik auch für die zwei Gemeinden mit dem alten Rechnungsmodell vorgenommen.</t>
  </si>
  <si>
    <t>Mit den Verrechnungen wird die Kostentransparenz erhöht. Um Doppelzählungen zu vermeiden, erscheinen in der Finanzstatistik nur die saldierten Beträge in den sachlich zutreffenden Dienststellen.</t>
  </si>
  <si>
    <t>Nicht zweckgebundene Beiträge des Kantons an Gemeinden werden in der Statistik als Finanzausgleich ausgewiesen.</t>
  </si>
  <si>
    <t xml:space="preserve">An Investitionen im kommunalen und regionalen Bereich wichtiger Aufgaben ausgerichtete Beiträge aus dem Finanzausgleichsfonds zur Abtragung einer Überschuldung werden in der Statistik unter den Investitionseinnahmen ausgewiesen.
</t>
  </si>
  <si>
    <t>Die dem Grundsatz der Eigenwirtschaftlichkeit unterliegenden Gemeindebetriebe wie Wasser-, Elektrizitäts-, Gas- und Fernwärmeversorgung sowie die Abwasser- und Abfallbeseitigung werden hier generell nicht erfasst. Damit erhöht sich der Grad der Vergleichbarkeit zwischen den Gemeinden.</t>
  </si>
  <si>
    <t>Unterscheidungskriterium ist die Realisierbarkeit. Vermögenswerte sind realisierbar, wenn sie ohne Beeinträchtigung der öffentlichen Aufgabenerfüllung veräussert werden können.</t>
  </si>
  <si>
    <t>Vermögen und Schulden</t>
  </si>
  <si>
    <t>Die Liegenschaften des Finanzvermögens sind nach den Richtlinien des Regierungsrates nach einheitlichen Kriterien bewertet. Für die übrigen Werte des Finanzvermögens gilt der Nominalwert. Beim Verwaltungsvermögen handelt es sich um die Anschaffungs- bzw. Erstellungskosten, vermindert um die Abschreibungen.</t>
  </si>
  <si>
    <t>Realisierbare Vermögenswerte sowie Vorschüsse für Spezialfinanzierungen, d.h. für Gemeindebetriebe (nur bei Gemeinden mit dem neuen Rechnungsmodell).</t>
  </si>
  <si>
    <t>Nicht realisierbare Vermögenswerte, auf den Buchungswert abgeschrieben; Vermögen mit Nutzungswert.</t>
  </si>
  <si>
    <t>Summe der laufenden Verpflichtungen, kurz- und langfristigen Schulden sowie Verpflichtungen für Sonderrechnungen. Ferner sind auch die Verpflichtungen für Spezialfinanzierungen ohne die passivierten Abschreibungen bei Gemeinden mit dem neuen Rechnungsmodell aufgenommen.</t>
  </si>
  <si>
    <t>Fremdkapital um das Finanzvermögen vermindert oder das um das Eigenkapital verminderte Verwaltungsvermögen (frühere Bezeichnung: Ungedeckte Schuld oder Verschuldung).</t>
  </si>
  <si>
    <t>Finanzvermögen minus Fremdkapital oder Eigenkapital minus Verwaltungsvermögen (frühere Bezeichnung: Realisierbares Reinvermögen).</t>
  </si>
  <si>
    <t>Definitionen der Kennzahlen</t>
  </si>
  <si>
    <t>Der Selbstfinanzierungsgrad gibt Auskunft auf die Frage, wie weit die Investitionen aus selbst erarbeiteten Mitteln bezahlt werden können. Ein Selbstfinanzierungsgrad unter 100 %  führt zu einer Neuverschuldung und umgekehrt. Langfristig ist ein Selbstfinanzierungsgrad von 100 % anzustreben.</t>
  </si>
  <si>
    <t>Selbstfinanzierungsgrad = (Selbstfinanzierung x 100 ) / Nettoinvestition:</t>
  </si>
  <si>
    <t>Selbstfinanzierungsanteil = (Selbstfinanzierung x 100 ) / Finanzertrag:</t>
  </si>
  <si>
    <t>Der Selbstfinanzierungsanteil gibt Auskunft über die finanzielle Leistungsfähigkeit einer Gemeinde. Je höher der Wert, um so grösser ist der Spielraum für den Schuldenabbau oder die Finanzierung von Investitionen und deren Folgekosten. Als normal kann eine Kennzahl zwischen 15 % und 20 % bewertet werden.</t>
  </si>
  <si>
    <t>Zinsbelastungsanteil =( Nettozinsen x 100) / Finanzertrag:</t>
  </si>
  <si>
    <t>Kapitaldienstanteil = (Kapitaldienst x 100) / Finanzertrag:</t>
  </si>
  <si>
    <t>Bruttoverschuldungsquote = (Bruttoschulden x 100 ) / Finanzertrag:</t>
  </si>
  <si>
    <t>Der Zinsbelastungsanteil gibt Antwort auf die Frage, wie stark der Finanzertrag durch den Zinsendienst belastet wird. Der Anteil sollte nicht über 5 % betragen.</t>
  </si>
  <si>
    <t>Ein hoher Kapitaldienstanteil weist auf eine hohe Verschuldung und / oder auf einen hohen Abschreibungsbedarf hin. Eine Kennzahl zwischen 5 % und 15 % wird als tragbar beurteilt.</t>
  </si>
  <si>
    <t>Auf 100 % umgerechneter Gemeindesteuersollbetrag von natürlichen Personen zuzüglich des Gemeindeanteils an den Gewinn- und Kapitalsteuern der juristischen Personen. Dient zur Bemessung der Gemeindebeiträge an AHV / IV / EL.</t>
  </si>
  <si>
    <t>Die einfache Buchhaltung arbeitet mit effektiven Einnahmen. So werden z.B. nur die tatsächlich eingegangenen Steuern ausgewiesen. Das System der einfachen Buchhaltung wird heute von keiner Gemeinde mehr angewandt.</t>
  </si>
  <si>
    <t>Die Bruttoverschuldungsquote zeigt die Verschuldung im Verhältnis zu den Erträgen einer Gemeinde. Die Verschuldung wird als kritisch eingestuft, wenn die Schwelle von 200 % überschritten wird.</t>
  </si>
  <si>
    <t>Die Bruttoinvestitionen werden in Prozent der Gesamtfinanzausgaben dargestellt. Diese Kennzahl zeigt die Aktivität im Bereich der Investitionen und / oder die Zunahme der Neuverschuldung; sie sagt jedoch alleine nichts über die finanzielle Situation einer Gemeinde aus.</t>
  </si>
  <si>
    <t>Die Belastbarkeitsquote sagt aus, wieviele Mittel zur Verfügung stehen, die für den Schuldendienst maximal eingesetzt werden können. Eine Kennzahl von 25 % des Steuerertrags inkl. Finanzausgleich kann als normaler Wert betrachtet werden. Ein tieferer Wert weist möglicherweise auf eine problematische Finanzlage hin.</t>
  </si>
  <si>
    <t>Investitionsanteil = (Bruttoinvestition x 100) / Gesamtfinanzausgaben:</t>
  </si>
  <si>
    <t>Belastbarkeitsquote = (Selbstfinanzierung + Nettozinsen) x 100 / (Steuern + Finanzausgleich):</t>
  </si>
  <si>
    <t>Verwendetet Begriffe:</t>
  </si>
  <si>
    <t>Selbstfinanzierung:</t>
  </si>
  <si>
    <t>Abschreibungen auf dem Verwaltungsvermögen und dem Bilanzfehlbetrag (mögliche Abschreibungen) zuzüglich Ertragsüberschuss abzüglich Aufwandüberschuss und Buchgewinne auf Liegenschaften des Finanzvermögens.</t>
  </si>
  <si>
    <t>Nettoinvestition:</t>
  </si>
  <si>
    <t>Bruttoausgaben der Investitionsrechnung ohne durchlaufende Beiträge und Passivierungen abzüglich Bruttoeinnahmen der Investitionsrechnung ohne durchlaufende Beiträge und Aktivierungen.</t>
  </si>
  <si>
    <t>Finanzertrag:</t>
  </si>
  <si>
    <t>Ertrag der Laufenden Rechnung ohne durchlaufende Beiträge, Entnahmen und interne Verrechnungen sowie ohne die Gemeindebetriebe und Dienststellen von Einzel- und Vertragsrechnungen, ferner ohne Buch- und Erschliessungsgewinne.</t>
  </si>
  <si>
    <t>Nettozinsen:</t>
  </si>
  <si>
    <t>Passivzinsen und Aufwand für Liegenschaften des Finanzvermögens abzüglich Kapital- und Vermögenserträge</t>
  </si>
  <si>
    <t>Kapitaldienst:</t>
  </si>
  <si>
    <t>Vorgeschriebene Abschreibungen und Nettozinsen.</t>
  </si>
  <si>
    <t>Bruttoschulden:</t>
  </si>
  <si>
    <t>Kurz-, mittel- und langfristige Schulden sowie Sonderrechnungen.</t>
  </si>
  <si>
    <t>Bruttoinvestition: Ausgaben der Investitionsrechnung ohne Eigenwirtschaftsbetriebe und Passivierungen.</t>
  </si>
  <si>
    <t>Gesamtfinanzausgaben:</t>
  </si>
  <si>
    <t>Bruttoinvestition und Finanzaufwand (Konsolidierte Ausgaben).</t>
  </si>
  <si>
    <t>Finanzaufwand:</t>
  </si>
  <si>
    <t>Aufwand der Laufenden Rechnung abzüglich der buchmässigen Positionen wie Abschreibungen, durchlaufende Beiträge, Einlagen und interne Verrechnungen sowie ohne Eigenwirtschafts- und Zuschussbetriebe, Einzel- und Vertragsrechnungen.</t>
  </si>
  <si>
    <t>Steuern und Finanzausgleich:</t>
  </si>
  <si>
    <t>Steuereinnahmen von natürlichen Personen (inkl. Quellensteuern) und juristischen Personen abzüglich Erlass und Verlust von Steuern zuzüglich ordentlicher Finanzausgleichsbeitrag bzw. abzüglich Beitrag in den Finanzausgleichsfonds.</t>
  </si>
  <si>
    <t>Funktionale Gliederung der Laufenden Rechnung, Aufwand 2013 (in Franken pro Einwohner und in Prozent)</t>
  </si>
  <si>
    <t>Funktionale Gliederung des Verwaltungsaufwands, 2012 und 2013</t>
  </si>
  <si>
    <t>Abschreibungen und vorgeschriebene Abschreibungen, 2012 und 2013 (in 1'000 Franken)</t>
  </si>
  <si>
    <t>Aufwand der Laufenden Rechnung, 1988 − 2013</t>
  </si>
  <si>
    <t>Funktionale Gliederung der Laufenden Rechnung, Ertrag 2013 (in Franken pro Einwohner und in Prozent)</t>
  </si>
  <si>
    <t>Funktionale Gliederung des Verwaltungsertrags, 2012 und 2013</t>
  </si>
  <si>
    <t>Ertrag der Laufenden Rechnung, 1988 − 2013</t>
  </si>
  <si>
    <t>Struktur der Steuererträge, 2013</t>
  </si>
  <si>
    <t>Gemeinden, Einwohner, Erträge und Finanzausgleich nach der Höhe des Finanzausgleichs, 2013</t>
  </si>
  <si>
    <t>400 +</t>
  </si>
  <si>
    <t>Gemeindefinanzstatistik 2013</t>
  </si>
  <si>
    <t>Zusammenhang zwischen Gemeindegrösse und Steuerfuss, 2013</t>
  </si>
  <si>
    <t>Verteilung der Gemeinden und Einwohner nach der Steuerkraft pro Einwohner, 2013</t>
  </si>
  <si>
    <r>
      <t>1'500</t>
    </r>
    <r>
      <rPr>
        <sz val="10"/>
        <rFont val="Arial"/>
        <family val="2"/>
      </rPr>
      <t xml:space="preserve"> − 1'749</t>
    </r>
  </si>
  <si>
    <t>Entwicklung der Steuerkraft, Steuerfuss und Tragfähigkeitsfaktor, 1974 − 2013</t>
  </si>
  <si>
    <t>Steuerkraft, Finanzausgleich und Steuerfuss, 2013</t>
  </si>
  <si>
    <t>- 1 799</t>
  </si>
  <si>
    <t>1 800 - 2 099</t>
  </si>
  <si>
    <t>2 100 - 2 399</t>
  </si>
  <si>
    <t>2 400 - 2 699</t>
  </si>
  <si>
    <t>2 700 - 2 999</t>
  </si>
  <si>
    <t>3 000 - 3 299</t>
  </si>
  <si>
    <t>3 300 - 3 599</t>
  </si>
  <si>
    <t>3 600 +</t>
  </si>
  <si>
    <t>Funktionale Gliederung der Investitionsaugaben, 2013 (in Franken pro Einwohner)</t>
  </si>
  <si>
    <t>Funktionale Gliederung der Investitionseinnahmen, 2013 (in Franken pro Einwohner)</t>
  </si>
  <si>
    <t>Ausgaben und Einnahmen der Investitionsrechnung, 1988 − 2013</t>
  </si>
  <si>
    <t>Artengliederung der Laufenden Rechnung und der Investitionsrechnung, 2013</t>
  </si>
  <si>
    <t>Ergebnis der Verwaltungsrechnung, 2013 (in 1'000 Franken)</t>
  </si>
  <si>
    <t>Entwicklung der Gemeindefinanzen, 1975 − 2013</t>
  </si>
  <si>
    <t>Vermögen und Schulden, 1983 − 2013</t>
  </si>
  <si>
    <t>Harmonisierte Kennzahlen der Gemeindefinanzen, 1991 − 2013</t>
  </si>
  <si>
    <t>Beurteilung der harmonisierten Kennzahlen, 2013</t>
  </si>
  <si>
    <t>Finanzplangrössen, 1988 − 2013</t>
  </si>
  <si>
    <t>Finanzplan-Kennziffern, 1988 − 2013</t>
  </si>
  <si>
    <t>Funktionale Gliederung der Laufenden Rechnung, Aufwand 2013 (in 1'000 Franken)</t>
  </si>
  <si>
    <t>Funktionale Gliederung der Laufenden Rechnung, Aufwand 2013 (in Franken pro Einwohner)</t>
  </si>
  <si>
    <t>Funktionale Gliederung der Laufenden Rechnung, Ertrag 2013 (in 1'000 Franken)</t>
  </si>
  <si>
    <t>Funktionale Gliederung der Laufenden Rechnung, Ertrag 2013 (in Franken pro Einwohner)</t>
  </si>
  <si>
    <t>Funktionale Gliederung der Investitionsrechnung 2013 (in 1'000 Franken)</t>
  </si>
  <si>
    <t>Die wichtigsten Zahlen zu den Gemeinderechnungen 2013 (in 1'000 Franken)</t>
  </si>
  <si>
    <t>Artengliederung der Laufenden Rechnung 2013 (inkl. Eigenwirtschaftsbetriebe, in 1'000 Franken)</t>
  </si>
  <si>
    <t>Artengliederung der Investitionsrechnung 2013 (inkl. Eigenwirtschaftsbetriebe, in 1'000 Franken)</t>
  </si>
  <si>
    <t>Bilanz der Einwohnergemeinden 2013 (in 1'000 Franken)</t>
  </si>
  <si>
    <t>Die wichtigsten Kennzahlen zu den Gemeinderechnungen 2013</t>
  </si>
  <si>
    <t>Bözberg</t>
  </si>
  <si>
    <t>-</t>
  </si>
  <si>
    <t>5732.8 (1)</t>
  </si>
  <si>
    <t>(1) Inkl. Auflösung von Zusammenschlussbeiträgen in der Höhe von 134'000 Franken</t>
  </si>
  <si>
    <t>Gemeinde-grösse nach Einwohnern</t>
  </si>
  <si>
    <t>Steuerkraft
(in Franken
pro Einwohner)</t>
  </si>
  <si>
    <t>Negativer Wert aufgrund einer Nettoinvestitionsabnahme.</t>
  </si>
  <si>
    <t>Ungültiger Wert aufgrund eines negativen Cashflows und einer Nettoinvestitionsabnahme oder einer Nettoinvestition von Null</t>
  </si>
  <si>
    <t>(in 1000 Franken)</t>
  </si>
  <si>
    <t>Steuerkraft (in Fr.)</t>
  </si>
  <si>
    <r>
      <t>00'</t>
    </r>
    <r>
      <rPr>
        <sz val="10"/>
        <rFont val="Arial"/>
        <family val="2"/>
      </rPr>
      <t xml:space="preserve">200 − </t>
    </r>
    <r>
      <rPr>
        <sz val="10"/>
        <color indexed="9"/>
        <rFont val="Arial"/>
        <family val="2"/>
      </rPr>
      <t>0'</t>
    </r>
    <r>
      <rPr>
        <sz val="10"/>
        <rFont val="Arial"/>
        <family val="2"/>
      </rPr>
      <t>499</t>
    </r>
  </si>
  <si>
    <t>...¹</t>
  </si>
  <si>
    <t>...²</t>
  </si>
  <si>
    <t>...³</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</si>
</sst>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 ##0"/>
    <numFmt numFmtId="167" formatCode="General\:"/>
  </numFmts>
  <fonts count="46" x14ac:knownFonts="1">
    <font>
      <sz val="10"/>
      <name val="Arial"/>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b/>
      <sz val="10"/>
      <name val="Arial"/>
      <family val="2"/>
    </font>
    <font>
      <sz val="8"/>
      <name val="Arial"/>
      <family val="2"/>
    </font>
    <font>
      <b/>
      <sz val="9"/>
      <name val="Arial"/>
      <family val="2"/>
    </font>
    <font>
      <sz val="10"/>
      <name val="Arial"/>
      <family val="2"/>
    </font>
    <font>
      <sz val="10"/>
      <color indexed="9"/>
      <name val="Arial"/>
      <family val="2"/>
    </font>
    <font>
      <i/>
      <sz val="10"/>
      <name val="Arial"/>
      <family val="2"/>
    </font>
    <font>
      <sz val="9"/>
      <name val="Arial"/>
      <family val="2"/>
    </font>
    <font>
      <b/>
      <sz val="9"/>
      <color indexed="22"/>
      <name val="Arial"/>
      <family val="2"/>
    </font>
    <font>
      <b/>
      <vertAlign val="superscript"/>
      <sz val="10"/>
      <name val="Arial"/>
      <family val="2"/>
    </font>
    <font>
      <u/>
      <sz val="10"/>
      <color indexed="12"/>
      <name val="Arial"/>
      <family val="2"/>
    </font>
    <font>
      <b/>
      <sz val="16"/>
      <name val="Arial"/>
      <family val="2"/>
    </font>
    <font>
      <b/>
      <sz val="12"/>
      <name val="Arial"/>
      <family val="2"/>
    </font>
    <font>
      <sz val="10"/>
      <name val="Arial"/>
      <family val="2"/>
    </font>
    <font>
      <sz val="10"/>
      <color indexed="55"/>
      <name val="Arial"/>
      <family val="2"/>
    </font>
    <font>
      <sz val="11"/>
      <color theme="1"/>
      <name val="Arial"/>
      <family val="2"/>
    </font>
    <font>
      <sz val="10"/>
      <color theme="1"/>
      <name val="Arial"/>
      <family val="2"/>
    </font>
    <font>
      <sz val="12"/>
      <name val="Arial"/>
      <family val="2"/>
    </font>
    <font>
      <u/>
      <sz val="9"/>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u/>
      <sz val="10"/>
      <name val="Arial"/>
      <family val="2"/>
    </font>
    <font>
      <b/>
      <sz val="10"/>
      <color theme="0" tint="-4.9989318521683403E-2"/>
      <name val="Arial"/>
      <family val="2"/>
    </font>
    <font>
      <sz val="10"/>
      <color theme="0" tint="-4.9989318521683403E-2"/>
      <name val="Arial"/>
      <family val="2"/>
    </font>
    <font>
      <sz val="12"/>
      <color theme="0" tint="-0.34998626667073579"/>
      <name val="Arial"/>
      <family val="2"/>
    </font>
    <font>
      <sz val="10"/>
      <color theme="0" tint="-0.34998626667073579"/>
      <name val="Arial"/>
      <family val="2"/>
    </font>
  </fonts>
  <fills count="37">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76">
    <xf numFmtId="0" fontId="0" fillId="0" borderId="0"/>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21" fillId="0" borderId="0"/>
    <xf numFmtId="0" fontId="19" fillId="0" borderId="0"/>
    <xf numFmtId="0" fontId="25" fillId="0" borderId="0" applyNumberFormat="0" applyFill="0" applyBorder="0" applyAlignment="0" applyProtection="0"/>
    <xf numFmtId="0" fontId="26" fillId="0" borderId="7" applyNumberFormat="0" applyFill="0" applyAlignment="0" applyProtection="0"/>
    <xf numFmtId="0" fontId="27" fillId="0" borderId="8" applyNumberFormat="0" applyFill="0" applyAlignment="0" applyProtection="0"/>
    <xf numFmtId="0" fontId="28" fillId="0" borderId="9" applyNumberFormat="0" applyFill="0" applyAlignment="0" applyProtection="0"/>
    <xf numFmtId="0" fontId="28" fillId="0" borderId="0" applyNumberFormat="0" applyFill="0" applyBorder="0" applyAlignment="0" applyProtection="0"/>
    <xf numFmtId="0" fontId="29" fillId="6" borderId="0" applyNumberFormat="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0" applyNumberFormat="0" applyAlignment="0" applyProtection="0"/>
    <xf numFmtId="0" fontId="33" fillId="10" borderId="11" applyNumberFormat="0" applyAlignment="0" applyProtection="0"/>
    <xf numFmtId="0" fontId="34" fillId="10" borderId="10" applyNumberFormat="0" applyAlignment="0" applyProtection="0"/>
    <xf numFmtId="0" fontId="35" fillId="0" borderId="12" applyNumberFormat="0" applyFill="0" applyAlignment="0" applyProtection="0"/>
    <xf numFmtId="0" fontId="36" fillId="11" borderId="13" applyNumberFormat="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39" fillId="0" borderId="15" applyNumberFormat="0" applyFill="0" applyAlignment="0" applyProtection="0"/>
    <xf numFmtId="0" fontId="40"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40" fillId="36" borderId="0" applyNumberFormat="0" applyBorder="0" applyAlignment="0" applyProtection="0"/>
    <xf numFmtId="0" fontId="6" fillId="0" borderId="0"/>
    <xf numFmtId="0" fontId="6" fillId="12" borderId="14" applyNumberFormat="0" applyFont="0" applyAlignment="0" applyProtection="0"/>
    <xf numFmtId="0" fontId="5" fillId="0" borderId="0"/>
    <xf numFmtId="0" fontId="5" fillId="12" borderId="14" applyNumberFormat="0" applyFont="0" applyAlignment="0" applyProtection="0"/>
    <xf numFmtId="0" fontId="5" fillId="14" borderId="0" applyNumberFormat="0" applyBorder="0" applyAlignment="0" applyProtection="0"/>
    <xf numFmtId="0" fontId="5" fillId="15"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4" fillId="0" borderId="0"/>
    <xf numFmtId="0" fontId="4" fillId="12" borderId="14" applyNumberFormat="0" applyFont="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 fillId="0" borderId="0"/>
    <xf numFmtId="0" fontId="3" fillId="12" borderId="14" applyNumberFormat="0" applyFont="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2" fillId="0" borderId="0"/>
    <xf numFmtId="0" fontId="2" fillId="12" borderId="14" applyNumberFormat="0" applyFont="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10" fillId="0" borderId="0"/>
    <xf numFmtId="0" fontId="1" fillId="0" borderId="0"/>
    <xf numFmtId="0" fontId="10"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14" applyNumberFormat="0" applyFont="0" applyAlignment="0" applyProtection="0"/>
    <xf numFmtId="0" fontId="1" fillId="0" borderId="0"/>
    <xf numFmtId="0" fontId="1" fillId="12" borderId="14"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14"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14"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14"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cellStyleXfs>
  <cellXfs count="262">
    <xf numFmtId="0" fontId="0" fillId="0" borderId="0" xfId="0"/>
    <xf numFmtId="0" fontId="7" fillId="0" borderId="0" xfId="0" applyFont="1"/>
    <xf numFmtId="0" fontId="0" fillId="0" borderId="0" xfId="0" applyAlignment="1">
      <alignment horizontal="right"/>
    </xf>
    <xf numFmtId="0" fontId="0" fillId="0" borderId="0" xfId="0" applyAlignment="1">
      <alignment horizontal="left"/>
    </xf>
    <xf numFmtId="164" fontId="0" fillId="0" borderId="0" xfId="0" applyNumberFormat="1"/>
    <xf numFmtId="3" fontId="0" fillId="0" borderId="0" xfId="0" applyNumberFormat="1"/>
    <xf numFmtId="0" fontId="9" fillId="0" borderId="0" xfId="0" applyFont="1"/>
    <xf numFmtId="0" fontId="10" fillId="0" borderId="0" xfId="0" applyFont="1"/>
    <xf numFmtId="0" fontId="10" fillId="0" borderId="0" xfId="0" applyFont="1" applyAlignment="1">
      <alignment horizontal="right"/>
    </xf>
    <xf numFmtId="0" fontId="10" fillId="0" borderId="0" xfId="0" applyFont="1" applyAlignment="1">
      <alignment horizontal="left"/>
    </xf>
    <xf numFmtId="0" fontId="0" fillId="0" borderId="0" xfId="0" quotePrefix="1"/>
    <xf numFmtId="0" fontId="0" fillId="0" borderId="0" xfId="0" applyAlignment="1">
      <alignment horizontal="center" vertical="top"/>
    </xf>
    <xf numFmtId="0" fontId="8" fillId="0" borderId="0" xfId="0" applyFont="1"/>
    <xf numFmtId="0" fontId="10" fillId="0" borderId="0" xfId="0" applyFont="1" applyAlignment="1">
      <alignment horizontal="left" vertical="top"/>
    </xf>
    <xf numFmtId="0" fontId="0" fillId="0" borderId="0" xfId="0" applyAlignment="1">
      <alignment vertical="top"/>
    </xf>
    <xf numFmtId="0" fontId="7" fillId="0" borderId="0" xfId="0" applyFont="1" applyAlignment="1">
      <alignment horizontal="left"/>
    </xf>
    <xf numFmtId="0" fontId="9" fillId="0" borderId="0" xfId="0" applyFont="1" applyAlignment="1">
      <alignment horizontal="right"/>
    </xf>
    <xf numFmtId="0" fontId="9" fillId="0" borderId="0" xfId="0" applyFont="1" applyAlignment="1">
      <alignment horizontal="left"/>
    </xf>
    <xf numFmtId="0" fontId="0" fillId="0" borderId="0" xfId="0" applyFill="1"/>
    <xf numFmtId="0" fontId="10" fillId="0" borderId="0" xfId="0" applyFont="1" applyFill="1"/>
    <xf numFmtId="0" fontId="13" fillId="0" borderId="0" xfId="0" applyFont="1" applyFill="1" applyAlignment="1">
      <alignment horizontal="right"/>
    </xf>
    <xf numFmtId="0" fontId="13" fillId="0" borderId="0" xfId="0" applyFont="1"/>
    <xf numFmtId="0" fontId="13" fillId="0" borderId="0" xfId="0" applyFont="1" applyFill="1"/>
    <xf numFmtId="0" fontId="17" fillId="0" borderId="0" xfId="0" applyFont="1" applyFill="1" applyAlignment="1">
      <alignment horizontal="right"/>
    </xf>
    <xf numFmtId="0" fontId="18" fillId="0" borderId="0" xfId="0" applyFont="1" applyAlignment="1">
      <alignment horizontal="left"/>
    </xf>
    <xf numFmtId="0" fontId="12" fillId="0" borderId="0" xfId="0" applyFont="1" applyAlignment="1">
      <alignment horizontal="left"/>
    </xf>
    <xf numFmtId="0" fontId="0" fillId="0" borderId="0" xfId="0" applyAlignment="1">
      <alignment horizontal="center"/>
    </xf>
    <xf numFmtId="0" fontId="20" fillId="0" borderId="0" xfId="0" applyFont="1"/>
    <xf numFmtId="164" fontId="20" fillId="0" borderId="0" xfId="0" applyNumberFormat="1" applyFont="1"/>
    <xf numFmtId="164" fontId="0" fillId="0" borderId="0" xfId="0" applyNumberFormat="1" applyAlignment="1">
      <alignment horizontal="right"/>
    </xf>
    <xf numFmtId="164" fontId="7" fillId="0" borderId="0" xfId="0" applyNumberFormat="1" applyFont="1" applyAlignment="1">
      <alignment horizontal="right"/>
    </xf>
    <xf numFmtId="0" fontId="7" fillId="0" borderId="0" xfId="0" applyFont="1" applyAlignment="1">
      <alignment horizontal="right"/>
    </xf>
    <xf numFmtId="164" fontId="7" fillId="0" borderId="0" xfId="0" applyNumberFormat="1" applyFont="1"/>
    <xf numFmtId="3" fontId="0" fillId="0" borderId="0" xfId="0" applyNumberFormat="1" applyAlignment="1">
      <alignment horizontal="right"/>
    </xf>
    <xf numFmtId="3" fontId="0" fillId="0" borderId="0" xfId="0" applyNumberFormat="1" applyAlignment="1">
      <alignment horizontal="center"/>
    </xf>
    <xf numFmtId="3" fontId="7" fillId="0" borderId="0" xfId="0" applyNumberFormat="1" applyFont="1" applyAlignment="1">
      <alignment horizontal="right"/>
    </xf>
    <xf numFmtId="3" fontId="7" fillId="0" borderId="0" xfId="0" applyNumberFormat="1" applyFont="1"/>
    <xf numFmtId="0" fontId="0" fillId="0" borderId="0" xfId="0" applyNumberFormat="1"/>
    <xf numFmtId="165" fontId="7" fillId="0" borderId="0" xfId="0" applyNumberFormat="1" applyFont="1"/>
    <xf numFmtId="164" fontId="19" fillId="0" borderId="0" xfId="4" applyNumberFormat="1"/>
    <xf numFmtId="3" fontId="19" fillId="0" borderId="0" xfId="4" applyNumberFormat="1"/>
    <xf numFmtId="0" fontId="0" fillId="0" borderId="0" xfId="0"/>
    <xf numFmtId="164" fontId="22" fillId="0" borderId="0" xfId="0" applyNumberFormat="1" applyFont="1"/>
    <xf numFmtId="164" fontId="10" fillId="0" borderId="0" xfId="0" applyNumberFormat="1" applyFont="1" applyAlignment="1">
      <alignment horizontal="right"/>
    </xf>
    <xf numFmtId="0" fontId="7" fillId="0" borderId="0" xfId="0" applyFont="1" applyAlignment="1">
      <alignment vertical="top"/>
    </xf>
    <xf numFmtId="0" fontId="0" fillId="0" borderId="1" xfId="0" applyBorder="1" applyAlignment="1">
      <alignment vertical="top"/>
    </xf>
    <xf numFmtId="165" fontId="0" fillId="0" borderId="1" xfId="0" applyNumberFormat="1" applyBorder="1" applyAlignment="1">
      <alignment vertical="top"/>
    </xf>
    <xf numFmtId="0" fontId="7" fillId="0" borderId="1" xfId="0" applyFont="1" applyBorder="1" applyAlignment="1">
      <alignment vertical="top"/>
    </xf>
    <xf numFmtId="165" fontId="7" fillId="0" borderId="1" xfId="0" applyNumberFormat="1" applyFont="1" applyBorder="1" applyAlignment="1">
      <alignment vertical="top"/>
    </xf>
    <xf numFmtId="0" fontId="23" fillId="0" borderId="0" xfId="0" applyFont="1" applyAlignment="1">
      <alignment vertical="top"/>
    </xf>
    <xf numFmtId="0" fontId="10" fillId="0" borderId="0" xfId="0" applyFont="1" applyAlignment="1">
      <alignment horizontal="left"/>
    </xf>
    <xf numFmtId="0" fontId="0" fillId="0" borderId="0" xfId="0" applyAlignment="1">
      <alignment horizontal="center" vertical="top"/>
    </xf>
    <xf numFmtId="0" fontId="0" fillId="0" borderId="0" xfId="0" applyAlignment="1">
      <alignment horizontal="left" vertical="top"/>
    </xf>
    <xf numFmtId="0" fontId="0" fillId="0" borderId="0" xfId="0" applyAlignment="1">
      <alignment horizontal="center"/>
    </xf>
    <xf numFmtId="0" fontId="0" fillId="0" borderId="0" xfId="0" applyAlignment="1">
      <alignment horizontal="right" vertical="top"/>
    </xf>
    <xf numFmtId="0" fontId="7" fillId="0" borderId="1" xfId="0" applyFont="1" applyBorder="1"/>
    <xf numFmtId="0" fontId="7" fillId="5" borderId="1" xfId="0" applyFont="1" applyFill="1" applyBorder="1"/>
    <xf numFmtId="0" fontId="7" fillId="5" borderId="1" xfId="0" applyFont="1" applyFill="1" applyBorder="1" applyAlignment="1">
      <alignment horizontal="left" vertical="top" wrapText="1"/>
    </xf>
    <xf numFmtId="0" fontId="7" fillId="5" borderId="1" xfId="0" applyFont="1" applyFill="1" applyBorder="1" applyAlignment="1">
      <alignment horizontal="left" vertical="top" wrapText="1" indent="1"/>
    </xf>
    <xf numFmtId="0" fontId="7" fillId="5" borderId="1" xfId="0" applyFont="1" applyFill="1" applyBorder="1" applyAlignment="1">
      <alignment horizontal="right" vertical="top" wrapText="1"/>
    </xf>
    <xf numFmtId="0" fontId="23" fillId="0" borderId="0" xfId="0" applyFont="1"/>
    <xf numFmtId="0" fontId="7" fillId="5" borderId="1" xfId="0" applyFont="1" applyFill="1" applyBorder="1" applyAlignment="1">
      <alignment horizontal="left" vertical="top" wrapText="1" indent="2"/>
    </xf>
    <xf numFmtId="0" fontId="10" fillId="0" borderId="1" xfId="0" applyFont="1" applyBorder="1"/>
    <xf numFmtId="0" fontId="7" fillId="5" borderId="1" xfId="0" applyFont="1" applyFill="1" applyBorder="1" applyAlignment="1">
      <alignment horizontal="right" vertical="top"/>
    </xf>
    <xf numFmtId="0" fontId="0" fillId="0" borderId="1" xfId="0" applyBorder="1"/>
    <xf numFmtId="164" fontId="0" fillId="0" borderId="1" xfId="0" applyNumberFormat="1" applyBorder="1"/>
    <xf numFmtId="164" fontId="7" fillId="0" borderId="1" xfId="0" applyNumberFormat="1" applyFont="1" applyBorder="1"/>
    <xf numFmtId="164" fontId="0" fillId="0" borderId="1" xfId="0" applyNumberFormat="1" applyBorder="1" applyAlignment="1">
      <alignment vertical="top"/>
    </xf>
    <xf numFmtId="164" fontId="7" fillId="0" borderId="1" xfId="0" applyNumberFormat="1" applyFont="1" applyBorder="1" applyAlignment="1">
      <alignment vertical="top"/>
    </xf>
    <xf numFmtId="0" fontId="18" fillId="0" borderId="0" xfId="0" applyFont="1" applyAlignment="1">
      <alignment vertical="center"/>
    </xf>
    <xf numFmtId="0" fontId="18" fillId="0" borderId="0" xfId="0" applyFont="1"/>
    <xf numFmtId="3" fontId="0" fillId="0" borderId="1" xfId="0" applyNumberFormat="1" applyBorder="1"/>
    <xf numFmtId="3" fontId="7" fillId="0" borderId="1" xfId="0" applyNumberFormat="1" applyFont="1" applyBorder="1"/>
    <xf numFmtId="0" fontId="7" fillId="5" borderId="1" xfId="0" applyFont="1" applyFill="1" applyBorder="1" applyAlignment="1">
      <alignment horizontal="right"/>
    </xf>
    <xf numFmtId="165" fontId="0" fillId="0" borderId="1" xfId="0" applyNumberFormat="1" applyBorder="1"/>
    <xf numFmtId="164" fontId="19" fillId="0" borderId="1" xfId="4" applyNumberFormat="1" applyBorder="1"/>
    <xf numFmtId="165" fontId="7" fillId="0" borderId="1" xfId="0" applyNumberFormat="1" applyFont="1" applyBorder="1"/>
    <xf numFmtId="164" fontId="7" fillId="0" borderId="1" xfId="4" applyNumberFormat="1" applyFont="1" applyBorder="1"/>
    <xf numFmtId="0" fontId="7" fillId="5" borderId="1" xfId="0" applyFont="1" applyFill="1" applyBorder="1" applyAlignment="1">
      <alignment horizontal="left" vertical="top" wrapText="1" indent="3"/>
    </xf>
    <xf numFmtId="3" fontId="19" fillId="0" borderId="1" xfId="4" applyNumberFormat="1" applyBorder="1"/>
    <xf numFmtId="0" fontId="10" fillId="0" borderId="1" xfId="0" quotePrefix="1" applyFont="1" applyBorder="1"/>
    <xf numFmtId="3" fontId="7" fillId="0" borderId="1" xfId="4" applyNumberFormat="1" applyFont="1" applyBorder="1"/>
    <xf numFmtId="0" fontId="7" fillId="5" borderId="1" xfId="0" applyFont="1" applyFill="1" applyBorder="1" applyAlignment="1">
      <alignment horizontal="left" vertical="top"/>
    </xf>
    <xf numFmtId="49" fontId="7" fillId="5" borderId="1" xfId="0" applyNumberFormat="1" applyFont="1" applyFill="1" applyBorder="1" applyAlignment="1">
      <alignment horizontal="left" vertical="top" wrapText="1" indent="1"/>
    </xf>
    <xf numFmtId="49" fontId="7" fillId="5" borderId="1" xfId="0" applyNumberFormat="1" applyFont="1" applyFill="1" applyBorder="1" applyAlignment="1">
      <alignment horizontal="left" vertical="top" wrapText="1" indent="2"/>
    </xf>
    <xf numFmtId="0" fontId="11" fillId="0" borderId="1" xfId="0" applyFont="1" applyBorder="1"/>
    <xf numFmtId="0" fontId="7" fillId="5" borderId="1" xfId="0" quotePrefix="1" applyFont="1" applyFill="1" applyBorder="1" applyAlignment="1">
      <alignment horizontal="right" vertical="top"/>
    </xf>
    <xf numFmtId="165" fontId="0" fillId="0" borderId="1" xfId="0" applyNumberFormat="1" applyBorder="1" applyAlignment="1">
      <alignment horizontal="right"/>
    </xf>
    <xf numFmtId="0" fontId="0" fillId="0" borderId="1" xfId="0" applyBorder="1" applyAlignment="1">
      <alignment horizontal="center"/>
    </xf>
    <xf numFmtId="0" fontId="7" fillId="5" borderId="1" xfId="0" quotePrefix="1" applyFont="1" applyFill="1" applyBorder="1" applyAlignment="1">
      <alignment horizontal="right" vertical="center"/>
    </xf>
    <xf numFmtId="0" fontId="7" fillId="5" borderId="1" xfId="0" applyFont="1" applyFill="1" applyBorder="1" applyAlignment="1">
      <alignment horizontal="right" vertical="center"/>
    </xf>
    <xf numFmtId="0" fontId="11" fillId="0" borderId="1" xfId="0" quotePrefix="1" applyFont="1" applyBorder="1"/>
    <xf numFmtId="0" fontId="0" fillId="0" borderId="1" xfId="0" quotePrefix="1" applyBorder="1"/>
    <xf numFmtId="3" fontId="11" fillId="0" borderId="1" xfId="0" applyNumberFormat="1" applyFont="1" applyBorder="1"/>
    <xf numFmtId="2" fontId="0" fillId="0" borderId="1" xfId="0" applyNumberFormat="1" applyBorder="1"/>
    <xf numFmtId="4" fontId="0" fillId="0" borderId="1" xfId="0" applyNumberFormat="1" applyBorder="1"/>
    <xf numFmtId="0" fontId="7" fillId="5" borderId="1" xfId="0" applyFont="1" applyFill="1" applyBorder="1" applyAlignment="1">
      <alignment vertical="top"/>
    </xf>
    <xf numFmtId="0" fontId="7" fillId="5" borderId="1" xfId="0" applyFont="1" applyFill="1" applyBorder="1" applyAlignment="1">
      <alignment vertical="top" wrapText="1"/>
    </xf>
    <xf numFmtId="0" fontId="0" fillId="0" borderId="1" xfId="0" applyFill="1" applyBorder="1"/>
    <xf numFmtId="3" fontId="19" fillId="0" borderId="1" xfId="4" applyNumberFormat="1" applyFill="1" applyBorder="1"/>
    <xf numFmtId="0" fontId="7" fillId="0" borderId="1" xfId="0" applyFont="1" applyFill="1" applyBorder="1"/>
    <xf numFmtId="3" fontId="7" fillId="0" borderId="1" xfId="4" applyNumberFormat="1" applyFont="1" applyFill="1" applyBorder="1"/>
    <xf numFmtId="3" fontId="10" fillId="0" borderId="1" xfId="0" applyNumberFormat="1" applyFont="1" applyBorder="1" applyAlignment="1">
      <alignment horizontal="right"/>
    </xf>
    <xf numFmtId="164" fontId="7" fillId="0" borderId="0" xfId="4" applyNumberFormat="1" applyFont="1"/>
    <xf numFmtId="164" fontId="0" fillId="0" borderId="1" xfId="0" applyNumberFormat="1" applyBorder="1" applyAlignment="1">
      <alignment horizontal="right"/>
    </xf>
    <xf numFmtId="164" fontId="0" fillId="3" borderId="1" xfId="0" applyNumberFormat="1" applyFill="1" applyBorder="1"/>
    <xf numFmtId="0" fontId="7" fillId="5" borderId="1" xfId="0" applyFont="1" applyFill="1" applyBorder="1" applyAlignment="1">
      <alignment horizontal="center" vertical="top"/>
    </xf>
    <xf numFmtId="0" fontId="0" fillId="0" borderId="1" xfId="0" applyBorder="1" applyAlignment="1">
      <alignment horizontal="center" vertical="top"/>
    </xf>
    <xf numFmtId="0" fontId="7" fillId="5" borderId="1" xfId="0" applyFont="1" applyFill="1" applyBorder="1" applyAlignment="1">
      <alignment horizontal="center" vertical="top" wrapText="1"/>
    </xf>
    <xf numFmtId="9" fontId="11" fillId="0" borderId="1" xfId="0" quotePrefix="1" applyNumberFormat="1" applyFont="1" applyBorder="1"/>
    <xf numFmtId="9" fontId="11" fillId="0" borderId="1" xfId="0" applyNumberFormat="1" applyFont="1" applyBorder="1"/>
    <xf numFmtId="164" fontId="7" fillId="5" borderId="1" xfId="0" applyNumberFormat="1" applyFont="1" applyFill="1" applyBorder="1" applyAlignment="1">
      <alignment vertical="top" wrapText="1"/>
    </xf>
    <xf numFmtId="0" fontId="18" fillId="0" borderId="0" xfId="0" applyFont="1" applyFill="1" applyBorder="1" applyAlignment="1">
      <alignment horizontal="left" vertical="center"/>
    </xf>
    <xf numFmtId="0" fontId="23" fillId="0" borderId="0" xfId="0" applyFont="1" applyAlignment="1">
      <alignment horizontal="center" vertical="center"/>
    </xf>
    <xf numFmtId="0" fontId="23" fillId="0" borderId="0" xfId="0" applyFont="1" applyAlignment="1">
      <alignment vertical="center"/>
    </xf>
    <xf numFmtId="0" fontId="23" fillId="0" borderId="0" xfId="0" applyFont="1" applyAlignment="1">
      <alignment horizontal="center"/>
    </xf>
    <xf numFmtId="0" fontId="18" fillId="0" borderId="0" xfId="0" applyFont="1" applyFill="1" applyBorder="1" applyAlignment="1">
      <alignment horizontal="left"/>
    </xf>
    <xf numFmtId="166" fontId="7" fillId="5" borderId="1" xfId="0" applyNumberFormat="1" applyFont="1" applyFill="1" applyBorder="1" applyAlignment="1">
      <alignment horizontal="left" vertical="top" wrapText="1"/>
    </xf>
    <xf numFmtId="3" fontId="7" fillId="5" borderId="1" xfId="0" applyNumberFormat="1" applyFont="1" applyFill="1" applyBorder="1" applyAlignment="1">
      <alignment horizontal="left" vertical="top" wrapText="1"/>
    </xf>
    <xf numFmtId="166" fontId="7" fillId="5" borderId="1" xfId="0" applyNumberFormat="1" applyFont="1" applyFill="1" applyBorder="1" applyAlignment="1">
      <alignment horizontal="left" vertical="top" wrapText="1" shrinkToFit="1"/>
    </xf>
    <xf numFmtId="3" fontId="23" fillId="0" borderId="0" xfId="0" applyNumberFormat="1" applyFont="1"/>
    <xf numFmtId="0" fontId="23" fillId="0" borderId="0" xfId="0" applyNumberFormat="1" applyFont="1"/>
    <xf numFmtId="0" fontId="23" fillId="0" borderId="0" xfId="0" applyFont="1" applyAlignment="1">
      <alignment horizontal="right"/>
    </xf>
    <xf numFmtId="0" fontId="7" fillId="5" borderId="1" xfId="0" applyNumberFormat="1" applyFont="1" applyFill="1" applyBorder="1" applyAlignment="1">
      <alignment horizontal="right" vertical="top" wrapText="1"/>
    </xf>
    <xf numFmtId="49" fontId="10" fillId="0" borderId="0" xfId="0" applyNumberFormat="1" applyFont="1"/>
    <xf numFmtId="49" fontId="10" fillId="0" borderId="0" xfId="0" applyNumberFormat="1" applyFont="1" applyFill="1"/>
    <xf numFmtId="49" fontId="10" fillId="0" borderId="0" xfId="0" applyNumberFormat="1" applyFont="1" applyAlignment="1">
      <alignment horizontal="left"/>
    </xf>
    <xf numFmtId="49" fontId="18" fillId="0" borderId="0" xfId="0" applyNumberFormat="1" applyFont="1" applyAlignment="1">
      <alignment horizontal="left"/>
    </xf>
    <xf numFmtId="49" fontId="12" fillId="0" borderId="0" xfId="0" applyNumberFormat="1" applyFont="1" applyAlignment="1">
      <alignment horizontal="left"/>
    </xf>
    <xf numFmtId="49" fontId="10" fillId="0" borderId="0" xfId="0" applyNumberFormat="1" applyFont="1" applyAlignment="1">
      <alignment horizontal="left" vertical="top"/>
    </xf>
    <xf numFmtId="167" fontId="0" fillId="0" borderId="0" xfId="0" applyNumberFormat="1" applyFont="1" applyAlignment="1">
      <alignment horizontal="right"/>
    </xf>
    <xf numFmtId="2" fontId="7" fillId="5" borderId="1" xfId="0" applyNumberFormat="1" applyFont="1" applyFill="1" applyBorder="1" applyAlignment="1">
      <alignment horizontal="left" vertical="top" wrapText="1" indent="1"/>
    </xf>
    <xf numFmtId="0" fontId="7" fillId="5" borderId="1" xfId="0" applyFont="1" applyFill="1" applyBorder="1" applyAlignment="1">
      <alignment horizontal="right" vertical="top"/>
    </xf>
    <xf numFmtId="0" fontId="7" fillId="5" borderId="1" xfId="0" applyFont="1" applyFill="1" applyBorder="1" applyAlignment="1">
      <alignment horizontal="left" vertical="top" wrapText="1"/>
    </xf>
    <xf numFmtId="0" fontId="10" fillId="0" borderId="0" xfId="0" applyFont="1" applyAlignment="1">
      <alignment vertical="top" wrapText="1"/>
    </xf>
    <xf numFmtId="0" fontId="13" fillId="0" borderId="0" xfId="0" applyFont="1" applyAlignment="1">
      <alignment vertical="top"/>
    </xf>
    <xf numFmtId="49" fontId="13" fillId="0" borderId="0" xfId="0" applyNumberFormat="1" applyFont="1" applyAlignment="1">
      <alignment vertical="top"/>
    </xf>
    <xf numFmtId="0" fontId="13" fillId="0" borderId="0" xfId="0" applyFont="1" applyFill="1" applyAlignment="1">
      <alignment vertical="top"/>
    </xf>
    <xf numFmtId="49" fontId="13" fillId="0" borderId="0" xfId="0" applyNumberFormat="1" applyFont="1" applyFill="1" applyAlignment="1">
      <alignment vertical="top"/>
    </xf>
    <xf numFmtId="0" fontId="10" fillId="0" borderId="0" xfId="0" applyFont="1" applyFill="1" applyAlignment="1">
      <alignment vertical="top"/>
    </xf>
    <xf numFmtId="49" fontId="10" fillId="0" borderId="0" xfId="0" applyNumberFormat="1" applyFont="1" applyFill="1" applyAlignment="1">
      <alignment vertical="top"/>
    </xf>
    <xf numFmtId="0" fontId="18" fillId="0" borderId="0" xfId="0" applyFont="1" applyFill="1" applyBorder="1" applyAlignment="1">
      <alignment horizontal="left" vertical="top"/>
    </xf>
    <xf numFmtId="0" fontId="0" fillId="0" borderId="0" xfId="0" applyAlignment="1">
      <alignment vertical="top" wrapText="1"/>
    </xf>
    <xf numFmtId="0" fontId="7" fillId="4" borderId="0" xfId="0" applyFont="1" applyFill="1" applyAlignment="1">
      <alignment vertical="top" wrapText="1"/>
    </xf>
    <xf numFmtId="0" fontId="7" fillId="0" borderId="0" xfId="0" applyFont="1" applyAlignment="1">
      <alignment vertical="top" wrapText="1"/>
    </xf>
    <xf numFmtId="0" fontId="0" fillId="0" borderId="0" xfId="0" applyFont="1" applyAlignment="1">
      <alignment vertical="top" wrapText="1"/>
    </xf>
    <xf numFmtId="0" fontId="0" fillId="0" borderId="1" xfId="0" applyBorder="1" applyAlignment="1" applyProtection="1">
      <alignment vertical="top"/>
      <protection locked="0"/>
    </xf>
    <xf numFmtId="0" fontId="0" fillId="0" borderId="0" xfId="0" applyAlignment="1" applyProtection="1">
      <alignment vertical="top"/>
      <protection locked="0"/>
    </xf>
    <xf numFmtId="0" fontId="7" fillId="0" borderId="0" xfId="0" applyFont="1" applyAlignment="1" applyProtection="1">
      <alignment vertical="top"/>
      <protection locked="0"/>
    </xf>
    <xf numFmtId="3" fontId="20" fillId="0" borderId="0" xfId="0" applyNumberFormat="1" applyFont="1" applyAlignment="1" applyProtection="1">
      <alignment vertical="top"/>
      <protection locked="0"/>
    </xf>
    <xf numFmtId="165" fontId="0" fillId="0" borderId="1" xfId="0" applyNumberFormat="1" applyBorder="1" applyAlignment="1" applyProtection="1">
      <alignment vertical="top"/>
      <protection locked="0"/>
    </xf>
    <xf numFmtId="165" fontId="7" fillId="0" borderId="1" xfId="0" applyNumberFormat="1" applyFont="1" applyBorder="1" applyAlignment="1" applyProtection="1">
      <alignment vertical="top"/>
      <protection locked="0"/>
    </xf>
    <xf numFmtId="3" fontId="0" fillId="0" borderId="1" xfId="0" applyNumberFormat="1" applyBorder="1" applyAlignment="1" applyProtection="1">
      <alignment vertical="top"/>
      <protection locked="0"/>
    </xf>
    <xf numFmtId="0" fontId="23" fillId="0" borderId="0" xfId="0" applyFont="1" applyAlignment="1" applyProtection="1">
      <alignment vertical="top"/>
      <protection locked="0"/>
    </xf>
    <xf numFmtId="0" fontId="7" fillId="4" borderId="1" xfId="0" applyFont="1" applyFill="1" applyBorder="1" applyAlignment="1" applyProtection="1">
      <alignment horizontal="right" vertical="top"/>
      <protection locked="0"/>
    </xf>
    <xf numFmtId="0" fontId="20" fillId="0" borderId="0" xfId="0" applyFont="1" applyAlignment="1" applyProtection="1">
      <alignment vertical="top"/>
      <protection locked="0"/>
    </xf>
    <xf numFmtId="3" fontId="7" fillId="0" borderId="1" xfId="0" applyNumberFormat="1" applyFont="1" applyBorder="1" applyAlignment="1" applyProtection="1">
      <alignment vertical="top"/>
      <protection locked="0"/>
    </xf>
    <xf numFmtId="0" fontId="7" fillId="0" borderId="1" xfId="0" applyFont="1" applyBorder="1" applyAlignment="1" applyProtection="1">
      <alignment vertical="top"/>
      <protection locked="0"/>
    </xf>
    <xf numFmtId="0" fontId="0" fillId="0" borderId="0" xfId="0"/>
    <xf numFmtId="0" fontId="0" fillId="0" borderId="0" xfId="0"/>
    <xf numFmtId="0" fontId="11" fillId="0" borderId="1" xfId="0" quotePrefix="1" applyFont="1" applyFill="1" applyBorder="1"/>
    <xf numFmtId="3" fontId="10" fillId="0" borderId="1" xfId="0" applyNumberFormat="1" applyFont="1" applyFill="1" applyBorder="1"/>
    <xf numFmtId="0" fontId="0" fillId="0" borderId="0" xfId="0" applyBorder="1" applyAlignment="1">
      <alignment horizontal="center" vertical="top"/>
    </xf>
    <xf numFmtId="164" fontId="0" fillId="0" borderId="0" xfId="0" applyNumberFormat="1" applyBorder="1" applyAlignment="1">
      <alignment vertical="top"/>
    </xf>
    <xf numFmtId="0" fontId="7" fillId="5" borderId="2" xfId="0" applyFont="1" applyFill="1" applyBorder="1" applyAlignment="1">
      <alignment horizontal="center" vertical="top" wrapText="1"/>
    </xf>
    <xf numFmtId="0" fontId="0" fillId="0" borderId="0" xfId="0" applyBorder="1" applyAlignment="1">
      <alignment horizontal="center"/>
    </xf>
    <xf numFmtId="165" fontId="0" fillId="0" borderId="0" xfId="0" applyNumberFormat="1" applyBorder="1"/>
    <xf numFmtId="3" fontId="0" fillId="0" borderId="0" xfId="0" applyNumberFormat="1" applyBorder="1"/>
    <xf numFmtId="0" fontId="0" fillId="0" borderId="0" xfId="0"/>
    <xf numFmtId="0" fontId="7" fillId="5" borderId="1" xfId="0" applyFont="1" applyFill="1" applyBorder="1" applyAlignment="1">
      <alignment horizontal="left" vertical="top" wrapText="1" indent="1"/>
    </xf>
    <xf numFmtId="0" fontId="0" fillId="0" borderId="0" xfId="0"/>
    <xf numFmtId="3" fontId="0" fillId="0" borderId="0" xfId="0" applyNumberFormat="1" applyAlignment="1">
      <alignment horizontal="center" vertical="top"/>
    </xf>
    <xf numFmtId="0" fontId="0" fillId="0" borderId="0" xfId="0"/>
    <xf numFmtId="3" fontId="0" fillId="0" borderId="1" xfId="0" applyNumberFormat="1" applyFill="1" applyBorder="1"/>
    <xf numFmtId="3" fontId="7" fillId="0" borderId="1" xfId="0" applyNumberFormat="1" applyFont="1" applyFill="1" applyBorder="1"/>
    <xf numFmtId="0" fontId="42" fillId="0" borderId="16" xfId="0" applyFont="1" applyFill="1" applyBorder="1" applyAlignment="1">
      <alignment horizontal="left" vertical="top" wrapText="1"/>
    </xf>
    <xf numFmtId="3" fontId="43" fillId="0" borderId="16" xfId="0" applyNumberFormat="1" applyFont="1" applyBorder="1"/>
    <xf numFmtId="164" fontId="10" fillId="0" borderId="0" xfId="0" applyNumberFormat="1" applyFont="1"/>
    <xf numFmtId="0" fontId="0" fillId="0" borderId="1" xfId="0" applyFill="1" applyBorder="1" applyAlignment="1" applyProtection="1">
      <alignment vertical="top"/>
      <protection locked="0"/>
    </xf>
    <xf numFmtId="3" fontId="0" fillId="0" borderId="1" xfId="0" applyNumberFormat="1" applyFill="1" applyBorder="1" applyAlignment="1" applyProtection="1">
      <alignment vertical="top"/>
      <protection locked="0"/>
    </xf>
    <xf numFmtId="165" fontId="0" fillId="0" borderId="1" xfId="0" applyNumberFormat="1" applyFill="1" applyBorder="1" applyAlignment="1" applyProtection="1">
      <alignment vertical="top"/>
      <protection locked="0"/>
    </xf>
    <xf numFmtId="165" fontId="10" fillId="0" borderId="1" xfId="0" applyNumberFormat="1" applyFont="1" applyFill="1" applyBorder="1" applyAlignment="1" applyProtection="1">
      <alignment vertical="top"/>
      <protection locked="0"/>
    </xf>
    <xf numFmtId="0" fontId="0" fillId="0" borderId="0" xfId="0" applyFill="1" applyAlignment="1" applyProtection="1">
      <alignment vertical="top"/>
      <protection locked="0"/>
    </xf>
    <xf numFmtId="164" fontId="0" fillId="0" borderId="1" xfId="0" applyNumberFormat="1" applyFill="1" applyBorder="1"/>
    <xf numFmtId="165" fontId="0" fillId="0" borderId="1" xfId="0" applyNumberFormat="1" applyFill="1" applyBorder="1"/>
    <xf numFmtId="164" fontId="19" fillId="0" borderId="1" xfId="4" applyNumberFormat="1" applyFill="1" applyBorder="1"/>
    <xf numFmtId="3" fontId="10" fillId="0" borderId="0" xfId="0" applyNumberFormat="1" applyFont="1"/>
    <xf numFmtId="0" fontId="44" fillId="0" borderId="0" xfId="0" applyFont="1"/>
    <xf numFmtId="0" fontId="45" fillId="0" borderId="0" xfId="0" applyFont="1" applyAlignment="1">
      <alignment horizontal="right" vertical="top" wrapText="1"/>
    </xf>
    <xf numFmtId="0" fontId="45" fillId="0" borderId="0" xfId="0" applyFont="1" applyAlignment="1">
      <alignment horizontal="left" vertical="top" wrapText="1"/>
    </xf>
    <xf numFmtId="3" fontId="45" fillId="0" borderId="0" xfId="0" applyNumberFormat="1" applyFont="1"/>
    <xf numFmtId="0" fontId="45" fillId="0" borderId="0" xfId="0" applyFont="1"/>
    <xf numFmtId="0" fontId="7" fillId="0" borderId="0" xfId="0" applyFont="1" applyFill="1" applyAlignment="1">
      <alignment horizontal="left"/>
    </xf>
    <xf numFmtId="0" fontId="7" fillId="0" borderId="0" xfId="0" applyFont="1" applyFill="1"/>
    <xf numFmtId="164" fontId="7" fillId="0" borderId="0" xfId="0" applyNumberFormat="1" applyFont="1" applyFill="1"/>
    <xf numFmtId="164" fontId="7" fillId="0" borderId="0" xfId="0" applyNumberFormat="1" applyFont="1" applyFill="1" applyAlignment="1">
      <alignment horizontal="right"/>
    </xf>
    <xf numFmtId="0" fontId="41" fillId="0" borderId="0" xfId="1" applyFont="1" applyAlignment="1" applyProtection="1"/>
    <xf numFmtId="0" fontId="7" fillId="5" borderId="1" xfId="0" applyFont="1" applyFill="1" applyBorder="1" applyAlignment="1">
      <alignment horizontal="left" vertical="top" wrapText="1" indent="2"/>
    </xf>
    <xf numFmtId="0" fontId="7" fillId="5" borderId="1" xfId="0" applyFont="1" applyFill="1" applyBorder="1" applyAlignment="1">
      <alignment horizontal="left" vertical="top" wrapText="1" indent="1"/>
    </xf>
    <xf numFmtId="0" fontId="41" fillId="0" borderId="0" xfId="1" applyFont="1" applyAlignment="1" applyProtection="1">
      <alignment wrapText="1"/>
    </xf>
    <xf numFmtId="0" fontId="7" fillId="5" borderId="1" xfId="0" applyFont="1" applyFill="1" applyBorder="1" applyAlignment="1">
      <alignment horizontal="left" vertical="top" wrapText="1"/>
    </xf>
    <xf numFmtId="0" fontId="7" fillId="5" borderId="1" xfId="0" applyFont="1" applyFill="1" applyBorder="1" applyAlignment="1">
      <alignment horizontal="left" vertical="top" wrapText="1" indent="1"/>
    </xf>
    <xf numFmtId="0" fontId="18" fillId="0" borderId="0" xfId="0" applyFont="1" applyAlignment="1">
      <alignment vertical="center" wrapText="1"/>
    </xf>
    <xf numFmtId="0" fontId="23" fillId="0" borderId="0" xfId="0" applyFont="1" applyAlignment="1">
      <alignment vertical="center" wrapText="1"/>
    </xf>
    <xf numFmtId="0" fontId="41" fillId="0" borderId="0" xfId="1" applyFont="1" applyAlignment="1" applyProtection="1"/>
    <xf numFmtId="0" fontId="24" fillId="0" borderId="0" xfId="1" applyFont="1" applyAlignment="1" applyProtection="1">
      <alignment vertical="top"/>
    </xf>
    <xf numFmtId="0" fontId="7" fillId="4" borderId="1" xfId="0" applyFont="1" applyFill="1" applyBorder="1" applyAlignment="1" applyProtection="1">
      <alignment horizontal="center" vertical="top" wrapText="1"/>
      <protection locked="0"/>
    </xf>
    <xf numFmtId="0" fontId="18" fillId="0" borderId="0" xfId="0" applyFont="1" applyAlignment="1" applyProtection="1">
      <alignment horizontal="left" vertical="top"/>
      <protection locked="0"/>
    </xf>
    <xf numFmtId="0" fontId="7" fillId="4" borderId="1" xfId="0" applyFont="1" applyFill="1" applyBorder="1" applyAlignment="1" applyProtection="1">
      <alignment horizontal="center" vertical="top"/>
      <protection locked="0"/>
    </xf>
    <xf numFmtId="0" fontId="7" fillId="4" borderId="2" xfId="0" applyFont="1" applyFill="1" applyBorder="1" applyAlignment="1" applyProtection="1">
      <alignment vertical="top"/>
      <protection locked="0"/>
    </xf>
    <xf numFmtId="0" fontId="7" fillId="4" borderId="3" xfId="0" applyFont="1" applyFill="1" applyBorder="1" applyAlignment="1" applyProtection="1">
      <alignment vertical="top"/>
      <protection locked="0"/>
    </xf>
    <xf numFmtId="0" fontId="7" fillId="4" borderId="4" xfId="0" applyFont="1" applyFill="1" applyBorder="1" applyAlignment="1" applyProtection="1">
      <alignment vertical="top"/>
      <protection locked="0"/>
    </xf>
    <xf numFmtId="0" fontId="7" fillId="5" borderId="1" xfId="0" applyFont="1" applyFill="1" applyBorder="1" applyAlignment="1">
      <alignment horizontal="center" vertical="top"/>
    </xf>
    <xf numFmtId="0" fontId="18" fillId="0" borderId="0" xfId="0" applyFont="1" applyAlignment="1">
      <alignment horizontal="left" vertical="top"/>
    </xf>
    <xf numFmtId="0" fontId="7" fillId="5" borderId="2" xfId="0" applyFont="1" applyFill="1" applyBorder="1" applyAlignment="1">
      <alignment vertical="top"/>
    </xf>
    <xf numFmtId="0" fontId="7" fillId="5" borderId="4" xfId="0" applyFont="1" applyFill="1" applyBorder="1" applyAlignment="1">
      <alignment vertical="top"/>
    </xf>
    <xf numFmtId="0" fontId="7" fillId="5" borderId="3" xfId="0" applyFont="1" applyFill="1" applyBorder="1" applyAlignment="1">
      <alignment vertical="top"/>
    </xf>
    <xf numFmtId="0" fontId="7" fillId="5" borderId="1" xfId="0" applyFont="1" applyFill="1" applyBorder="1" applyAlignment="1">
      <alignment horizontal="left" vertical="top" wrapText="1"/>
    </xf>
    <xf numFmtId="0" fontId="18" fillId="0" borderId="0" xfId="0" applyFont="1" applyAlignment="1">
      <alignment horizontal="left" vertical="center"/>
    </xf>
    <xf numFmtId="0" fontId="7" fillId="5" borderId="1" xfId="0" applyFont="1" applyFill="1" applyBorder="1" applyAlignment="1">
      <alignment horizontal="center" vertical="top" wrapText="1"/>
    </xf>
    <xf numFmtId="2" fontId="7" fillId="5" borderId="2" xfId="0" applyNumberFormat="1" applyFont="1" applyFill="1" applyBorder="1" applyAlignment="1">
      <alignment horizontal="left" vertical="top"/>
    </xf>
    <xf numFmtId="2" fontId="7" fillId="5" borderId="4" xfId="0" applyNumberFormat="1" applyFont="1" applyFill="1" applyBorder="1" applyAlignment="1">
      <alignment horizontal="left" vertical="top"/>
    </xf>
    <xf numFmtId="0" fontId="7" fillId="5" borderId="2" xfId="0" applyFont="1" applyFill="1" applyBorder="1" applyAlignment="1">
      <alignment horizontal="left" vertical="top" wrapText="1"/>
    </xf>
    <xf numFmtId="0" fontId="7" fillId="5" borderId="4" xfId="0" applyFont="1" applyFill="1" applyBorder="1" applyAlignment="1">
      <alignment horizontal="left" vertical="top" wrapText="1"/>
    </xf>
    <xf numFmtId="0" fontId="7" fillId="5" borderId="1" xfId="0" applyFont="1" applyFill="1" applyBorder="1" applyAlignment="1">
      <alignment horizontal="center" vertical="center"/>
    </xf>
    <xf numFmtId="0" fontId="7" fillId="5" borderId="17" xfId="0" applyFont="1" applyFill="1" applyBorder="1" applyAlignment="1">
      <alignment horizontal="left"/>
    </xf>
    <xf numFmtId="0" fontId="7" fillId="5" borderId="18" xfId="0" applyFont="1" applyFill="1" applyBorder="1" applyAlignment="1">
      <alignment horizontal="left"/>
    </xf>
    <xf numFmtId="0" fontId="7" fillId="5" borderId="1" xfId="0" applyFont="1" applyFill="1" applyBorder="1" applyAlignment="1">
      <alignment horizontal="right" vertical="top"/>
    </xf>
    <xf numFmtId="0" fontId="7" fillId="5" borderId="1" xfId="0" applyFont="1" applyFill="1" applyBorder="1" applyAlignment="1">
      <alignment horizontal="left" vertical="top" wrapText="1" indent="2"/>
    </xf>
    <xf numFmtId="0" fontId="7" fillId="5" borderId="2" xfId="0" applyFont="1" applyFill="1" applyBorder="1" applyAlignment="1">
      <alignment horizontal="left" vertical="top" wrapText="1" indent="1"/>
    </xf>
    <xf numFmtId="0" fontId="7" fillId="5" borderId="4" xfId="0" applyFont="1" applyFill="1" applyBorder="1" applyAlignment="1">
      <alignment horizontal="left" vertical="top" wrapText="1" indent="1"/>
    </xf>
    <xf numFmtId="0" fontId="7" fillId="5" borderId="3" xfId="0" applyFont="1" applyFill="1" applyBorder="1" applyAlignment="1">
      <alignment horizontal="left" vertical="top" wrapText="1"/>
    </xf>
    <xf numFmtId="0" fontId="7" fillId="5" borderId="1" xfId="0" applyFont="1" applyFill="1" applyBorder="1" applyAlignment="1">
      <alignment horizontal="center"/>
    </xf>
    <xf numFmtId="0" fontId="9" fillId="2" borderId="0" xfId="0" applyFont="1" applyFill="1" applyAlignment="1">
      <alignment horizontal="center"/>
    </xf>
    <xf numFmtId="0" fontId="14" fillId="2" borderId="0" xfId="0" applyFont="1" applyFill="1" applyAlignment="1">
      <alignment horizontal="center"/>
    </xf>
    <xf numFmtId="0" fontId="0" fillId="0" borderId="1" xfId="0" applyBorder="1" applyAlignment="1">
      <alignment horizontal="left"/>
    </xf>
    <xf numFmtId="0" fontId="0" fillId="0" borderId="0" xfId="0" applyAlignment="1">
      <alignment horizontal="left" vertical="top" wrapText="1"/>
    </xf>
    <xf numFmtId="0" fontId="7" fillId="5" borderId="1" xfId="0" applyFont="1" applyFill="1" applyBorder="1" applyAlignment="1">
      <alignment horizontal="left" vertical="top"/>
    </xf>
    <xf numFmtId="0" fontId="7" fillId="0" borderId="1" xfId="0" applyFont="1" applyBorder="1" applyAlignment="1">
      <alignment horizontal="left"/>
    </xf>
    <xf numFmtId="0" fontId="7" fillId="5" borderId="2" xfId="0" applyFont="1" applyFill="1" applyBorder="1" applyAlignment="1">
      <alignment horizontal="right" vertical="top"/>
    </xf>
    <xf numFmtId="0" fontId="7" fillId="5" borderId="4" xfId="0" applyFont="1" applyFill="1" applyBorder="1" applyAlignment="1">
      <alignment horizontal="right" vertical="top"/>
    </xf>
    <xf numFmtId="0" fontId="7" fillId="5" borderId="17" xfId="0" applyFont="1" applyFill="1" applyBorder="1" applyAlignment="1">
      <alignment horizontal="center"/>
    </xf>
    <xf numFmtId="0" fontId="7" fillId="5" borderId="19" xfId="0" applyFont="1" applyFill="1" applyBorder="1" applyAlignment="1">
      <alignment horizontal="center"/>
    </xf>
    <xf numFmtId="0" fontId="7" fillId="5" borderId="18" xfId="0" applyFont="1" applyFill="1" applyBorder="1" applyAlignment="1">
      <alignment horizontal="center"/>
    </xf>
    <xf numFmtId="0" fontId="9" fillId="2" borderId="17" xfId="0" applyFont="1" applyFill="1" applyBorder="1" applyAlignment="1">
      <alignment horizontal="center"/>
    </xf>
    <xf numFmtId="0" fontId="9" fillId="2" borderId="19" xfId="0" applyFont="1" applyFill="1" applyBorder="1" applyAlignment="1">
      <alignment horizontal="center"/>
    </xf>
    <xf numFmtId="0" fontId="9" fillId="2" borderId="18" xfId="0" applyFont="1" applyFill="1" applyBorder="1" applyAlignment="1">
      <alignment horizontal="center"/>
    </xf>
    <xf numFmtId="0" fontId="7" fillId="5" borderId="2" xfId="0" applyFont="1" applyFill="1" applyBorder="1" applyAlignment="1">
      <alignment horizontal="center" vertical="top"/>
    </xf>
    <xf numFmtId="0" fontId="7" fillId="5" borderId="3" xfId="0" applyFont="1" applyFill="1" applyBorder="1" applyAlignment="1">
      <alignment horizontal="center" vertical="top"/>
    </xf>
    <xf numFmtId="0" fontId="7" fillId="5" borderId="4" xfId="0" applyFont="1" applyFill="1" applyBorder="1" applyAlignment="1">
      <alignment horizontal="center" vertical="top"/>
    </xf>
    <xf numFmtId="0" fontId="7" fillId="5" borderId="3" xfId="0" applyFont="1" applyFill="1" applyBorder="1" applyAlignment="1">
      <alignment horizontal="right" vertical="top"/>
    </xf>
    <xf numFmtId="0" fontId="9" fillId="2" borderId="1" xfId="0" applyFont="1" applyFill="1" applyBorder="1" applyAlignment="1">
      <alignment horizontal="left"/>
    </xf>
    <xf numFmtId="0" fontId="9" fillId="2" borderId="1" xfId="0" applyFont="1" applyFill="1" applyBorder="1" applyAlignment="1">
      <alignment horizontal="center"/>
    </xf>
    <xf numFmtId="166" fontId="7" fillId="5" borderId="1" xfId="0" applyNumberFormat="1" applyFont="1" applyFill="1" applyBorder="1" applyAlignment="1">
      <alignment horizontal="left" vertical="top" wrapText="1"/>
    </xf>
    <xf numFmtId="3" fontId="7" fillId="5" borderId="1" xfId="0" applyNumberFormat="1" applyFont="1" applyFill="1" applyBorder="1" applyAlignment="1">
      <alignment horizontal="left" vertical="top" wrapText="1"/>
    </xf>
    <xf numFmtId="3" fontId="7" fillId="5" borderId="2" xfId="0" applyNumberFormat="1" applyFont="1" applyFill="1" applyBorder="1" applyAlignment="1">
      <alignment horizontal="left" vertical="top" wrapText="1" indent="2"/>
    </xf>
    <xf numFmtId="3" fontId="7" fillId="5" borderId="4" xfId="0" applyNumberFormat="1" applyFont="1" applyFill="1" applyBorder="1" applyAlignment="1">
      <alignment horizontal="left" vertical="top" wrapText="1" indent="2"/>
    </xf>
    <xf numFmtId="166" fontId="7" fillId="5" borderId="2" xfId="0" applyNumberFormat="1" applyFont="1" applyFill="1" applyBorder="1" applyAlignment="1">
      <alignment horizontal="left" vertical="top" wrapText="1"/>
    </xf>
    <xf numFmtId="166" fontId="7" fillId="5" borderId="3" xfId="0" applyNumberFormat="1" applyFont="1" applyFill="1" applyBorder="1" applyAlignment="1">
      <alignment horizontal="left" vertical="top" wrapText="1"/>
    </xf>
    <xf numFmtId="166" fontId="7" fillId="5" borderId="4" xfId="0" applyNumberFormat="1" applyFont="1" applyFill="1" applyBorder="1" applyAlignment="1">
      <alignment horizontal="left" vertical="top" wrapText="1"/>
    </xf>
    <xf numFmtId="0" fontId="7" fillId="5" borderId="5" xfId="0" applyFont="1" applyFill="1" applyBorder="1" applyAlignment="1">
      <alignment horizontal="center" vertical="top"/>
    </xf>
    <xf numFmtId="0" fontId="7" fillId="5" borderId="6" xfId="0" applyFont="1" applyFill="1" applyBorder="1" applyAlignment="1">
      <alignment horizontal="center" vertical="top"/>
    </xf>
  </cellXfs>
  <cellStyles count="176">
    <cellStyle name="20 % - Akzent1" xfId="22" builtinId="30" customBuiltin="1"/>
    <cellStyle name="20 % - Akzent1 2" xfId="49"/>
    <cellStyle name="20 % - Akzent1 2 2" xfId="122"/>
    <cellStyle name="20 % - Akzent1 3" xfId="63"/>
    <cellStyle name="20 % - Akzent1 3 2" xfId="136"/>
    <cellStyle name="20 % - Akzent1 4" xfId="77"/>
    <cellStyle name="20 % - Akzent1 4 2" xfId="150"/>
    <cellStyle name="20 % - Akzent1 5" xfId="91"/>
    <cellStyle name="20 % - Akzent1 5 2" xfId="164"/>
    <cellStyle name="20 % - Akzent1 6" xfId="106"/>
    <cellStyle name="20 % - Akzent2" xfId="26" builtinId="34" customBuiltin="1"/>
    <cellStyle name="20 % - Akzent2 2" xfId="51"/>
    <cellStyle name="20 % - Akzent2 2 2" xfId="124"/>
    <cellStyle name="20 % - Akzent2 3" xfId="65"/>
    <cellStyle name="20 % - Akzent2 3 2" xfId="138"/>
    <cellStyle name="20 % - Akzent2 4" xfId="79"/>
    <cellStyle name="20 % - Akzent2 4 2" xfId="152"/>
    <cellStyle name="20 % - Akzent2 5" xfId="93"/>
    <cellStyle name="20 % - Akzent2 5 2" xfId="166"/>
    <cellStyle name="20 % - Akzent2 6" xfId="108"/>
    <cellStyle name="20 % - Akzent3" xfId="30" builtinId="38" customBuiltin="1"/>
    <cellStyle name="20 % - Akzent3 2" xfId="53"/>
    <cellStyle name="20 % - Akzent3 2 2" xfId="126"/>
    <cellStyle name="20 % - Akzent3 3" xfId="67"/>
    <cellStyle name="20 % - Akzent3 3 2" xfId="140"/>
    <cellStyle name="20 % - Akzent3 4" xfId="81"/>
    <cellStyle name="20 % - Akzent3 4 2" xfId="154"/>
    <cellStyle name="20 % - Akzent3 5" xfId="95"/>
    <cellStyle name="20 % - Akzent3 5 2" xfId="168"/>
    <cellStyle name="20 % - Akzent3 6" xfId="110"/>
    <cellStyle name="20 % - Akzent4" xfId="34" builtinId="42" customBuiltin="1"/>
    <cellStyle name="20 % - Akzent4 2" xfId="55"/>
    <cellStyle name="20 % - Akzent4 2 2" xfId="128"/>
    <cellStyle name="20 % - Akzent4 3" xfId="69"/>
    <cellStyle name="20 % - Akzent4 3 2" xfId="142"/>
    <cellStyle name="20 % - Akzent4 4" xfId="83"/>
    <cellStyle name="20 % - Akzent4 4 2" xfId="156"/>
    <cellStyle name="20 % - Akzent4 5" xfId="97"/>
    <cellStyle name="20 % - Akzent4 5 2" xfId="170"/>
    <cellStyle name="20 % - Akzent4 6" xfId="112"/>
    <cellStyle name="20 % - Akzent5" xfId="38" builtinId="46" customBuiltin="1"/>
    <cellStyle name="20 % - Akzent5 2" xfId="57"/>
    <cellStyle name="20 % - Akzent5 2 2" xfId="130"/>
    <cellStyle name="20 % - Akzent5 3" xfId="71"/>
    <cellStyle name="20 % - Akzent5 3 2" xfId="144"/>
    <cellStyle name="20 % - Akzent5 4" xfId="85"/>
    <cellStyle name="20 % - Akzent5 4 2" xfId="158"/>
    <cellStyle name="20 % - Akzent5 5" xfId="99"/>
    <cellStyle name="20 % - Akzent5 5 2" xfId="172"/>
    <cellStyle name="20 % - Akzent5 6" xfId="114"/>
    <cellStyle name="20 % - Akzent6" xfId="42" builtinId="50" customBuiltin="1"/>
    <cellStyle name="20 % - Akzent6 2" xfId="59"/>
    <cellStyle name="20 % - Akzent6 2 2" xfId="132"/>
    <cellStyle name="20 % - Akzent6 3" xfId="73"/>
    <cellStyle name="20 % - Akzent6 3 2" xfId="146"/>
    <cellStyle name="20 % - Akzent6 4" xfId="87"/>
    <cellStyle name="20 % - Akzent6 4 2" xfId="160"/>
    <cellStyle name="20 % - Akzent6 5" xfId="101"/>
    <cellStyle name="20 % - Akzent6 5 2" xfId="174"/>
    <cellStyle name="20 % - Akzent6 6" xfId="116"/>
    <cellStyle name="40 % - Akzent1" xfId="23" builtinId="31" customBuiltin="1"/>
    <cellStyle name="40 % - Akzent1 2" xfId="50"/>
    <cellStyle name="40 % - Akzent1 2 2" xfId="123"/>
    <cellStyle name="40 % - Akzent1 3" xfId="64"/>
    <cellStyle name="40 % - Akzent1 3 2" xfId="137"/>
    <cellStyle name="40 % - Akzent1 4" xfId="78"/>
    <cellStyle name="40 % - Akzent1 4 2" xfId="151"/>
    <cellStyle name="40 % - Akzent1 5" xfId="92"/>
    <cellStyle name="40 % - Akzent1 5 2" xfId="165"/>
    <cellStyle name="40 % - Akzent1 6" xfId="107"/>
    <cellStyle name="40 % - Akzent2" xfId="27" builtinId="35" customBuiltin="1"/>
    <cellStyle name="40 % - Akzent2 2" xfId="52"/>
    <cellStyle name="40 % - Akzent2 2 2" xfId="125"/>
    <cellStyle name="40 % - Akzent2 3" xfId="66"/>
    <cellStyle name="40 % - Akzent2 3 2" xfId="139"/>
    <cellStyle name="40 % - Akzent2 4" xfId="80"/>
    <cellStyle name="40 % - Akzent2 4 2" xfId="153"/>
    <cellStyle name="40 % - Akzent2 5" xfId="94"/>
    <cellStyle name="40 % - Akzent2 5 2" xfId="167"/>
    <cellStyle name="40 % - Akzent2 6" xfId="109"/>
    <cellStyle name="40 % - Akzent3" xfId="31" builtinId="39" customBuiltin="1"/>
    <cellStyle name="40 % - Akzent3 2" xfId="54"/>
    <cellStyle name="40 % - Akzent3 2 2" xfId="127"/>
    <cellStyle name="40 % - Akzent3 3" xfId="68"/>
    <cellStyle name="40 % - Akzent3 3 2" xfId="141"/>
    <cellStyle name="40 % - Akzent3 4" xfId="82"/>
    <cellStyle name="40 % - Akzent3 4 2" xfId="155"/>
    <cellStyle name="40 % - Akzent3 5" xfId="96"/>
    <cellStyle name="40 % - Akzent3 5 2" xfId="169"/>
    <cellStyle name="40 % - Akzent3 6" xfId="111"/>
    <cellStyle name="40 % - Akzent4" xfId="35" builtinId="43" customBuiltin="1"/>
    <cellStyle name="40 % - Akzent4 2" xfId="56"/>
    <cellStyle name="40 % - Akzent4 2 2" xfId="129"/>
    <cellStyle name="40 % - Akzent4 3" xfId="70"/>
    <cellStyle name="40 % - Akzent4 3 2" xfId="143"/>
    <cellStyle name="40 % - Akzent4 4" xfId="84"/>
    <cellStyle name="40 % - Akzent4 4 2" xfId="157"/>
    <cellStyle name="40 % - Akzent4 5" xfId="98"/>
    <cellStyle name="40 % - Akzent4 5 2" xfId="171"/>
    <cellStyle name="40 % - Akzent4 6" xfId="113"/>
    <cellStyle name="40 % - Akzent5" xfId="39" builtinId="47" customBuiltin="1"/>
    <cellStyle name="40 % - Akzent5 2" xfId="58"/>
    <cellStyle name="40 % - Akzent5 2 2" xfId="131"/>
    <cellStyle name="40 % - Akzent5 3" xfId="72"/>
    <cellStyle name="40 % - Akzent5 3 2" xfId="145"/>
    <cellStyle name="40 % - Akzent5 4" xfId="86"/>
    <cellStyle name="40 % - Akzent5 4 2" xfId="159"/>
    <cellStyle name="40 % - Akzent5 5" xfId="100"/>
    <cellStyle name="40 % - Akzent5 5 2" xfId="173"/>
    <cellStyle name="40 % - Akzent5 6" xfId="115"/>
    <cellStyle name="40 % - Akzent6" xfId="43" builtinId="51" customBuiltin="1"/>
    <cellStyle name="40 % - Akzent6 2" xfId="60"/>
    <cellStyle name="40 % - Akzent6 2 2" xfId="133"/>
    <cellStyle name="40 % - Akzent6 3" xfId="74"/>
    <cellStyle name="40 % - Akzent6 3 2" xfId="147"/>
    <cellStyle name="40 % - Akzent6 4" xfId="88"/>
    <cellStyle name="40 % - Akzent6 4 2" xfId="161"/>
    <cellStyle name="40 % - Akzent6 5" xfId="102"/>
    <cellStyle name="40 % - Akzent6 5 2" xfId="175"/>
    <cellStyle name="40 % - Akzent6 6" xfId="117"/>
    <cellStyle name="60 % - Akzent1" xfId="24" builtinId="32" customBuiltin="1"/>
    <cellStyle name="60 % - Akzent2" xfId="28" builtinId="36" customBuiltin="1"/>
    <cellStyle name="60 % - Akzent3" xfId="32" builtinId="40" customBuiltin="1"/>
    <cellStyle name="60 % - Akzent4" xfId="36" builtinId="44" customBuiltin="1"/>
    <cellStyle name="60 % - Akzent5" xfId="40" builtinId="48" customBuiltin="1"/>
    <cellStyle name="60 % - Akzent6" xfId="44" builtinId="52" customBuiltin="1"/>
    <cellStyle name="Akzent1" xfId="21" builtinId="29" customBuiltin="1"/>
    <cellStyle name="Akzent2" xfId="25" builtinId="33" customBuiltin="1"/>
    <cellStyle name="Akzent3" xfId="29" builtinId="37" customBuiltin="1"/>
    <cellStyle name="Akzent4" xfId="33" builtinId="41" customBuiltin="1"/>
    <cellStyle name="Akzent5" xfId="37" builtinId="45" customBuiltin="1"/>
    <cellStyle name="Akzent6" xfId="41" builtinId="49" customBuiltin="1"/>
    <cellStyle name="Ausgabe" xfId="14" builtinId="21" customBuiltin="1"/>
    <cellStyle name="Berechnung" xfId="15" builtinId="22" customBuiltin="1"/>
    <cellStyle name="Eingabe" xfId="13" builtinId="20" customBuiltin="1"/>
    <cellStyle name="Ergebnis" xfId="20" builtinId="25" customBuiltin="1"/>
    <cellStyle name="Erklärender Text" xfId="19" builtinId="53" customBuiltin="1"/>
    <cellStyle name="Gut" xfId="10" builtinId="26" customBuiltin="1"/>
    <cellStyle name="Hyperlink" xfId="1" builtinId="8"/>
    <cellStyle name="Hyperlink 2" xfId="2"/>
    <cellStyle name="Neutral" xfId="12" builtinId="28" customBuiltin="1"/>
    <cellStyle name="Notiz 2" xfId="46"/>
    <cellStyle name="Notiz 2 2" xfId="119"/>
    <cellStyle name="Notiz 3" xfId="48"/>
    <cellStyle name="Notiz 3 2" xfId="121"/>
    <cellStyle name="Notiz 4" xfId="62"/>
    <cellStyle name="Notiz 4 2" xfId="135"/>
    <cellStyle name="Notiz 5" xfId="76"/>
    <cellStyle name="Notiz 5 2" xfId="149"/>
    <cellStyle name="Notiz 6" xfId="90"/>
    <cellStyle name="Notiz 6 2" xfId="163"/>
    <cellStyle name="Schlecht" xfId="11" builtinId="27" customBuiltin="1"/>
    <cellStyle name="Standard" xfId="0" builtinId="0"/>
    <cellStyle name="Standard 2" xfId="3"/>
    <cellStyle name="Standard 2 2" xfId="104"/>
    <cellStyle name="Standard 3" xfId="4"/>
    <cellStyle name="Standard 3 2" xfId="105"/>
    <cellStyle name="Standard 4" xfId="45"/>
    <cellStyle name="Standard 4 2" xfId="118"/>
    <cellStyle name="Standard 5" xfId="47"/>
    <cellStyle name="Standard 5 2" xfId="120"/>
    <cellStyle name="Standard 6" xfId="61"/>
    <cellStyle name="Standard 6 2" xfId="134"/>
    <cellStyle name="Standard 7" xfId="75"/>
    <cellStyle name="Standard 7 2" xfId="148"/>
    <cellStyle name="Standard 8" xfId="89"/>
    <cellStyle name="Standard 8 2" xfId="162"/>
    <cellStyle name="Standard 9" xfId="103"/>
    <cellStyle name="Überschrift" xfId="5" builtinId="15" customBuiltin="1"/>
    <cellStyle name="Überschrift 1" xfId="6" builtinId="16" customBuiltin="1"/>
    <cellStyle name="Überschrift 2" xfId="7" builtinId="17" customBuiltin="1"/>
    <cellStyle name="Überschrift 3" xfId="8" builtinId="18" customBuiltin="1"/>
    <cellStyle name="Überschrift 4" xfId="9" builtinId="19" customBuiltin="1"/>
    <cellStyle name="Verknüpfte Zelle" xfId="16" builtinId="24" customBuiltin="1"/>
    <cellStyle name="Warnender Text" xfId="18" builtinId="11" customBuiltin="1"/>
    <cellStyle name="Zelle überprüfen" xfId="17"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1D1D1B"/>
      <rgbColor rgb="00FFFFFF"/>
      <rgbColor rgb="00FFFFFF"/>
      <rgbColor rgb="00F8F8F8"/>
      <rgbColor rgb="00D0C9BD"/>
      <rgbColor rgb="00F8F8F8"/>
      <rgbColor rgb="00F8F8F8"/>
      <rgbColor rgb="00F8F8F8"/>
      <rgbColor rgb="00D8BFB5"/>
      <rgbColor rgb="00BCB29A"/>
      <rgbColor rgb="00E7E7E7"/>
      <rgbColor rgb="009E8E7B"/>
      <rgbColor rgb="00F8F8F8"/>
      <rgbColor rgb="00545F6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F8F8F8"/>
      <rgbColor rgb="00CCFFFF"/>
      <rgbColor rgb="00CCFFCC"/>
      <rgbColor rgb="00FFFF99"/>
      <rgbColor rgb="0099CCFF"/>
      <rgbColor rgb="00FF99CC"/>
      <rgbColor rgb="00CC99FF"/>
      <rgbColor rgb="00FFCC99"/>
      <rgbColor rgb="003C4041"/>
      <rgbColor rgb="007F6E51"/>
      <rgbColor rgb="00D9C7A7"/>
      <rgbColor rgb="00F8F8F8"/>
      <rgbColor rgb="00FAEBBF"/>
      <rgbColor rgb="00B19A8F"/>
      <rgbColor rgb="00F8F8F8"/>
      <rgbColor rgb="00969696"/>
      <rgbColor rgb="00CCCCCC"/>
      <rgbColor rgb="00B19770"/>
      <rgbColor rgb="00B7B7B7"/>
      <rgbColor rgb="0094897E"/>
      <rgbColor rgb="00696868"/>
      <rgbColor rgb="00F8F8F8"/>
      <rgbColor rgb="00F8F8F8"/>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50" b="1" i="0" u="none" strike="noStrike" baseline="0">
                <a:solidFill>
                  <a:srgbClr val="1D1D1B"/>
                </a:solidFill>
                <a:latin typeface="Arial"/>
                <a:ea typeface="Arial"/>
                <a:cs typeface="Arial"/>
              </a:defRPr>
            </a:pPr>
            <a:r>
              <a:rPr lang="de-CH"/>
              <a:t>Aufwandstruktur der Laufenden Rechnung, 2013</a:t>
            </a:r>
          </a:p>
        </c:rich>
      </c:tx>
      <c:layout>
        <c:manualLayout>
          <c:xMode val="edge"/>
          <c:yMode val="edge"/>
          <c:x val="0.26928295668048258"/>
          <c:y val="3.0612244897959183E-2"/>
        </c:manualLayout>
      </c:layout>
      <c:overlay val="0"/>
      <c:spPr>
        <a:noFill/>
        <a:ln w="25400">
          <a:noFill/>
        </a:ln>
      </c:spPr>
    </c:title>
    <c:autoTitleDeleted val="0"/>
    <c:plotArea>
      <c:layout>
        <c:manualLayout>
          <c:layoutTarget val="inner"/>
          <c:xMode val="edge"/>
          <c:yMode val="edge"/>
          <c:x val="0.35047384455995523"/>
          <c:y val="0.42040858219924088"/>
          <c:w val="0.29769979074590791"/>
          <c:h val="0.44898003924190771"/>
        </c:manualLayout>
      </c:layout>
      <c:pieChart>
        <c:varyColors val="1"/>
        <c:ser>
          <c:idx val="0"/>
          <c:order val="0"/>
          <c:spPr>
            <a:solidFill>
              <a:srgbClr val="9999FF"/>
            </a:solidFill>
            <a:ln w="12700">
              <a:solidFill>
                <a:srgbClr val="000000"/>
              </a:solidFill>
              <a:prstDash val="solid"/>
            </a:ln>
          </c:spPr>
          <c:dPt>
            <c:idx val="0"/>
            <c:bubble3D val="0"/>
            <c:spPr>
              <a:solidFill>
                <a:srgbClr val="808080"/>
              </a:solidFill>
              <a:ln w="12700">
                <a:solidFill>
                  <a:srgbClr val="000000"/>
                </a:solidFill>
                <a:prstDash val="solid"/>
              </a:ln>
            </c:spPr>
          </c:dPt>
          <c:dPt>
            <c:idx val="1"/>
            <c:bubble3D val="0"/>
            <c:spPr>
              <a:solidFill>
                <a:srgbClr val="B19A8F"/>
              </a:solidFill>
              <a:ln w="12700">
                <a:solidFill>
                  <a:srgbClr val="000000"/>
                </a:solidFill>
                <a:prstDash val="solid"/>
              </a:ln>
            </c:spPr>
          </c:dPt>
          <c:dPt>
            <c:idx val="2"/>
            <c:bubble3D val="0"/>
            <c:spPr>
              <a:solidFill>
                <a:srgbClr val="D8BFB5"/>
              </a:solidFill>
              <a:ln w="12700">
                <a:solidFill>
                  <a:srgbClr val="000000"/>
                </a:solidFill>
                <a:prstDash val="solid"/>
              </a:ln>
            </c:spPr>
          </c:dPt>
          <c:dPt>
            <c:idx val="3"/>
            <c:bubble3D val="0"/>
            <c:spPr>
              <a:solidFill>
                <a:srgbClr val="CCCCCC"/>
              </a:solidFill>
              <a:ln w="12700">
                <a:solidFill>
                  <a:srgbClr val="000000"/>
                </a:solidFill>
                <a:prstDash val="solid"/>
              </a:ln>
            </c:spPr>
          </c:dPt>
          <c:dPt>
            <c:idx val="4"/>
            <c:bubble3D val="0"/>
            <c:spPr>
              <a:solidFill>
                <a:srgbClr val="B7B7B7"/>
              </a:solidFill>
              <a:ln w="12700">
                <a:solidFill>
                  <a:srgbClr val="000000"/>
                </a:solidFill>
                <a:prstDash val="solid"/>
              </a:ln>
            </c:spPr>
          </c:dPt>
          <c:dPt>
            <c:idx val="5"/>
            <c:bubble3D val="0"/>
            <c:spPr>
              <a:solidFill>
                <a:srgbClr val="9E8E7B"/>
              </a:solidFill>
              <a:ln w="12700">
                <a:solidFill>
                  <a:srgbClr val="000000"/>
                </a:solidFill>
                <a:prstDash val="solid"/>
              </a:ln>
            </c:spPr>
          </c:dPt>
          <c:dLbls>
            <c:spPr>
              <a:noFill/>
              <a:ln w="25400">
                <a:noFill/>
              </a:ln>
            </c:spPr>
            <c:txPr>
              <a:bodyPr/>
              <a:lstStyle/>
              <a:p>
                <a:pPr algn="l">
                  <a:defRPr sz="875" b="0" i="0" u="none" strike="noStrike" baseline="0">
                    <a:solidFill>
                      <a:srgbClr val="333333"/>
                    </a:solidFill>
                    <a:latin typeface="Arial"/>
                    <a:ea typeface="Arial"/>
                    <a:cs typeface="Arial"/>
                  </a:defRPr>
                </a:pPr>
                <a:endParaRPr lang="de-DE"/>
              </a:p>
            </c:txPr>
            <c:dLblPos val="bestFit"/>
            <c:showLegendKey val="0"/>
            <c:showVal val="0"/>
            <c:showCatName val="1"/>
            <c:showSerName val="0"/>
            <c:showPercent val="0"/>
            <c:showBubbleSize val="0"/>
            <c:showLeaderLines val="1"/>
          </c:dLbls>
          <c:cat>
            <c:strRef>
              <c:f>'T 1'!$B$50:$B$55</c:f>
              <c:strCache>
                <c:ptCount val="6"/>
                <c:pt idx="0">
                  <c:v>Verwaltungsaufwand</c:v>
                </c:pt>
                <c:pt idx="1">
                  <c:v>Finanzausgleichsabgaben</c:v>
                </c:pt>
                <c:pt idx="2">
                  <c:v>Passivzinsen</c:v>
                </c:pt>
                <c:pt idx="3">
                  <c:v>Aufwand für Liegenschaften des Finanzvermögens</c:v>
                </c:pt>
                <c:pt idx="4">
                  <c:v>Abschreibungen</c:v>
                </c:pt>
                <c:pt idx="5">
                  <c:v>Ertragsüberschüsse</c:v>
                </c:pt>
              </c:strCache>
            </c:strRef>
          </c:cat>
          <c:val>
            <c:numRef>
              <c:f>'T 1'!$F$50:$F$55</c:f>
              <c:numCache>
                <c:formatCode>#,##0</c:formatCode>
                <c:ptCount val="6"/>
                <c:pt idx="0">
                  <c:v>3740</c:v>
                </c:pt>
                <c:pt idx="1">
                  <c:v>45</c:v>
                </c:pt>
                <c:pt idx="2">
                  <c:v>64</c:v>
                </c:pt>
                <c:pt idx="3">
                  <c:v>17</c:v>
                </c:pt>
                <c:pt idx="4">
                  <c:v>234</c:v>
                </c:pt>
                <c:pt idx="5">
                  <c:v>164</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875" b="0" i="0" u="none" strike="noStrike" baseline="0">
          <a:solidFill>
            <a:srgbClr val="333333"/>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1D1D1B"/>
                </a:solidFill>
                <a:latin typeface="Arial"/>
                <a:ea typeface="Arial"/>
                <a:cs typeface="Arial"/>
              </a:defRPr>
            </a:pPr>
            <a:r>
              <a:rPr lang="de-CH"/>
              <a:t>Selbstfinanzierungsgrad, Belasbarkeitsquote und Nettoschuld pro Einwohner, 1988 − 2013</a:t>
            </a:r>
          </a:p>
        </c:rich>
      </c:tx>
      <c:layout>
        <c:manualLayout>
          <c:xMode val="edge"/>
          <c:yMode val="edge"/>
          <c:x val="0.17997892435969465"/>
          <c:y val="2.823920265780731E-2"/>
        </c:manualLayout>
      </c:layout>
      <c:overlay val="0"/>
      <c:spPr>
        <a:noFill/>
        <a:ln w="25400">
          <a:noFill/>
        </a:ln>
      </c:spPr>
    </c:title>
    <c:autoTitleDeleted val="0"/>
    <c:plotArea>
      <c:layout>
        <c:manualLayout>
          <c:layoutTarget val="inner"/>
          <c:xMode val="edge"/>
          <c:yMode val="edge"/>
          <c:x val="9.4781781214412372E-2"/>
          <c:y val="0.23559427852583517"/>
          <c:w val="0.76553325607338973"/>
          <c:h val="0.57415500577220746"/>
        </c:manualLayout>
      </c:layout>
      <c:lineChart>
        <c:grouping val="standard"/>
        <c:varyColors val="0"/>
        <c:ser>
          <c:idx val="1"/>
          <c:order val="0"/>
          <c:tx>
            <c:v>Selbstfinanzierungsgrad</c:v>
          </c:tx>
          <c:spPr>
            <a:ln w="38100">
              <a:solidFill>
                <a:srgbClr val="BCB29A"/>
              </a:solidFill>
              <a:prstDash val="solid"/>
            </a:ln>
          </c:spPr>
          <c:marker>
            <c:symbol val="none"/>
          </c:marker>
          <c:cat>
            <c:numRef>
              <c:f>'T 25'!$B$5:$B$30</c:f>
              <c:numCache>
                <c:formatCode>General</c:formatCode>
                <c:ptCount val="26"/>
                <c:pt idx="0">
                  <c:v>1988</c:v>
                </c:pt>
                <c:pt idx="1">
                  <c:v>1989</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2009</c:v>
                </c:pt>
                <c:pt idx="22">
                  <c:v>2010</c:v>
                </c:pt>
                <c:pt idx="23">
                  <c:v>2011</c:v>
                </c:pt>
                <c:pt idx="24">
                  <c:v>2012</c:v>
                </c:pt>
                <c:pt idx="25">
                  <c:v>2013</c:v>
                </c:pt>
              </c:numCache>
            </c:numRef>
          </c:cat>
          <c:val>
            <c:numRef>
              <c:f>'T 25'!$C$5:$C$30</c:f>
              <c:numCache>
                <c:formatCode>0.0</c:formatCode>
                <c:ptCount val="26"/>
                <c:pt idx="0">
                  <c:v>34.200000000000003</c:v>
                </c:pt>
                <c:pt idx="1">
                  <c:v>31.5</c:v>
                </c:pt>
                <c:pt idx="2">
                  <c:v>33.1</c:v>
                </c:pt>
                <c:pt idx="3">
                  <c:v>24.5</c:v>
                </c:pt>
                <c:pt idx="4">
                  <c:v>25.2</c:v>
                </c:pt>
                <c:pt idx="5">
                  <c:v>26.9</c:v>
                </c:pt>
                <c:pt idx="6">
                  <c:v>30.5</c:v>
                </c:pt>
                <c:pt idx="7">
                  <c:v>31</c:v>
                </c:pt>
                <c:pt idx="8">
                  <c:v>32.200000000000003</c:v>
                </c:pt>
                <c:pt idx="9">
                  <c:v>31.2</c:v>
                </c:pt>
                <c:pt idx="10">
                  <c:v>31.7</c:v>
                </c:pt>
                <c:pt idx="11">
                  <c:v>27.7</c:v>
                </c:pt>
                <c:pt idx="12">
                  <c:v>28.4</c:v>
                </c:pt>
                <c:pt idx="13">
                  <c:v>27</c:v>
                </c:pt>
                <c:pt idx="14">
                  <c:v>23.3</c:v>
                </c:pt>
                <c:pt idx="15">
                  <c:v>26.7</c:v>
                </c:pt>
                <c:pt idx="16">
                  <c:v>25.2</c:v>
                </c:pt>
                <c:pt idx="17">
                  <c:v>22.2</c:v>
                </c:pt>
                <c:pt idx="18">
                  <c:v>22.3</c:v>
                </c:pt>
                <c:pt idx="19">
                  <c:v>22.4</c:v>
                </c:pt>
                <c:pt idx="20">
                  <c:v>25.7</c:v>
                </c:pt>
                <c:pt idx="21">
                  <c:v>18.399999999999999</c:v>
                </c:pt>
                <c:pt idx="22">
                  <c:v>15.5</c:v>
                </c:pt>
                <c:pt idx="23">
                  <c:v>17.399999999999999</c:v>
                </c:pt>
                <c:pt idx="24">
                  <c:v>13.2</c:v>
                </c:pt>
                <c:pt idx="25">
                  <c:v>12.6</c:v>
                </c:pt>
              </c:numCache>
            </c:numRef>
          </c:val>
          <c:smooth val="0"/>
        </c:ser>
        <c:ser>
          <c:idx val="2"/>
          <c:order val="1"/>
          <c:tx>
            <c:v>Belastbarkeitsquote</c:v>
          </c:tx>
          <c:spPr>
            <a:ln w="38100">
              <a:solidFill>
                <a:srgbClr val="808080"/>
              </a:solidFill>
              <a:prstDash val="solid"/>
            </a:ln>
          </c:spPr>
          <c:marker>
            <c:symbol val="none"/>
          </c:marker>
          <c:cat>
            <c:numRef>
              <c:f>'T 25'!$B$5:$B$30</c:f>
              <c:numCache>
                <c:formatCode>General</c:formatCode>
                <c:ptCount val="26"/>
                <c:pt idx="0">
                  <c:v>1988</c:v>
                </c:pt>
                <c:pt idx="1">
                  <c:v>1989</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2009</c:v>
                </c:pt>
                <c:pt idx="22">
                  <c:v>2010</c:v>
                </c:pt>
                <c:pt idx="23">
                  <c:v>2011</c:v>
                </c:pt>
                <c:pt idx="24">
                  <c:v>2012</c:v>
                </c:pt>
                <c:pt idx="25">
                  <c:v>2013</c:v>
                </c:pt>
              </c:numCache>
            </c:numRef>
          </c:cat>
          <c:val>
            <c:numRef>
              <c:f>'T 25'!$D$5:$D$30</c:f>
              <c:numCache>
                <c:formatCode>0.0</c:formatCode>
                <c:ptCount val="26"/>
                <c:pt idx="0">
                  <c:v>99.8</c:v>
                </c:pt>
                <c:pt idx="1">
                  <c:v>74.599999999999994</c:v>
                </c:pt>
                <c:pt idx="2">
                  <c:v>73.900000000000006</c:v>
                </c:pt>
                <c:pt idx="3">
                  <c:v>44.7</c:v>
                </c:pt>
                <c:pt idx="4">
                  <c:v>48.3</c:v>
                </c:pt>
                <c:pt idx="5">
                  <c:v>55.2</c:v>
                </c:pt>
                <c:pt idx="6">
                  <c:v>75.3</c:v>
                </c:pt>
                <c:pt idx="7">
                  <c:v>108.8</c:v>
                </c:pt>
                <c:pt idx="8">
                  <c:v>171.3</c:v>
                </c:pt>
                <c:pt idx="9">
                  <c:v>139.30000000000001</c:v>
                </c:pt>
                <c:pt idx="10">
                  <c:v>127.1</c:v>
                </c:pt>
                <c:pt idx="11">
                  <c:v>108.4</c:v>
                </c:pt>
                <c:pt idx="12">
                  <c:v>128.9</c:v>
                </c:pt>
                <c:pt idx="13">
                  <c:v>129</c:v>
                </c:pt>
                <c:pt idx="14">
                  <c:v>119.3</c:v>
                </c:pt>
                <c:pt idx="15">
                  <c:v>149.19999999999999</c:v>
                </c:pt>
                <c:pt idx="16">
                  <c:v>134.6</c:v>
                </c:pt>
                <c:pt idx="17">
                  <c:v>109</c:v>
                </c:pt>
                <c:pt idx="18">
                  <c:v>109</c:v>
                </c:pt>
                <c:pt idx="19">
                  <c:v>115.2</c:v>
                </c:pt>
                <c:pt idx="20">
                  <c:v>98.6</c:v>
                </c:pt>
                <c:pt idx="21">
                  <c:v>105.6</c:v>
                </c:pt>
                <c:pt idx="22">
                  <c:v>126</c:v>
                </c:pt>
                <c:pt idx="23">
                  <c:v>111.8</c:v>
                </c:pt>
                <c:pt idx="24">
                  <c:v>79.099999999999994</c:v>
                </c:pt>
                <c:pt idx="25">
                  <c:v>61.6</c:v>
                </c:pt>
              </c:numCache>
            </c:numRef>
          </c:val>
          <c:smooth val="0"/>
        </c:ser>
        <c:dLbls>
          <c:showLegendKey val="0"/>
          <c:showVal val="0"/>
          <c:showCatName val="0"/>
          <c:showSerName val="0"/>
          <c:showPercent val="0"/>
          <c:showBubbleSize val="0"/>
        </c:dLbls>
        <c:marker val="1"/>
        <c:smooth val="0"/>
        <c:axId val="153782144"/>
        <c:axId val="153783680"/>
      </c:lineChart>
      <c:lineChart>
        <c:grouping val="standard"/>
        <c:varyColors val="0"/>
        <c:ser>
          <c:idx val="3"/>
          <c:order val="2"/>
          <c:tx>
            <c:v>Nettoschuld (in Franken pro Einwohner)</c:v>
          </c:tx>
          <c:spPr>
            <a:ln w="38100">
              <a:solidFill>
                <a:srgbClr val="B7B7B7"/>
              </a:solidFill>
              <a:prstDash val="solid"/>
            </a:ln>
          </c:spPr>
          <c:marker>
            <c:symbol val="none"/>
          </c:marker>
          <c:cat>
            <c:numRef>
              <c:f>'T 25'!$B$5:$B$30</c:f>
              <c:numCache>
                <c:formatCode>General</c:formatCode>
                <c:ptCount val="26"/>
                <c:pt idx="0">
                  <c:v>1988</c:v>
                </c:pt>
                <c:pt idx="1">
                  <c:v>1989</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2009</c:v>
                </c:pt>
                <c:pt idx="22">
                  <c:v>2010</c:v>
                </c:pt>
                <c:pt idx="23">
                  <c:v>2011</c:v>
                </c:pt>
                <c:pt idx="24">
                  <c:v>2012</c:v>
                </c:pt>
                <c:pt idx="25">
                  <c:v>2013</c:v>
                </c:pt>
              </c:numCache>
            </c:numRef>
          </c:cat>
          <c:val>
            <c:numRef>
              <c:f>'T 25'!$E$5:$E$30</c:f>
              <c:numCache>
                <c:formatCode>#,##0</c:formatCode>
                <c:ptCount val="26"/>
                <c:pt idx="0">
                  <c:v>1370</c:v>
                </c:pt>
                <c:pt idx="1">
                  <c:v>1405</c:v>
                </c:pt>
                <c:pt idx="2">
                  <c:v>1503</c:v>
                </c:pt>
                <c:pt idx="3">
                  <c:v>1813</c:v>
                </c:pt>
                <c:pt idx="4">
                  <c:v>2094</c:v>
                </c:pt>
                <c:pt idx="5">
                  <c:v>2311</c:v>
                </c:pt>
                <c:pt idx="6">
                  <c:v>2351</c:v>
                </c:pt>
                <c:pt idx="7">
                  <c:v>2276</c:v>
                </c:pt>
                <c:pt idx="8">
                  <c:v>2037</c:v>
                </c:pt>
                <c:pt idx="9">
                  <c:v>1785</c:v>
                </c:pt>
                <c:pt idx="10">
                  <c:v>1596</c:v>
                </c:pt>
                <c:pt idx="11">
                  <c:v>1646</c:v>
                </c:pt>
                <c:pt idx="12">
                  <c:v>1416</c:v>
                </c:pt>
                <c:pt idx="13">
                  <c:v>1455</c:v>
                </c:pt>
                <c:pt idx="14">
                  <c:v>1164</c:v>
                </c:pt>
                <c:pt idx="15">
                  <c:v>969</c:v>
                </c:pt>
                <c:pt idx="16">
                  <c:v>779</c:v>
                </c:pt>
                <c:pt idx="17">
                  <c:v>637</c:v>
                </c:pt>
                <c:pt idx="18">
                  <c:v>444</c:v>
                </c:pt>
                <c:pt idx="19">
                  <c:v>317</c:v>
                </c:pt>
                <c:pt idx="20">
                  <c:v>260</c:v>
                </c:pt>
                <c:pt idx="21">
                  <c:v>175</c:v>
                </c:pt>
                <c:pt idx="22">
                  <c:v>62</c:v>
                </c:pt>
                <c:pt idx="23">
                  <c:v>-49</c:v>
                </c:pt>
                <c:pt idx="24">
                  <c:v>43</c:v>
                </c:pt>
                <c:pt idx="25">
                  <c:v>226</c:v>
                </c:pt>
              </c:numCache>
            </c:numRef>
          </c:val>
          <c:smooth val="0"/>
        </c:ser>
        <c:dLbls>
          <c:showLegendKey val="0"/>
          <c:showVal val="0"/>
          <c:showCatName val="0"/>
          <c:showSerName val="0"/>
          <c:showPercent val="0"/>
          <c:showBubbleSize val="0"/>
        </c:dLbls>
        <c:marker val="1"/>
        <c:smooth val="0"/>
        <c:axId val="153789952"/>
        <c:axId val="153791488"/>
      </c:lineChart>
      <c:catAx>
        <c:axId val="1537821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333333"/>
                </a:solidFill>
                <a:latin typeface="Arial"/>
                <a:ea typeface="Arial"/>
                <a:cs typeface="Arial"/>
              </a:defRPr>
            </a:pPr>
            <a:endParaRPr lang="de-DE"/>
          </a:p>
        </c:txPr>
        <c:crossAx val="153783680"/>
        <c:crosses val="autoZero"/>
        <c:auto val="1"/>
        <c:lblAlgn val="ctr"/>
        <c:lblOffset val="100"/>
        <c:tickLblSkip val="2"/>
        <c:tickMarkSkip val="1"/>
        <c:noMultiLvlLbl val="0"/>
      </c:catAx>
      <c:valAx>
        <c:axId val="153783680"/>
        <c:scaling>
          <c:orientation val="minMax"/>
        </c:scaling>
        <c:delete val="0"/>
        <c:axPos val="l"/>
        <c:majorGridlines>
          <c:spPr>
            <a:ln w="3175">
              <a:solidFill>
                <a:srgbClr val="000000"/>
              </a:solidFill>
              <a:prstDash val="solid"/>
            </a:ln>
          </c:spPr>
        </c:majorGridlines>
        <c:title>
          <c:tx>
            <c:rich>
              <a:bodyPr rot="0" vert="horz" anchor="t" anchorCtr="0"/>
              <a:lstStyle/>
              <a:p>
                <a:pPr>
                  <a:defRPr sz="1000" b="0" i="0" u="none" strike="noStrike" baseline="0">
                    <a:solidFill>
                      <a:srgbClr val="1D1D1B"/>
                    </a:solidFill>
                    <a:latin typeface="Arial"/>
                    <a:ea typeface="Arial"/>
                    <a:cs typeface="Arial"/>
                  </a:defRPr>
                </a:pPr>
                <a:r>
                  <a:rPr lang="de-CH" b="0"/>
                  <a:t>Prozent</a:t>
                </a:r>
              </a:p>
            </c:rich>
          </c:tx>
          <c:layout>
            <c:manualLayout>
              <c:xMode val="edge"/>
              <c:yMode val="edge"/>
              <c:x val="4.431384866437775E-2"/>
              <c:y val="0.16448130374235764"/>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333333"/>
                </a:solidFill>
                <a:latin typeface="Arial"/>
                <a:ea typeface="Arial"/>
                <a:cs typeface="Arial"/>
              </a:defRPr>
            </a:pPr>
            <a:endParaRPr lang="de-DE"/>
          </a:p>
        </c:txPr>
        <c:crossAx val="153782144"/>
        <c:crosses val="autoZero"/>
        <c:crossBetween val="midCat"/>
        <c:majorUnit val="30"/>
      </c:valAx>
      <c:catAx>
        <c:axId val="153789952"/>
        <c:scaling>
          <c:orientation val="minMax"/>
        </c:scaling>
        <c:delete val="1"/>
        <c:axPos val="b"/>
        <c:numFmt formatCode="General" sourceLinked="1"/>
        <c:majorTickMark val="out"/>
        <c:minorTickMark val="none"/>
        <c:tickLblPos val="nextTo"/>
        <c:crossAx val="153791488"/>
        <c:crosses val="autoZero"/>
        <c:auto val="1"/>
        <c:lblAlgn val="ctr"/>
        <c:lblOffset val="100"/>
        <c:noMultiLvlLbl val="0"/>
      </c:catAx>
      <c:valAx>
        <c:axId val="153791488"/>
        <c:scaling>
          <c:orientation val="minMax"/>
        </c:scaling>
        <c:delete val="0"/>
        <c:axPos val="r"/>
        <c:title>
          <c:tx>
            <c:rich>
              <a:bodyPr rot="0" vert="horz"/>
              <a:lstStyle/>
              <a:p>
                <a:pPr algn="r">
                  <a:defRPr sz="1000" b="0" i="0" u="none" strike="noStrike" baseline="0">
                    <a:solidFill>
                      <a:srgbClr val="1D1D1B"/>
                    </a:solidFill>
                    <a:latin typeface="Arial"/>
                    <a:ea typeface="Arial"/>
                    <a:cs typeface="Arial"/>
                  </a:defRPr>
                </a:pPr>
                <a:r>
                  <a:rPr lang="de-CH" b="0"/>
                  <a:t>Franken pro Einwohner</a:t>
                </a:r>
              </a:p>
            </c:rich>
          </c:tx>
          <c:layout>
            <c:manualLayout>
              <c:xMode val="edge"/>
              <c:yMode val="edge"/>
              <c:x val="0.81126088950022923"/>
              <c:y val="0.14191140308644851"/>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333333"/>
                </a:solidFill>
                <a:latin typeface="Arial"/>
                <a:ea typeface="Arial"/>
                <a:cs typeface="Arial"/>
              </a:defRPr>
            </a:pPr>
            <a:endParaRPr lang="de-DE"/>
          </a:p>
        </c:txPr>
        <c:crossAx val="153789952"/>
        <c:crosses val="max"/>
        <c:crossBetween val="midCat"/>
      </c:valAx>
      <c:spPr>
        <a:noFill/>
        <a:ln w="12700">
          <a:solidFill>
            <a:srgbClr val="808080"/>
          </a:solidFill>
          <a:prstDash val="solid"/>
        </a:ln>
      </c:spPr>
    </c:plotArea>
    <c:legend>
      <c:legendPos val="b"/>
      <c:layout>
        <c:manualLayout>
          <c:xMode val="edge"/>
          <c:yMode val="edge"/>
          <c:x val="0.10667504251102038"/>
          <c:y val="0.90086422629124019"/>
          <c:w val="0.73163017562101862"/>
          <c:h val="3.9867109634551534E-2"/>
        </c:manualLayout>
      </c:layout>
      <c:overlay val="0"/>
      <c:spPr>
        <a:solidFill>
          <a:srgbClr val="FFFFFF"/>
        </a:solidFill>
        <a:ln w="25400">
          <a:noFill/>
        </a:ln>
      </c:spPr>
      <c:txPr>
        <a:bodyPr/>
        <a:lstStyle/>
        <a:p>
          <a:pPr>
            <a:defRPr sz="905"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75" b="0" i="0" u="none" strike="noStrike" baseline="0">
          <a:solidFill>
            <a:srgbClr val="333333"/>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75" b="1" i="0" u="none" strike="noStrike" baseline="0">
                <a:solidFill>
                  <a:srgbClr val="1D1D1B"/>
                </a:solidFill>
                <a:latin typeface="Arial"/>
                <a:ea typeface="Arial"/>
                <a:cs typeface="Arial"/>
              </a:defRPr>
            </a:pPr>
            <a:r>
              <a:rPr lang="de-CH"/>
              <a:t>Funktionale Gleiderung des Verwaltungsaufwands der Laufenden Rechnung, 2013</a:t>
            </a:r>
            <a:br>
              <a:rPr lang="de-CH"/>
            </a:br>
            <a:r>
              <a:rPr lang="de-CH"/>
              <a:t>(in Fr. pro Einw.)</a:t>
            </a:r>
          </a:p>
        </c:rich>
      </c:tx>
      <c:layout>
        <c:manualLayout>
          <c:xMode val="edge"/>
          <c:yMode val="edge"/>
          <c:x val="0.13358315229322926"/>
          <c:y val="8.0267558528428096E-2"/>
        </c:manualLayout>
      </c:layout>
      <c:overlay val="0"/>
      <c:spPr>
        <a:noFill/>
        <a:ln w="25400">
          <a:noFill/>
        </a:ln>
      </c:spPr>
    </c:title>
    <c:autoTitleDeleted val="0"/>
    <c:plotArea>
      <c:layout>
        <c:manualLayout>
          <c:layoutTarget val="inner"/>
          <c:xMode val="edge"/>
          <c:yMode val="edge"/>
          <c:x val="6.4918930583512044E-2"/>
          <c:y val="0.25752508361204013"/>
          <c:w val="0.87390868093189289"/>
          <c:h val="0.31772575250836121"/>
        </c:manualLayout>
      </c:layout>
      <c:barChart>
        <c:barDir val="bar"/>
        <c:grouping val="percentStacked"/>
        <c:varyColors val="0"/>
        <c:ser>
          <c:idx val="0"/>
          <c:order val="0"/>
          <c:tx>
            <c:strRef>
              <c:f>'T2'!$B$6</c:f>
              <c:strCache>
                <c:ptCount val="1"/>
                <c:pt idx="0">
                  <c:v>Allgemeine Verwaltung</c:v>
                </c:pt>
              </c:strCache>
            </c:strRef>
          </c:tx>
          <c:spPr>
            <a:solidFill>
              <a:srgbClr val="333333"/>
            </a:solidFill>
            <a:ln w="12700">
              <a:solidFill>
                <a:srgbClr val="000000"/>
              </a:solidFill>
              <a:prstDash val="solid"/>
            </a:ln>
          </c:spPr>
          <c:invertIfNegative val="0"/>
          <c:val>
            <c:numRef>
              <c:f>'T2'!$G$6</c:f>
              <c:numCache>
                <c:formatCode>#,##0.0</c:formatCode>
                <c:ptCount val="1"/>
                <c:pt idx="0">
                  <c:v>535.20416107657002</c:v>
                </c:pt>
              </c:numCache>
            </c:numRef>
          </c:val>
        </c:ser>
        <c:ser>
          <c:idx val="1"/>
          <c:order val="1"/>
          <c:tx>
            <c:strRef>
              <c:f>'T2'!$B$7</c:f>
              <c:strCache>
                <c:ptCount val="1"/>
                <c:pt idx="0">
                  <c:v>Öffentliche Sicherheit</c:v>
                </c:pt>
              </c:strCache>
            </c:strRef>
          </c:tx>
          <c:spPr>
            <a:solidFill>
              <a:srgbClr val="545F60"/>
            </a:solidFill>
            <a:ln w="12700">
              <a:solidFill>
                <a:srgbClr val="000000"/>
              </a:solidFill>
              <a:prstDash val="solid"/>
            </a:ln>
          </c:spPr>
          <c:invertIfNegative val="0"/>
          <c:dPt>
            <c:idx val="0"/>
            <c:invertIfNegative val="0"/>
            <c:bubble3D val="0"/>
            <c:spPr>
              <a:solidFill>
                <a:srgbClr val="696868"/>
              </a:solidFill>
              <a:ln w="12700">
                <a:solidFill>
                  <a:srgbClr val="000000"/>
                </a:solidFill>
                <a:prstDash val="solid"/>
              </a:ln>
            </c:spPr>
          </c:dPt>
          <c:val>
            <c:numRef>
              <c:f>'T2'!$G$7</c:f>
              <c:numCache>
                <c:formatCode>#,##0.0</c:formatCode>
                <c:ptCount val="1"/>
                <c:pt idx="0">
                  <c:v>355.43797784512981</c:v>
                </c:pt>
              </c:numCache>
            </c:numRef>
          </c:val>
        </c:ser>
        <c:ser>
          <c:idx val="2"/>
          <c:order val="2"/>
          <c:tx>
            <c:strRef>
              <c:f>'T2'!$B$8</c:f>
              <c:strCache>
                <c:ptCount val="1"/>
                <c:pt idx="0">
                  <c:v>Bildung</c:v>
                </c:pt>
              </c:strCache>
            </c:strRef>
          </c:tx>
          <c:spPr>
            <a:solidFill>
              <a:srgbClr val="808080"/>
            </a:solidFill>
            <a:ln w="12700">
              <a:solidFill>
                <a:srgbClr val="000000"/>
              </a:solidFill>
              <a:prstDash val="solid"/>
            </a:ln>
          </c:spPr>
          <c:invertIfNegative val="0"/>
          <c:dPt>
            <c:idx val="0"/>
            <c:invertIfNegative val="0"/>
            <c:bubble3D val="0"/>
            <c:spPr>
              <a:solidFill>
                <a:srgbClr val="94897E"/>
              </a:solidFill>
              <a:ln w="12700">
                <a:solidFill>
                  <a:srgbClr val="000000"/>
                </a:solidFill>
                <a:prstDash val="solid"/>
              </a:ln>
            </c:spPr>
          </c:dPt>
          <c:val>
            <c:numRef>
              <c:f>'T2'!$G$8</c:f>
              <c:numCache>
                <c:formatCode>#,##0.0</c:formatCode>
                <c:ptCount val="1"/>
                <c:pt idx="0">
                  <c:v>1010.0189211336323</c:v>
                </c:pt>
              </c:numCache>
            </c:numRef>
          </c:val>
        </c:ser>
        <c:ser>
          <c:idx val="3"/>
          <c:order val="3"/>
          <c:tx>
            <c:strRef>
              <c:f>'T2'!$B$9</c:f>
              <c:strCache>
                <c:ptCount val="1"/>
                <c:pt idx="0">
                  <c:v>Kultur, Freizeit</c:v>
                </c:pt>
              </c:strCache>
            </c:strRef>
          </c:tx>
          <c:spPr>
            <a:solidFill>
              <a:srgbClr val="808080"/>
            </a:solidFill>
            <a:ln w="12700">
              <a:solidFill>
                <a:srgbClr val="000000"/>
              </a:solidFill>
              <a:prstDash val="solid"/>
            </a:ln>
          </c:spPr>
          <c:invertIfNegative val="0"/>
          <c:val>
            <c:numRef>
              <c:f>'T2'!$G$9</c:f>
              <c:numCache>
                <c:formatCode>#,##0.0</c:formatCode>
                <c:ptCount val="1"/>
                <c:pt idx="0">
                  <c:v>166.39902358771747</c:v>
                </c:pt>
              </c:numCache>
            </c:numRef>
          </c:val>
        </c:ser>
        <c:ser>
          <c:idx val="4"/>
          <c:order val="4"/>
          <c:tx>
            <c:strRef>
              <c:f>'T2'!$B$10</c:f>
              <c:strCache>
                <c:ptCount val="1"/>
                <c:pt idx="0">
                  <c:v>Gesundheit</c:v>
                </c:pt>
              </c:strCache>
            </c:strRef>
          </c:tx>
          <c:spPr>
            <a:solidFill>
              <a:srgbClr val="969696"/>
            </a:solidFill>
            <a:ln w="12700">
              <a:solidFill>
                <a:srgbClr val="000000"/>
              </a:solidFill>
              <a:prstDash val="solid"/>
            </a:ln>
          </c:spPr>
          <c:invertIfNegative val="0"/>
          <c:val>
            <c:numRef>
              <c:f>'T2'!$G$10</c:f>
              <c:numCache>
                <c:formatCode>#,##0.0</c:formatCode>
                <c:ptCount val="1"/>
                <c:pt idx="0">
                  <c:v>341.91683823610367</c:v>
                </c:pt>
              </c:numCache>
            </c:numRef>
          </c:val>
        </c:ser>
        <c:ser>
          <c:idx val="5"/>
          <c:order val="5"/>
          <c:tx>
            <c:strRef>
              <c:f>'T2'!$B$11</c:f>
              <c:strCache>
                <c:ptCount val="1"/>
                <c:pt idx="0">
                  <c:v>Soziale Wohlfahrt</c:v>
                </c:pt>
              </c:strCache>
            </c:strRef>
          </c:tx>
          <c:spPr>
            <a:solidFill>
              <a:srgbClr val="C0C0C0"/>
            </a:solidFill>
            <a:ln w="12700">
              <a:solidFill>
                <a:srgbClr val="000000"/>
              </a:solidFill>
              <a:prstDash val="solid"/>
            </a:ln>
          </c:spPr>
          <c:invertIfNegative val="0"/>
          <c:val>
            <c:numRef>
              <c:f>'T2'!$G$11</c:f>
              <c:numCache>
                <c:formatCode>#,##0.0</c:formatCode>
                <c:ptCount val="1"/>
                <c:pt idx="0">
                  <c:v>753.42459936111675</c:v>
                </c:pt>
              </c:numCache>
            </c:numRef>
          </c:val>
        </c:ser>
        <c:ser>
          <c:idx val="6"/>
          <c:order val="6"/>
          <c:tx>
            <c:strRef>
              <c:f>'T2'!$B$12</c:f>
              <c:strCache>
                <c:ptCount val="1"/>
                <c:pt idx="0">
                  <c:v>Verkehr</c:v>
                </c:pt>
              </c:strCache>
            </c:strRef>
          </c:tx>
          <c:spPr>
            <a:solidFill>
              <a:srgbClr val="D8BFB5"/>
            </a:solidFill>
            <a:ln w="12700">
              <a:solidFill>
                <a:srgbClr val="000000"/>
              </a:solidFill>
              <a:prstDash val="solid"/>
            </a:ln>
          </c:spPr>
          <c:invertIfNegative val="0"/>
          <c:val>
            <c:numRef>
              <c:f>'T2'!$G$12</c:f>
              <c:numCache>
                <c:formatCode>#,##0.0</c:formatCode>
                <c:ptCount val="1"/>
                <c:pt idx="0">
                  <c:v>266.86694023406841</c:v>
                </c:pt>
              </c:numCache>
            </c:numRef>
          </c:val>
        </c:ser>
        <c:ser>
          <c:idx val="7"/>
          <c:order val="7"/>
          <c:tx>
            <c:strRef>
              <c:f>'T2'!$B$13</c:f>
              <c:strCache>
                <c:ptCount val="1"/>
                <c:pt idx="0">
                  <c:v>Umwelt, Raumordnung</c:v>
                </c:pt>
              </c:strCache>
            </c:strRef>
          </c:tx>
          <c:spPr>
            <a:solidFill>
              <a:srgbClr val="B19A8F"/>
            </a:solidFill>
            <a:ln w="12700">
              <a:solidFill>
                <a:srgbClr val="000000"/>
              </a:solidFill>
              <a:prstDash val="solid"/>
            </a:ln>
          </c:spPr>
          <c:invertIfNegative val="0"/>
          <c:val>
            <c:numRef>
              <c:f>'T2'!$G$13</c:f>
              <c:numCache>
                <c:formatCode>#,##0.0</c:formatCode>
                <c:ptCount val="1"/>
                <c:pt idx="0">
                  <c:v>76.016086895660095</c:v>
                </c:pt>
              </c:numCache>
            </c:numRef>
          </c:val>
        </c:ser>
        <c:ser>
          <c:idx val="8"/>
          <c:order val="8"/>
          <c:tx>
            <c:strRef>
              <c:f>'T2'!$B$14</c:f>
              <c:strCache>
                <c:ptCount val="1"/>
                <c:pt idx="0">
                  <c:v>Volkswirtschaft</c:v>
                </c:pt>
              </c:strCache>
            </c:strRef>
          </c:tx>
          <c:spPr>
            <a:solidFill>
              <a:srgbClr val="9E8E7B"/>
            </a:solidFill>
            <a:ln w="12700">
              <a:solidFill>
                <a:srgbClr val="000000"/>
              </a:solidFill>
              <a:prstDash val="solid"/>
            </a:ln>
          </c:spPr>
          <c:invertIfNegative val="0"/>
          <c:val>
            <c:numRef>
              <c:f>'T2'!$G$14</c:f>
              <c:numCache>
                <c:formatCode>#,##0.0</c:formatCode>
                <c:ptCount val="1"/>
                <c:pt idx="0">
                  <c:v>32.632900123781646</c:v>
                </c:pt>
              </c:numCache>
            </c:numRef>
          </c:val>
        </c:ser>
        <c:ser>
          <c:idx val="9"/>
          <c:order val="9"/>
          <c:tx>
            <c:strRef>
              <c:f>'T2'!$B$15</c:f>
              <c:strCache>
                <c:ptCount val="1"/>
                <c:pt idx="0">
                  <c:v>Finanzen</c:v>
                </c:pt>
              </c:strCache>
            </c:strRef>
          </c:tx>
          <c:spPr>
            <a:solidFill>
              <a:srgbClr val="BCB29A"/>
            </a:solidFill>
            <a:ln w="12700">
              <a:solidFill>
                <a:srgbClr val="000000"/>
              </a:solidFill>
              <a:prstDash val="solid"/>
            </a:ln>
          </c:spPr>
          <c:invertIfNegative val="0"/>
          <c:val>
            <c:numRef>
              <c:f>'T2'!$G$15</c:f>
              <c:numCache>
                <c:formatCode>#,##0.0</c:formatCode>
                <c:ptCount val="1"/>
                <c:pt idx="0">
                  <c:v>201.93080495818634</c:v>
                </c:pt>
              </c:numCache>
            </c:numRef>
          </c:val>
        </c:ser>
        <c:dLbls>
          <c:showLegendKey val="0"/>
          <c:showVal val="0"/>
          <c:showCatName val="0"/>
          <c:showSerName val="0"/>
          <c:showPercent val="0"/>
          <c:showBubbleSize val="0"/>
        </c:dLbls>
        <c:gapWidth val="200"/>
        <c:overlap val="100"/>
        <c:axId val="177584000"/>
        <c:axId val="178483584"/>
      </c:barChart>
      <c:catAx>
        <c:axId val="177584000"/>
        <c:scaling>
          <c:orientation val="minMax"/>
        </c:scaling>
        <c:delete val="1"/>
        <c:axPos val="l"/>
        <c:majorTickMark val="out"/>
        <c:minorTickMark val="none"/>
        <c:tickLblPos val="nextTo"/>
        <c:crossAx val="178483584"/>
        <c:crosses val="autoZero"/>
        <c:auto val="1"/>
        <c:lblAlgn val="ctr"/>
        <c:lblOffset val="100"/>
        <c:noMultiLvlLbl val="0"/>
      </c:catAx>
      <c:valAx>
        <c:axId val="178483584"/>
        <c:scaling>
          <c:orientation val="minMax"/>
        </c:scaling>
        <c:delete val="0"/>
        <c:axPos val="b"/>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77584000"/>
        <c:crosses val="autoZero"/>
        <c:crossBetween val="between"/>
        <c:majorUnit val="0.1"/>
      </c:valAx>
      <c:spPr>
        <a:noFill/>
        <a:ln w="25400">
          <a:noFill/>
        </a:ln>
      </c:spPr>
    </c:plotArea>
    <c:legend>
      <c:legendPos val="b"/>
      <c:layout>
        <c:manualLayout>
          <c:xMode val="edge"/>
          <c:yMode val="edge"/>
          <c:x val="4.1198501872659173E-2"/>
          <c:y val="0.75919732441471577"/>
          <c:w val="0.95380891995242167"/>
          <c:h val="0.15050167224080269"/>
        </c:manualLayout>
      </c:layout>
      <c:overlay val="0"/>
      <c:spPr>
        <a:solidFill>
          <a:srgbClr val="FFFFFF"/>
        </a:solid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900" b="0" i="0" u="none" strike="noStrike" baseline="0">
          <a:solidFill>
            <a:srgbClr val="333333"/>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75" b="1" i="0" u="none" strike="noStrike" baseline="0">
                <a:solidFill>
                  <a:srgbClr val="1D1D1B"/>
                </a:solidFill>
                <a:latin typeface="Arial"/>
                <a:ea typeface="Arial"/>
                <a:cs typeface="Arial"/>
              </a:defRPr>
            </a:pPr>
            <a:r>
              <a:rPr lang="de-CH"/>
              <a:t>Ertragsstruktur der Laufenden Rechnung, 2013</a:t>
            </a:r>
          </a:p>
        </c:rich>
      </c:tx>
      <c:layout>
        <c:manualLayout>
          <c:xMode val="edge"/>
          <c:yMode val="edge"/>
          <c:x val="0.27892813641900122"/>
          <c:y val="2.8462998102466792E-2"/>
        </c:manualLayout>
      </c:layout>
      <c:overlay val="0"/>
      <c:spPr>
        <a:noFill/>
        <a:ln w="25400">
          <a:noFill/>
        </a:ln>
      </c:spPr>
    </c:title>
    <c:autoTitleDeleted val="0"/>
    <c:plotArea>
      <c:layout>
        <c:manualLayout>
          <c:layoutTarget val="inner"/>
          <c:xMode val="edge"/>
          <c:yMode val="edge"/>
          <c:x val="0.32886723507917176"/>
          <c:y val="0.38140417457305503"/>
          <c:w val="0.33982947624847748"/>
          <c:h val="0.52941176470588236"/>
        </c:manualLayout>
      </c:layout>
      <c:pieChart>
        <c:varyColors val="1"/>
        <c:ser>
          <c:idx val="0"/>
          <c:order val="0"/>
          <c:spPr>
            <a:solidFill>
              <a:srgbClr val="C0C0C0"/>
            </a:solidFill>
            <a:ln w="12700">
              <a:solidFill>
                <a:srgbClr val="000000"/>
              </a:solidFill>
              <a:prstDash val="solid"/>
            </a:ln>
          </c:spPr>
          <c:dPt>
            <c:idx val="0"/>
            <c:bubble3D val="0"/>
            <c:spPr>
              <a:solidFill>
                <a:srgbClr val="696868"/>
              </a:solidFill>
              <a:ln w="12700">
                <a:solidFill>
                  <a:srgbClr val="000000"/>
                </a:solidFill>
                <a:prstDash val="solid"/>
              </a:ln>
            </c:spPr>
          </c:dPt>
          <c:dPt>
            <c:idx val="1"/>
            <c:bubble3D val="0"/>
            <c:spPr>
              <a:solidFill>
                <a:srgbClr val="94897E"/>
              </a:solidFill>
              <a:ln w="12700">
                <a:solidFill>
                  <a:srgbClr val="000000"/>
                </a:solidFill>
                <a:prstDash val="solid"/>
              </a:ln>
            </c:spPr>
          </c:dPt>
          <c:dPt>
            <c:idx val="2"/>
            <c:bubble3D val="0"/>
          </c:dPt>
          <c:dPt>
            <c:idx val="3"/>
            <c:bubble3D val="0"/>
            <c:spPr>
              <a:solidFill>
                <a:srgbClr val="E7E7E7"/>
              </a:solidFill>
              <a:ln w="12700">
                <a:solidFill>
                  <a:srgbClr val="000000"/>
                </a:solidFill>
                <a:prstDash val="solid"/>
              </a:ln>
            </c:spPr>
          </c:dPt>
          <c:dPt>
            <c:idx val="4"/>
            <c:bubble3D val="0"/>
            <c:spPr>
              <a:solidFill>
                <a:srgbClr val="D8BFB5"/>
              </a:solidFill>
              <a:ln w="12700">
                <a:solidFill>
                  <a:srgbClr val="000000"/>
                </a:solidFill>
                <a:prstDash val="solid"/>
              </a:ln>
            </c:spPr>
          </c:dPt>
          <c:dPt>
            <c:idx val="5"/>
            <c:bubble3D val="0"/>
            <c:spPr>
              <a:solidFill>
                <a:srgbClr val="B19A8F"/>
              </a:solidFill>
              <a:ln w="12700">
                <a:solidFill>
                  <a:srgbClr val="000000"/>
                </a:solidFill>
                <a:prstDash val="solid"/>
              </a:ln>
            </c:spPr>
          </c:dPt>
          <c:dPt>
            <c:idx val="6"/>
            <c:bubble3D val="0"/>
            <c:spPr>
              <a:solidFill>
                <a:srgbClr val="7F6E51"/>
              </a:solidFill>
              <a:ln w="12700">
                <a:solidFill>
                  <a:srgbClr val="000000"/>
                </a:solidFill>
                <a:prstDash val="solid"/>
              </a:ln>
            </c:spPr>
          </c:dPt>
          <c:dLbls>
            <c:dLbl>
              <c:idx val="0"/>
              <c:layout/>
              <c:spPr>
                <a:noFill/>
                <a:ln w="25400">
                  <a:noFill/>
                </a:ln>
              </c:spPr>
              <c:txPr>
                <a:bodyPr/>
                <a:lstStyle/>
                <a:p>
                  <a:pPr algn="l">
                    <a:defRPr sz="975" b="0" i="0" u="none" strike="noStrike" baseline="0">
                      <a:solidFill>
                        <a:srgbClr val="333333"/>
                      </a:solidFill>
                      <a:latin typeface="Arial"/>
                      <a:ea typeface="Arial"/>
                      <a:cs typeface="Arial"/>
                    </a:defRPr>
                  </a:pPr>
                  <a:endParaRPr lang="de-DE"/>
                </a:p>
              </c:txPr>
              <c:dLblPos val="bestFit"/>
              <c:showLegendKey val="0"/>
              <c:showVal val="0"/>
              <c:showCatName val="1"/>
              <c:showSerName val="0"/>
              <c:showPercent val="0"/>
              <c:showBubbleSize val="0"/>
            </c:dLbl>
            <c:dLbl>
              <c:idx val="1"/>
              <c:layout/>
              <c:spPr>
                <a:noFill/>
                <a:ln w="25400">
                  <a:noFill/>
                </a:ln>
              </c:spPr>
              <c:txPr>
                <a:bodyPr/>
                <a:lstStyle/>
                <a:p>
                  <a:pPr algn="l">
                    <a:defRPr sz="975" b="0" i="0" u="none" strike="noStrike" baseline="0">
                      <a:solidFill>
                        <a:srgbClr val="333333"/>
                      </a:solidFill>
                      <a:latin typeface="Arial"/>
                      <a:ea typeface="Arial"/>
                      <a:cs typeface="Arial"/>
                    </a:defRPr>
                  </a:pPr>
                  <a:endParaRPr lang="de-DE"/>
                </a:p>
              </c:txPr>
              <c:dLblPos val="bestFit"/>
              <c:showLegendKey val="0"/>
              <c:showVal val="0"/>
              <c:showCatName val="1"/>
              <c:showSerName val="0"/>
              <c:showPercent val="0"/>
              <c:showBubbleSize val="0"/>
            </c:dLbl>
            <c:dLbl>
              <c:idx val="2"/>
              <c:layout/>
              <c:spPr>
                <a:noFill/>
                <a:ln w="25400">
                  <a:noFill/>
                </a:ln>
              </c:spPr>
              <c:txPr>
                <a:bodyPr/>
                <a:lstStyle/>
                <a:p>
                  <a:pPr algn="l">
                    <a:defRPr sz="975" b="0" i="0" u="none" strike="noStrike" baseline="0">
                      <a:solidFill>
                        <a:srgbClr val="333333"/>
                      </a:solidFill>
                      <a:latin typeface="Arial"/>
                      <a:ea typeface="Arial"/>
                      <a:cs typeface="Arial"/>
                    </a:defRPr>
                  </a:pPr>
                  <a:endParaRPr lang="de-DE"/>
                </a:p>
              </c:txPr>
              <c:dLblPos val="bestFit"/>
              <c:showLegendKey val="0"/>
              <c:showVal val="0"/>
              <c:showCatName val="1"/>
              <c:showSerName val="0"/>
              <c:showPercent val="0"/>
              <c:showBubbleSize val="0"/>
            </c:dLbl>
            <c:dLbl>
              <c:idx val="3"/>
              <c:layout/>
              <c:spPr>
                <a:noFill/>
                <a:ln w="25400">
                  <a:noFill/>
                </a:ln>
              </c:spPr>
              <c:txPr>
                <a:bodyPr/>
                <a:lstStyle/>
                <a:p>
                  <a:pPr algn="l">
                    <a:defRPr sz="975" b="0" i="0" u="none" strike="noStrike" baseline="0">
                      <a:solidFill>
                        <a:srgbClr val="333333"/>
                      </a:solidFill>
                      <a:latin typeface="Arial"/>
                      <a:ea typeface="Arial"/>
                      <a:cs typeface="Arial"/>
                    </a:defRPr>
                  </a:pPr>
                  <a:endParaRPr lang="de-DE"/>
                </a:p>
              </c:txPr>
              <c:dLblPos val="bestFit"/>
              <c:showLegendKey val="0"/>
              <c:showVal val="0"/>
              <c:showCatName val="1"/>
              <c:showSerName val="0"/>
              <c:showPercent val="0"/>
              <c:showBubbleSize val="0"/>
            </c:dLbl>
            <c:dLbl>
              <c:idx val="4"/>
              <c:layout/>
              <c:spPr>
                <a:noFill/>
                <a:ln w="25400">
                  <a:noFill/>
                </a:ln>
              </c:spPr>
              <c:txPr>
                <a:bodyPr/>
                <a:lstStyle/>
                <a:p>
                  <a:pPr algn="l">
                    <a:defRPr sz="975" b="0" i="0" u="none" strike="noStrike" baseline="0">
                      <a:solidFill>
                        <a:srgbClr val="333333"/>
                      </a:solidFill>
                      <a:latin typeface="Arial"/>
                      <a:ea typeface="Arial"/>
                      <a:cs typeface="Arial"/>
                    </a:defRPr>
                  </a:pPr>
                  <a:endParaRPr lang="de-DE"/>
                </a:p>
              </c:txPr>
              <c:dLblPos val="bestFit"/>
              <c:showLegendKey val="0"/>
              <c:showVal val="0"/>
              <c:showCatName val="1"/>
              <c:showSerName val="0"/>
              <c:showPercent val="0"/>
              <c:showBubbleSize val="0"/>
            </c:dLbl>
            <c:dLbl>
              <c:idx val="5"/>
              <c:layout/>
              <c:spPr>
                <a:noFill/>
                <a:ln w="25400">
                  <a:noFill/>
                </a:ln>
              </c:spPr>
              <c:txPr>
                <a:bodyPr/>
                <a:lstStyle/>
                <a:p>
                  <a:pPr algn="l">
                    <a:defRPr sz="975" b="0" i="0" u="none" strike="noStrike" baseline="0">
                      <a:solidFill>
                        <a:srgbClr val="333333"/>
                      </a:solidFill>
                      <a:latin typeface="Arial"/>
                      <a:ea typeface="Arial"/>
                      <a:cs typeface="Arial"/>
                    </a:defRPr>
                  </a:pPr>
                  <a:endParaRPr lang="de-DE"/>
                </a:p>
              </c:txPr>
              <c:dLblPos val="bestFit"/>
              <c:showLegendKey val="0"/>
              <c:showVal val="0"/>
              <c:showCatName val="1"/>
              <c:showSerName val="0"/>
              <c:showPercent val="0"/>
              <c:showBubbleSize val="0"/>
            </c:dLbl>
            <c:dLbl>
              <c:idx val="6"/>
              <c:layout/>
              <c:spPr>
                <a:noFill/>
                <a:ln w="25400">
                  <a:noFill/>
                </a:ln>
              </c:spPr>
              <c:txPr>
                <a:bodyPr/>
                <a:lstStyle/>
                <a:p>
                  <a:pPr algn="l">
                    <a:defRPr sz="975" b="0" i="0" u="none" strike="noStrike" baseline="0">
                      <a:solidFill>
                        <a:srgbClr val="333333"/>
                      </a:solidFill>
                      <a:latin typeface="Arial"/>
                      <a:ea typeface="Arial"/>
                      <a:cs typeface="Arial"/>
                    </a:defRPr>
                  </a:pPr>
                  <a:endParaRPr lang="de-DE"/>
                </a:p>
              </c:txPr>
              <c:dLblPos val="bestFit"/>
              <c:showLegendKey val="0"/>
              <c:showVal val="0"/>
              <c:showCatName val="1"/>
              <c:showSerName val="0"/>
              <c:showPercent val="0"/>
              <c:showBubbleSize val="0"/>
            </c:dLbl>
            <c:showLegendKey val="0"/>
            <c:showVal val="0"/>
            <c:showCatName val="0"/>
            <c:showSerName val="0"/>
            <c:showPercent val="0"/>
            <c:showBubbleSize val="0"/>
          </c:dLbls>
          <c:cat>
            <c:strRef>
              <c:f>'T 5'!$M$25:$M$31</c:f>
              <c:strCache>
                <c:ptCount val="7"/>
                <c:pt idx="0">
                  <c:v>Verwaltungsertrag</c:v>
                </c:pt>
                <c:pt idx="1">
                  <c:v>Steuern von natürlichen Personen</c:v>
                </c:pt>
                <c:pt idx="2">
                  <c:v>Steuern von juristischen Personen</c:v>
                </c:pt>
                <c:pt idx="3">
                  <c:v>Finanzausgleichsbeiträge</c:v>
                </c:pt>
                <c:pt idx="4">
                  <c:v>Kapital- und Vermögenserträge</c:v>
                </c:pt>
                <c:pt idx="5">
                  <c:v>Buchgewinne</c:v>
                </c:pt>
                <c:pt idx="6">
                  <c:v>Aufwandüberschüsse</c:v>
                </c:pt>
              </c:strCache>
            </c:strRef>
          </c:cat>
          <c:val>
            <c:numRef>
              <c:f>'T 5'!$P$25:$P$31</c:f>
              <c:numCache>
                <c:formatCode>#,##0.0</c:formatCode>
                <c:ptCount val="7"/>
                <c:pt idx="0">
                  <c:v>1401.5</c:v>
                </c:pt>
                <c:pt idx="1">
                  <c:v>2397.8000000000002</c:v>
                </c:pt>
                <c:pt idx="2">
                  <c:v>277.7</c:v>
                </c:pt>
                <c:pt idx="3">
                  <c:v>44.3</c:v>
                </c:pt>
                <c:pt idx="4">
                  <c:v>96.8</c:v>
                </c:pt>
                <c:pt idx="5">
                  <c:v>18.100000000000001</c:v>
                </c:pt>
                <c:pt idx="6">
                  <c:v>27.5</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975" b="0" i="0" u="none" strike="noStrike" baseline="0">
          <a:solidFill>
            <a:srgbClr val="333333"/>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50" b="0" i="0" u="none" strike="noStrike" baseline="0">
                <a:solidFill>
                  <a:srgbClr val="333333"/>
                </a:solidFill>
                <a:latin typeface="Arial"/>
                <a:ea typeface="Arial"/>
                <a:cs typeface="Arial"/>
              </a:defRPr>
            </a:pPr>
            <a:r>
              <a:rPr lang="de-CH" sz="1200" b="1" i="0" u="none" strike="noStrike" baseline="0">
                <a:solidFill>
                  <a:srgbClr val="1D1D1B"/>
                </a:solidFill>
                <a:latin typeface="Arial"/>
                <a:cs typeface="Arial"/>
              </a:rPr>
              <a:t>Entwicklung des durchschnittlichen Gemeindesteuerfusses</a:t>
            </a:r>
            <a:r>
              <a:rPr lang="de-CH" sz="1200" b="1" i="0" u="none" strike="noStrike" baseline="30000">
                <a:solidFill>
                  <a:srgbClr val="1D1D1B"/>
                </a:solidFill>
                <a:latin typeface="Arial"/>
                <a:cs typeface="Arial"/>
              </a:rPr>
              <a:t>1</a:t>
            </a:r>
            <a:r>
              <a:rPr lang="de-CH" sz="1200" b="1" i="0" u="none" strike="noStrike" baseline="0">
                <a:solidFill>
                  <a:srgbClr val="1D1D1B"/>
                </a:solidFill>
                <a:latin typeface="Arial"/>
                <a:cs typeface="Arial"/>
              </a:rPr>
              <a:t>, 1975 − 2013</a:t>
            </a:r>
          </a:p>
        </c:rich>
      </c:tx>
      <c:layout>
        <c:manualLayout>
          <c:xMode val="edge"/>
          <c:yMode val="edge"/>
          <c:x val="0.18161180476730987"/>
          <c:y val="2.8192371475953566E-2"/>
        </c:manualLayout>
      </c:layout>
      <c:overlay val="0"/>
      <c:spPr>
        <a:noFill/>
        <a:ln w="25400">
          <a:noFill/>
        </a:ln>
      </c:spPr>
    </c:title>
    <c:autoTitleDeleted val="0"/>
    <c:plotArea>
      <c:layout>
        <c:manualLayout>
          <c:layoutTarget val="inner"/>
          <c:xMode val="edge"/>
          <c:yMode val="edge"/>
          <c:x val="9.8751418842224742E-2"/>
          <c:y val="0.13432857575497473"/>
          <c:w val="0.86152099886492617"/>
          <c:h val="0.58540724989513682"/>
        </c:manualLayout>
      </c:layout>
      <c:lineChart>
        <c:grouping val="standard"/>
        <c:varyColors val="0"/>
        <c:ser>
          <c:idx val="0"/>
          <c:order val="0"/>
          <c:spPr>
            <a:ln w="38100">
              <a:solidFill>
                <a:srgbClr val="808080"/>
              </a:solidFill>
              <a:prstDash val="solid"/>
            </a:ln>
          </c:spPr>
          <c:marker>
            <c:symbol val="square"/>
            <c:size val="5"/>
            <c:spPr>
              <a:noFill/>
              <a:ln w="9525">
                <a:noFill/>
              </a:ln>
            </c:spPr>
          </c:marker>
          <c:cat>
            <c:numRef>
              <c:f>'T 10'!$B$6:$B$44</c:f>
              <c:numCache>
                <c:formatCode>General</c:formatCode>
                <c:ptCount val="39"/>
                <c:pt idx="0">
                  <c:v>1975</c:v>
                </c:pt>
                <c:pt idx="1">
                  <c:v>1976</c:v>
                </c:pt>
                <c:pt idx="2">
                  <c:v>1977</c:v>
                </c:pt>
                <c:pt idx="3">
                  <c:v>1978</c:v>
                </c:pt>
                <c:pt idx="4">
                  <c:v>1979</c:v>
                </c:pt>
                <c:pt idx="5">
                  <c:v>1980</c:v>
                </c:pt>
                <c:pt idx="6">
                  <c:v>1981</c:v>
                </c:pt>
                <c:pt idx="7">
                  <c:v>1982</c:v>
                </c:pt>
                <c:pt idx="8">
                  <c:v>1983</c:v>
                </c:pt>
                <c:pt idx="9">
                  <c:v>1984</c:v>
                </c:pt>
                <c:pt idx="10">
                  <c:v>1985</c:v>
                </c:pt>
                <c:pt idx="11">
                  <c:v>1986</c:v>
                </c:pt>
                <c:pt idx="12">
                  <c:v>1987</c:v>
                </c:pt>
                <c:pt idx="13">
                  <c:v>1988</c:v>
                </c:pt>
                <c:pt idx="14">
                  <c:v>1989</c:v>
                </c:pt>
                <c:pt idx="15">
                  <c:v>1990</c:v>
                </c:pt>
                <c:pt idx="16">
                  <c:v>1991</c:v>
                </c:pt>
                <c:pt idx="17">
                  <c:v>1992</c:v>
                </c:pt>
                <c:pt idx="18">
                  <c:v>1993</c:v>
                </c:pt>
                <c:pt idx="19">
                  <c:v>1994</c:v>
                </c:pt>
                <c:pt idx="20">
                  <c:v>1995</c:v>
                </c:pt>
                <c:pt idx="21">
                  <c:v>1996</c:v>
                </c:pt>
                <c:pt idx="22">
                  <c:v>1997</c:v>
                </c:pt>
                <c:pt idx="23">
                  <c:v>1998</c:v>
                </c:pt>
                <c:pt idx="24">
                  <c:v>1999</c:v>
                </c:pt>
                <c:pt idx="25">
                  <c:v>2000</c:v>
                </c:pt>
                <c:pt idx="26">
                  <c:v>2001</c:v>
                </c:pt>
                <c:pt idx="27">
                  <c:v>2002</c:v>
                </c:pt>
                <c:pt idx="28">
                  <c:v>2003</c:v>
                </c:pt>
                <c:pt idx="29">
                  <c:v>2004</c:v>
                </c:pt>
                <c:pt idx="30">
                  <c:v>2005</c:v>
                </c:pt>
                <c:pt idx="31">
                  <c:v>2006</c:v>
                </c:pt>
                <c:pt idx="32">
                  <c:v>2007</c:v>
                </c:pt>
                <c:pt idx="33">
                  <c:v>2008</c:v>
                </c:pt>
                <c:pt idx="34">
                  <c:v>2009</c:v>
                </c:pt>
                <c:pt idx="35">
                  <c:v>2010</c:v>
                </c:pt>
                <c:pt idx="36">
                  <c:v>2011</c:v>
                </c:pt>
                <c:pt idx="37">
                  <c:v>2012</c:v>
                </c:pt>
                <c:pt idx="38">
                  <c:v>2013</c:v>
                </c:pt>
              </c:numCache>
            </c:numRef>
          </c:cat>
          <c:val>
            <c:numRef>
              <c:f>'T 10'!$M$6:$M$44</c:f>
              <c:numCache>
                <c:formatCode>0.0</c:formatCode>
                <c:ptCount val="39"/>
                <c:pt idx="0">
                  <c:v>130.80000000000001</c:v>
                </c:pt>
                <c:pt idx="1">
                  <c:v>130.19999999999999</c:v>
                </c:pt>
                <c:pt idx="2">
                  <c:v>129.30000000000001</c:v>
                </c:pt>
                <c:pt idx="3">
                  <c:v>127.3</c:v>
                </c:pt>
                <c:pt idx="4">
                  <c:v>121.7</c:v>
                </c:pt>
                <c:pt idx="5">
                  <c:v>118.3</c:v>
                </c:pt>
                <c:pt idx="6">
                  <c:v>116.7</c:v>
                </c:pt>
                <c:pt idx="7">
                  <c:v>115.9</c:v>
                </c:pt>
                <c:pt idx="8">
                  <c:v>115</c:v>
                </c:pt>
                <c:pt idx="9">
                  <c:v>114.1</c:v>
                </c:pt>
                <c:pt idx="10">
                  <c:v>112.8</c:v>
                </c:pt>
                <c:pt idx="11">
                  <c:v>111.1</c:v>
                </c:pt>
                <c:pt idx="12">
                  <c:v>110.2</c:v>
                </c:pt>
                <c:pt idx="13">
                  <c:v>109.5</c:v>
                </c:pt>
                <c:pt idx="14">
                  <c:v>108.7</c:v>
                </c:pt>
                <c:pt idx="15">
                  <c:v>108.2</c:v>
                </c:pt>
                <c:pt idx="16">
                  <c:v>108.4</c:v>
                </c:pt>
                <c:pt idx="17">
                  <c:v>109</c:v>
                </c:pt>
                <c:pt idx="18">
                  <c:v>110.4</c:v>
                </c:pt>
                <c:pt idx="19">
                  <c:v>111.3</c:v>
                </c:pt>
                <c:pt idx="20">
                  <c:v>112.3</c:v>
                </c:pt>
                <c:pt idx="21">
                  <c:v>112.4</c:v>
                </c:pt>
                <c:pt idx="22">
                  <c:v>112.1</c:v>
                </c:pt>
                <c:pt idx="23">
                  <c:v>111.4</c:v>
                </c:pt>
                <c:pt idx="24">
                  <c:v>111.1</c:v>
                </c:pt>
                <c:pt idx="25">
                  <c:v>110.4</c:v>
                </c:pt>
                <c:pt idx="26">
                  <c:v>110.2</c:v>
                </c:pt>
                <c:pt idx="27">
                  <c:v>109.4</c:v>
                </c:pt>
                <c:pt idx="28">
                  <c:v>109.2</c:v>
                </c:pt>
                <c:pt idx="29">
                  <c:v>108.8</c:v>
                </c:pt>
                <c:pt idx="30">
                  <c:v>107.9</c:v>
                </c:pt>
                <c:pt idx="31">
                  <c:v>106.8</c:v>
                </c:pt>
                <c:pt idx="32">
                  <c:v>106.5</c:v>
                </c:pt>
                <c:pt idx="33">
                  <c:v>104.8</c:v>
                </c:pt>
                <c:pt idx="34">
                  <c:v>103.9</c:v>
                </c:pt>
                <c:pt idx="35">
                  <c:v>103.3</c:v>
                </c:pt>
                <c:pt idx="36">
                  <c:v>103</c:v>
                </c:pt>
                <c:pt idx="37">
                  <c:v>103.2</c:v>
                </c:pt>
                <c:pt idx="38">
                  <c:v>103.6</c:v>
                </c:pt>
              </c:numCache>
            </c:numRef>
          </c:val>
          <c:smooth val="0"/>
        </c:ser>
        <c:dLbls>
          <c:showLegendKey val="0"/>
          <c:showVal val="0"/>
          <c:showCatName val="0"/>
          <c:showSerName val="0"/>
          <c:showPercent val="0"/>
          <c:showBubbleSize val="0"/>
        </c:dLbls>
        <c:marker val="1"/>
        <c:smooth val="0"/>
        <c:axId val="151000576"/>
        <c:axId val="151002496"/>
      </c:lineChart>
      <c:catAx>
        <c:axId val="151000576"/>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1000" b="0" i="0" u="none" strike="noStrike" baseline="0">
                <a:solidFill>
                  <a:srgbClr val="333333"/>
                </a:solidFill>
                <a:latin typeface="Arial"/>
                <a:ea typeface="Arial"/>
                <a:cs typeface="Arial"/>
              </a:defRPr>
            </a:pPr>
            <a:endParaRPr lang="de-DE"/>
          </a:p>
        </c:txPr>
        <c:crossAx val="151002496"/>
        <c:crosses val="autoZero"/>
        <c:auto val="1"/>
        <c:lblAlgn val="ctr"/>
        <c:lblOffset val="100"/>
        <c:tickLblSkip val="1"/>
        <c:tickMarkSkip val="1"/>
        <c:noMultiLvlLbl val="0"/>
      </c:catAx>
      <c:valAx>
        <c:axId val="151002496"/>
        <c:scaling>
          <c:orientation val="minMax"/>
          <c:max val="140"/>
          <c:min val="10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50" b="0" i="0" u="none" strike="noStrike" baseline="0">
                <a:solidFill>
                  <a:srgbClr val="333333"/>
                </a:solidFill>
                <a:latin typeface="Arial"/>
                <a:ea typeface="Arial"/>
                <a:cs typeface="Arial"/>
              </a:defRPr>
            </a:pPr>
            <a:endParaRPr lang="de-DE"/>
          </a:p>
        </c:txPr>
        <c:crossAx val="151000576"/>
        <c:crosses val="autoZero"/>
        <c:crossBetween val="midCat"/>
        <c:majorUnit val="10"/>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50" b="0" i="0" u="none" strike="noStrike" baseline="0">
          <a:solidFill>
            <a:srgbClr val="333333"/>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1D1D1B"/>
                </a:solidFill>
                <a:latin typeface="Arial"/>
                <a:ea typeface="Arial"/>
                <a:cs typeface="Arial"/>
              </a:defRPr>
            </a:pPr>
            <a:r>
              <a:rPr lang="de-CH"/>
              <a:t>Wirkung des Finanzausgleichs nach Steuerkraftklassen, 2013</a:t>
            </a:r>
          </a:p>
        </c:rich>
      </c:tx>
      <c:layout>
        <c:manualLayout>
          <c:xMode val="edge"/>
          <c:yMode val="edge"/>
          <c:x val="0.21985840422429465"/>
          <c:y val="2.9296875E-2"/>
        </c:manualLayout>
      </c:layout>
      <c:overlay val="0"/>
      <c:spPr>
        <a:noFill/>
        <a:ln w="25400">
          <a:noFill/>
        </a:ln>
      </c:spPr>
    </c:title>
    <c:autoTitleDeleted val="0"/>
    <c:plotArea>
      <c:layout>
        <c:manualLayout>
          <c:layoutTarget val="inner"/>
          <c:xMode val="edge"/>
          <c:yMode val="edge"/>
          <c:x val="9.6926825833455493E-2"/>
          <c:y val="0.1484375"/>
          <c:w val="0.70803864236877856"/>
          <c:h val="0.646484375"/>
        </c:manualLayout>
      </c:layout>
      <c:barChart>
        <c:barDir val="col"/>
        <c:grouping val="stacked"/>
        <c:varyColors val="0"/>
        <c:ser>
          <c:idx val="0"/>
          <c:order val="0"/>
          <c:tx>
            <c:v>Steuerkraft</c:v>
          </c:tx>
          <c:spPr>
            <a:solidFill>
              <a:srgbClr val="9E8E7B"/>
            </a:solidFill>
            <a:ln w="12700">
              <a:solidFill>
                <a:srgbClr val="000000"/>
              </a:solidFill>
              <a:prstDash val="solid"/>
            </a:ln>
          </c:spPr>
          <c:invertIfNegative val="0"/>
          <c:cat>
            <c:strRef>
              <c:f>'T 14'!$B$8:$B$15</c:f>
              <c:strCache>
                <c:ptCount val="8"/>
                <c:pt idx="0">
                  <c:v>- 1 799</c:v>
                </c:pt>
                <c:pt idx="1">
                  <c:v>1 800 - 2 099</c:v>
                </c:pt>
                <c:pt idx="2">
                  <c:v>2 100 - 2 399</c:v>
                </c:pt>
                <c:pt idx="3">
                  <c:v>2 400 - 2 699</c:v>
                </c:pt>
                <c:pt idx="4">
                  <c:v>2 700 - 2 999</c:v>
                </c:pt>
                <c:pt idx="5">
                  <c:v>3 000 - 3 299</c:v>
                </c:pt>
                <c:pt idx="6">
                  <c:v>3 300 - 3 599</c:v>
                </c:pt>
                <c:pt idx="7">
                  <c:v>3 600 +</c:v>
                </c:pt>
              </c:strCache>
            </c:strRef>
          </c:cat>
          <c:val>
            <c:numRef>
              <c:f>'T 14'!$D$8:$D$15</c:f>
              <c:numCache>
                <c:formatCode>#,##0</c:formatCode>
                <c:ptCount val="8"/>
                <c:pt idx="0">
                  <c:v>1717</c:v>
                </c:pt>
                <c:pt idx="1">
                  <c:v>1987</c:v>
                </c:pt>
                <c:pt idx="2">
                  <c:v>2252</c:v>
                </c:pt>
                <c:pt idx="3">
                  <c:v>2530</c:v>
                </c:pt>
                <c:pt idx="4">
                  <c:v>2855</c:v>
                </c:pt>
                <c:pt idx="5">
                  <c:v>3097</c:v>
                </c:pt>
                <c:pt idx="6">
                  <c:v>3411</c:v>
                </c:pt>
                <c:pt idx="7">
                  <c:v>4319</c:v>
                </c:pt>
              </c:numCache>
            </c:numRef>
          </c:val>
        </c:ser>
        <c:ser>
          <c:idx val="1"/>
          <c:order val="1"/>
          <c:tx>
            <c:v>Finanzausgleich</c:v>
          </c:tx>
          <c:spPr>
            <a:solidFill>
              <a:srgbClr val="B19A8F"/>
            </a:solidFill>
            <a:ln w="12700">
              <a:solidFill>
                <a:srgbClr val="000000"/>
              </a:solidFill>
              <a:prstDash val="solid"/>
            </a:ln>
          </c:spPr>
          <c:invertIfNegative val="0"/>
          <c:cat>
            <c:strRef>
              <c:f>'T 14'!$B$8:$B$15</c:f>
              <c:strCache>
                <c:ptCount val="8"/>
                <c:pt idx="0">
                  <c:v>- 1 799</c:v>
                </c:pt>
                <c:pt idx="1">
                  <c:v>1 800 - 2 099</c:v>
                </c:pt>
                <c:pt idx="2">
                  <c:v>2 100 - 2 399</c:v>
                </c:pt>
                <c:pt idx="3">
                  <c:v>2 400 - 2 699</c:v>
                </c:pt>
                <c:pt idx="4">
                  <c:v>2 700 - 2 999</c:v>
                </c:pt>
                <c:pt idx="5">
                  <c:v>3 000 - 3 299</c:v>
                </c:pt>
                <c:pt idx="6">
                  <c:v>3 300 - 3 599</c:v>
                </c:pt>
                <c:pt idx="7">
                  <c:v>3 600 +</c:v>
                </c:pt>
              </c:strCache>
            </c:strRef>
          </c:cat>
          <c:val>
            <c:numRef>
              <c:f>'T 14'!$H$8:$H$15</c:f>
              <c:numCache>
                <c:formatCode>#,##0</c:formatCode>
                <c:ptCount val="8"/>
                <c:pt idx="0">
                  <c:v>332</c:v>
                </c:pt>
                <c:pt idx="1">
                  <c:v>123</c:v>
                </c:pt>
                <c:pt idx="2">
                  <c:v>26</c:v>
                </c:pt>
                <c:pt idx="3">
                  <c:v>8</c:v>
                </c:pt>
                <c:pt idx="4">
                  <c:v>0</c:v>
                </c:pt>
                <c:pt idx="5">
                  <c:v>0</c:v>
                </c:pt>
                <c:pt idx="6">
                  <c:v>0</c:v>
                </c:pt>
                <c:pt idx="7">
                  <c:v>0</c:v>
                </c:pt>
              </c:numCache>
            </c:numRef>
          </c:val>
        </c:ser>
        <c:dLbls>
          <c:showLegendKey val="0"/>
          <c:showVal val="0"/>
          <c:showCatName val="0"/>
          <c:showSerName val="0"/>
          <c:showPercent val="0"/>
          <c:showBubbleSize val="0"/>
        </c:dLbls>
        <c:gapWidth val="100"/>
        <c:overlap val="100"/>
        <c:axId val="151180032"/>
        <c:axId val="151181952"/>
      </c:barChart>
      <c:catAx>
        <c:axId val="151180032"/>
        <c:scaling>
          <c:orientation val="minMax"/>
        </c:scaling>
        <c:delete val="0"/>
        <c:axPos val="b"/>
        <c:title>
          <c:tx>
            <c:rich>
              <a:bodyPr/>
              <a:lstStyle/>
              <a:p>
                <a:pPr>
                  <a:defRPr sz="1000" b="1" i="0" u="none" strike="noStrike" baseline="0">
                    <a:solidFill>
                      <a:srgbClr val="1D1D1B"/>
                    </a:solidFill>
                    <a:latin typeface="Arial"/>
                    <a:ea typeface="Arial"/>
                    <a:cs typeface="Arial"/>
                  </a:defRPr>
                </a:pPr>
                <a:r>
                  <a:rPr lang="de-CH" sz="1000"/>
                  <a:t>Steuerkraftklassen (in Franken pro Einwohner)</a:t>
                </a:r>
              </a:p>
            </c:rich>
          </c:tx>
          <c:layout>
            <c:manualLayout>
              <c:xMode val="edge"/>
              <c:yMode val="edge"/>
              <c:x val="0.29432661342864053"/>
              <c:y val="0.88476562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333333"/>
                </a:solidFill>
                <a:latin typeface="Arial"/>
                <a:ea typeface="Arial"/>
                <a:cs typeface="Arial"/>
              </a:defRPr>
            </a:pPr>
            <a:endParaRPr lang="de-DE"/>
          </a:p>
        </c:txPr>
        <c:crossAx val="151181952"/>
        <c:crosses val="autoZero"/>
        <c:auto val="1"/>
        <c:lblAlgn val="ctr"/>
        <c:lblOffset val="100"/>
        <c:tickLblSkip val="1"/>
        <c:tickMarkSkip val="1"/>
        <c:noMultiLvlLbl val="0"/>
      </c:catAx>
      <c:valAx>
        <c:axId val="151181952"/>
        <c:scaling>
          <c:orientation val="minMax"/>
        </c:scaling>
        <c:delete val="0"/>
        <c:axPos val="l"/>
        <c:majorGridlines>
          <c:spPr>
            <a:ln w="3175">
              <a:solidFill>
                <a:srgbClr val="000000"/>
              </a:solidFill>
              <a:prstDash val="solid"/>
            </a:ln>
          </c:spPr>
        </c:majorGridlines>
        <c:title>
          <c:tx>
            <c:rich>
              <a:bodyPr rot="0" vert="horz"/>
              <a:lstStyle/>
              <a:p>
                <a:pPr>
                  <a:defRPr sz="875" b="0" i="0" u="none" strike="noStrike" baseline="0">
                    <a:solidFill>
                      <a:srgbClr val="1D1D1B"/>
                    </a:solidFill>
                    <a:latin typeface="Arial"/>
                    <a:ea typeface="Arial"/>
                    <a:cs typeface="Arial"/>
                  </a:defRPr>
                </a:pPr>
                <a:r>
                  <a:rPr lang="de-CH" b="0"/>
                  <a:t>Franken pro Einwohner</a:t>
                </a:r>
              </a:p>
            </c:rich>
          </c:tx>
          <c:layout>
            <c:manualLayout>
              <c:xMode val="edge"/>
              <c:yMode val="edge"/>
              <c:x val="5.5355364924432368E-2"/>
              <c:y val="8.7239583333333329E-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333333"/>
                </a:solidFill>
                <a:latin typeface="Arial"/>
                <a:ea typeface="Arial"/>
                <a:cs typeface="Arial"/>
              </a:defRPr>
            </a:pPr>
            <a:endParaRPr lang="de-DE"/>
          </a:p>
        </c:txPr>
        <c:crossAx val="151180032"/>
        <c:crosses val="autoZero"/>
        <c:crossBetween val="between"/>
        <c:majorUnit val="500"/>
      </c:valAx>
      <c:spPr>
        <a:noFill/>
        <a:ln w="3175">
          <a:solidFill>
            <a:srgbClr val="000000"/>
          </a:solidFill>
          <a:prstDash val="solid"/>
        </a:ln>
      </c:spPr>
    </c:plotArea>
    <c:legend>
      <c:legendPos val="r"/>
      <c:layout>
        <c:manualLayout>
          <c:xMode val="edge"/>
          <c:yMode val="edge"/>
          <c:x val="0.82978822682625664"/>
          <c:y val="0.146484375"/>
          <c:w val="0.1406620626322419"/>
          <c:h val="8.59375E-2"/>
        </c:manualLayout>
      </c:layout>
      <c:overlay val="0"/>
      <c:spPr>
        <a:solidFill>
          <a:srgbClr val="FFFFFF"/>
        </a:solid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333333"/>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1D1D1B"/>
                </a:solidFill>
                <a:latin typeface="Arial"/>
                <a:ea typeface="Arial"/>
                <a:cs typeface="Arial"/>
              </a:defRPr>
            </a:pPr>
            <a:r>
              <a:rPr lang="de-CH"/>
              <a:t>Funktionale Gliederung der Investitionsrechnung, 2013</a:t>
            </a:r>
          </a:p>
        </c:rich>
      </c:tx>
      <c:layout>
        <c:manualLayout>
          <c:xMode val="edge"/>
          <c:yMode val="edge"/>
          <c:x val="0.24910607866507747"/>
          <c:y val="3.0588235294117649E-2"/>
        </c:manualLayout>
      </c:layout>
      <c:overlay val="0"/>
      <c:spPr>
        <a:noFill/>
        <a:ln w="25400">
          <a:noFill/>
        </a:ln>
      </c:spPr>
    </c:title>
    <c:autoTitleDeleted val="0"/>
    <c:plotArea>
      <c:layout>
        <c:manualLayout>
          <c:layoutTarget val="inner"/>
          <c:xMode val="edge"/>
          <c:yMode val="edge"/>
          <c:x val="0.2431466030989273"/>
          <c:y val="0.14117647058823529"/>
          <c:w val="0.57926102502979737"/>
          <c:h val="0.69411764705882351"/>
        </c:manualLayout>
      </c:layout>
      <c:barChart>
        <c:barDir val="bar"/>
        <c:grouping val="clustered"/>
        <c:varyColors val="0"/>
        <c:ser>
          <c:idx val="0"/>
          <c:order val="0"/>
          <c:tx>
            <c:v>Ausgaben</c:v>
          </c:tx>
          <c:spPr>
            <a:solidFill>
              <a:srgbClr val="D9C7A7"/>
            </a:solidFill>
            <a:ln w="12700">
              <a:solidFill>
                <a:srgbClr val="000000"/>
              </a:solidFill>
              <a:prstDash val="solid"/>
            </a:ln>
          </c:spPr>
          <c:invertIfNegative val="0"/>
          <c:cat>
            <c:strRef>
              <c:f>'T 16'!$N$21:$N$29</c:f>
              <c:strCache>
                <c:ptCount val="9"/>
                <c:pt idx="0">
                  <c:v>Allgemeine Verwaltung</c:v>
                </c:pt>
                <c:pt idx="1">
                  <c:v>Öffentliche Sicherheit</c:v>
                </c:pt>
                <c:pt idx="2">
                  <c:v>Bildung</c:v>
                </c:pt>
                <c:pt idx="3">
                  <c:v>Kultur, Freizeit</c:v>
                </c:pt>
                <c:pt idx="4">
                  <c:v>Gesundheit, Soziale Wohlfahrt</c:v>
                </c:pt>
                <c:pt idx="5">
                  <c:v>Verkehr</c:v>
                </c:pt>
                <c:pt idx="6">
                  <c:v>Umwelt, Raumordnung</c:v>
                </c:pt>
                <c:pt idx="7">
                  <c:v>Volkswirtschaft</c:v>
                </c:pt>
                <c:pt idx="8">
                  <c:v>Finanzausgleich</c:v>
                </c:pt>
              </c:strCache>
            </c:strRef>
          </c:cat>
          <c:val>
            <c:numRef>
              <c:f>'T 16'!$Q$21:$Q$29</c:f>
              <c:numCache>
                <c:formatCode>General</c:formatCode>
                <c:ptCount val="9"/>
                <c:pt idx="0">
                  <c:v>57</c:v>
                </c:pt>
                <c:pt idx="1">
                  <c:v>22</c:v>
                </c:pt>
                <c:pt idx="2">
                  <c:v>279</c:v>
                </c:pt>
                <c:pt idx="3">
                  <c:v>51</c:v>
                </c:pt>
                <c:pt idx="4">
                  <c:v>59</c:v>
                </c:pt>
                <c:pt idx="5">
                  <c:v>194</c:v>
                </c:pt>
                <c:pt idx="6">
                  <c:v>30</c:v>
                </c:pt>
                <c:pt idx="7">
                  <c:v>56</c:v>
                </c:pt>
                <c:pt idx="8">
                  <c:v>0</c:v>
                </c:pt>
              </c:numCache>
            </c:numRef>
          </c:val>
        </c:ser>
        <c:ser>
          <c:idx val="1"/>
          <c:order val="1"/>
          <c:tx>
            <c:v>Einnahmen</c:v>
          </c:tx>
          <c:spPr>
            <a:solidFill>
              <a:srgbClr val="B19A8F"/>
            </a:solidFill>
            <a:ln w="12700">
              <a:solidFill>
                <a:srgbClr val="000000"/>
              </a:solidFill>
              <a:prstDash val="solid"/>
            </a:ln>
          </c:spPr>
          <c:invertIfNegative val="0"/>
          <c:cat>
            <c:strRef>
              <c:f>'T 16'!$N$21:$N$29</c:f>
              <c:strCache>
                <c:ptCount val="9"/>
                <c:pt idx="0">
                  <c:v>Allgemeine Verwaltung</c:v>
                </c:pt>
                <c:pt idx="1">
                  <c:v>Öffentliche Sicherheit</c:v>
                </c:pt>
                <c:pt idx="2">
                  <c:v>Bildung</c:v>
                </c:pt>
                <c:pt idx="3">
                  <c:v>Kultur, Freizeit</c:v>
                </c:pt>
                <c:pt idx="4">
                  <c:v>Gesundheit, Soziale Wohlfahrt</c:v>
                </c:pt>
                <c:pt idx="5">
                  <c:v>Verkehr</c:v>
                </c:pt>
                <c:pt idx="6">
                  <c:v>Umwelt, Raumordnung</c:v>
                </c:pt>
                <c:pt idx="7">
                  <c:v>Volkswirtschaft</c:v>
                </c:pt>
                <c:pt idx="8">
                  <c:v>Finanzausgleich</c:v>
                </c:pt>
              </c:strCache>
            </c:strRef>
          </c:cat>
          <c:val>
            <c:numRef>
              <c:f>'T 16'!$R$21:$R$29</c:f>
              <c:numCache>
                <c:formatCode>General</c:formatCode>
                <c:ptCount val="9"/>
                <c:pt idx="0">
                  <c:v>14</c:v>
                </c:pt>
                <c:pt idx="1">
                  <c:v>13</c:v>
                </c:pt>
                <c:pt idx="2">
                  <c:v>33</c:v>
                </c:pt>
                <c:pt idx="3">
                  <c:v>10</c:v>
                </c:pt>
                <c:pt idx="4">
                  <c:v>4</c:v>
                </c:pt>
                <c:pt idx="5">
                  <c:v>30</c:v>
                </c:pt>
                <c:pt idx="6">
                  <c:v>15</c:v>
                </c:pt>
                <c:pt idx="7">
                  <c:v>54</c:v>
                </c:pt>
                <c:pt idx="8">
                  <c:v>3</c:v>
                </c:pt>
              </c:numCache>
            </c:numRef>
          </c:val>
        </c:ser>
        <c:dLbls>
          <c:showLegendKey val="0"/>
          <c:showVal val="0"/>
          <c:showCatName val="0"/>
          <c:showSerName val="0"/>
          <c:showPercent val="0"/>
          <c:showBubbleSize val="0"/>
        </c:dLbls>
        <c:gapWidth val="40"/>
        <c:overlap val="-10"/>
        <c:axId val="151568768"/>
        <c:axId val="151570304"/>
      </c:barChart>
      <c:catAx>
        <c:axId val="151568768"/>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333333"/>
                </a:solidFill>
                <a:latin typeface="Arial"/>
                <a:ea typeface="Arial"/>
                <a:cs typeface="Arial"/>
              </a:defRPr>
            </a:pPr>
            <a:endParaRPr lang="de-DE"/>
          </a:p>
        </c:txPr>
        <c:crossAx val="151570304"/>
        <c:crosses val="autoZero"/>
        <c:auto val="1"/>
        <c:lblAlgn val="ctr"/>
        <c:lblOffset val="100"/>
        <c:tickLblSkip val="1"/>
        <c:tickMarkSkip val="1"/>
        <c:noMultiLvlLbl val="0"/>
      </c:catAx>
      <c:valAx>
        <c:axId val="151570304"/>
        <c:scaling>
          <c:orientation val="minMax"/>
        </c:scaling>
        <c:delete val="0"/>
        <c:axPos val="b"/>
        <c:majorGridlines>
          <c:spPr>
            <a:ln w="3175">
              <a:solidFill>
                <a:srgbClr val="000000"/>
              </a:solidFill>
              <a:prstDash val="solid"/>
            </a:ln>
          </c:spPr>
        </c:majorGridlines>
        <c:title>
          <c:tx>
            <c:rich>
              <a:bodyPr/>
              <a:lstStyle/>
              <a:p>
                <a:pPr>
                  <a:defRPr sz="950" b="1" i="0" u="none" strike="noStrike" baseline="0">
                    <a:solidFill>
                      <a:srgbClr val="1D1D1B"/>
                    </a:solidFill>
                    <a:latin typeface="Arial"/>
                    <a:ea typeface="Arial"/>
                    <a:cs typeface="Arial"/>
                  </a:defRPr>
                </a:pPr>
                <a:r>
                  <a:rPr lang="de-CH"/>
                  <a:t>in Franken pro Einwohner</a:t>
                </a:r>
              </a:p>
            </c:rich>
          </c:tx>
          <c:layout>
            <c:manualLayout>
              <c:xMode val="edge"/>
              <c:yMode val="edge"/>
              <c:x val="0.43265792610250298"/>
              <c:y val="0.9082352941176470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333333"/>
                </a:solidFill>
                <a:latin typeface="Arial"/>
                <a:ea typeface="Arial"/>
                <a:cs typeface="Arial"/>
              </a:defRPr>
            </a:pPr>
            <a:endParaRPr lang="de-DE"/>
          </a:p>
        </c:txPr>
        <c:crossAx val="151568768"/>
        <c:crosses val="autoZero"/>
        <c:crossBetween val="between"/>
        <c:majorUnit val="25"/>
      </c:valAx>
      <c:spPr>
        <a:noFill/>
        <a:ln w="12700">
          <a:solidFill>
            <a:srgbClr val="808080"/>
          </a:solidFill>
          <a:prstDash val="solid"/>
        </a:ln>
      </c:spPr>
    </c:plotArea>
    <c:legend>
      <c:legendPos val="r"/>
      <c:layout>
        <c:manualLayout>
          <c:xMode val="edge"/>
          <c:yMode val="edge"/>
          <c:x val="0.85101311084624554"/>
          <c:y val="0.14823529411764705"/>
          <c:w val="0.10131108462455307"/>
          <c:h val="0.10117647058823528"/>
        </c:manualLayout>
      </c:layout>
      <c:overlay val="0"/>
      <c:spPr>
        <a:solidFill>
          <a:srgbClr val="FFFFFF"/>
        </a:solid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333333"/>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1D1D1B"/>
                </a:solidFill>
                <a:latin typeface="Arial"/>
                <a:ea typeface="Arial"/>
                <a:cs typeface="Arial"/>
              </a:defRPr>
            </a:pPr>
            <a:r>
              <a:rPr lang="de-CH"/>
              <a:t>Selbstfinanzierung, Nettoinvestition und Finanzierungsüberschuss bzw. -fehlbetrag, 2013 (in Franken pro Einwohner)</a:t>
            </a:r>
          </a:p>
        </c:rich>
      </c:tx>
      <c:layout>
        <c:manualLayout>
          <c:xMode val="edge"/>
          <c:yMode val="edge"/>
          <c:x val="0.13111353276469995"/>
          <c:y val="2.5925925925925925E-2"/>
        </c:manualLayout>
      </c:layout>
      <c:overlay val="0"/>
      <c:spPr>
        <a:noFill/>
        <a:ln w="25400">
          <a:noFill/>
        </a:ln>
      </c:spPr>
    </c:title>
    <c:autoTitleDeleted val="0"/>
    <c:plotArea>
      <c:layout>
        <c:manualLayout>
          <c:layoutTarget val="inner"/>
          <c:xMode val="edge"/>
          <c:yMode val="edge"/>
          <c:x val="8.4287243658564714E-2"/>
          <c:y val="0.13580263286389957"/>
          <c:w val="0.87304935098192338"/>
          <c:h val="0.44321041089218133"/>
        </c:manualLayout>
      </c:layout>
      <c:barChart>
        <c:barDir val="col"/>
        <c:grouping val="clustered"/>
        <c:varyColors val="0"/>
        <c:ser>
          <c:idx val="1"/>
          <c:order val="0"/>
          <c:tx>
            <c:v>Selbstfinanzierung</c:v>
          </c:tx>
          <c:spPr>
            <a:solidFill>
              <a:srgbClr val="545F60"/>
            </a:solidFill>
            <a:ln w="12700">
              <a:solidFill>
                <a:srgbClr val="000000"/>
              </a:solidFill>
              <a:prstDash val="solid"/>
            </a:ln>
          </c:spPr>
          <c:invertIfNegative val="0"/>
          <c:cat>
            <c:strRef>
              <c:f>'T 19'!$B$5:$B$15</c:f>
              <c:strCache>
                <c:ptCount val="11"/>
                <c:pt idx="0">
                  <c:v>Aarau</c:v>
                </c:pt>
                <c:pt idx="1">
                  <c:v>Baden</c:v>
                </c:pt>
                <c:pt idx="2">
                  <c:v>Bremgarten</c:v>
                </c:pt>
                <c:pt idx="3">
                  <c:v>Brugg</c:v>
                </c:pt>
                <c:pt idx="4">
                  <c:v>Kulm</c:v>
                </c:pt>
                <c:pt idx="5">
                  <c:v>Laufenburg</c:v>
                </c:pt>
                <c:pt idx="6">
                  <c:v>Lenzburg</c:v>
                </c:pt>
                <c:pt idx="7">
                  <c:v>Muri</c:v>
                </c:pt>
                <c:pt idx="8">
                  <c:v>Rheinfelden</c:v>
                </c:pt>
                <c:pt idx="9">
                  <c:v>Zofingen</c:v>
                </c:pt>
                <c:pt idx="10">
                  <c:v>Zurzach</c:v>
                </c:pt>
              </c:strCache>
            </c:strRef>
          </c:cat>
          <c:val>
            <c:numRef>
              <c:f>'T 19'!$G$5:$G$15</c:f>
              <c:numCache>
                <c:formatCode>#,##0</c:formatCode>
                <c:ptCount val="11"/>
                <c:pt idx="0">
                  <c:v>26114</c:v>
                </c:pt>
                <c:pt idx="1">
                  <c:v>61788</c:v>
                </c:pt>
                <c:pt idx="2">
                  <c:v>17879</c:v>
                </c:pt>
                <c:pt idx="3">
                  <c:v>24752</c:v>
                </c:pt>
                <c:pt idx="4">
                  <c:v>5730</c:v>
                </c:pt>
                <c:pt idx="5">
                  <c:v>9480</c:v>
                </c:pt>
                <c:pt idx="6">
                  <c:v>22390</c:v>
                </c:pt>
                <c:pt idx="7">
                  <c:v>8422</c:v>
                </c:pt>
                <c:pt idx="8">
                  <c:v>27955</c:v>
                </c:pt>
                <c:pt idx="9">
                  <c:v>9932</c:v>
                </c:pt>
                <c:pt idx="10">
                  <c:v>9307</c:v>
                </c:pt>
              </c:numCache>
            </c:numRef>
          </c:val>
        </c:ser>
        <c:ser>
          <c:idx val="2"/>
          <c:order val="1"/>
          <c:tx>
            <c:v>Nettoinvestition</c:v>
          </c:tx>
          <c:spPr>
            <a:solidFill>
              <a:srgbClr val="B7B7B7"/>
            </a:solidFill>
            <a:ln w="12700">
              <a:solidFill>
                <a:srgbClr val="000000"/>
              </a:solidFill>
              <a:prstDash val="solid"/>
            </a:ln>
          </c:spPr>
          <c:invertIfNegative val="0"/>
          <c:cat>
            <c:strRef>
              <c:f>'T 19'!$B$5:$B$15</c:f>
              <c:strCache>
                <c:ptCount val="11"/>
                <c:pt idx="0">
                  <c:v>Aarau</c:v>
                </c:pt>
                <c:pt idx="1">
                  <c:v>Baden</c:v>
                </c:pt>
                <c:pt idx="2">
                  <c:v>Bremgarten</c:v>
                </c:pt>
                <c:pt idx="3">
                  <c:v>Brugg</c:v>
                </c:pt>
                <c:pt idx="4">
                  <c:v>Kulm</c:v>
                </c:pt>
                <c:pt idx="5">
                  <c:v>Laufenburg</c:v>
                </c:pt>
                <c:pt idx="6">
                  <c:v>Lenzburg</c:v>
                </c:pt>
                <c:pt idx="7">
                  <c:v>Muri</c:v>
                </c:pt>
                <c:pt idx="8">
                  <c:v>Rheinfelden</c:v>
                </c:pt>
                <c:pt idx="9">
                  <c:v>Zofingen</c:v>
                </c:pt>
                <c:pt idx="10">
                  <c:v>Zurzach</c:v>
                </c:pt>
              </c:strCache>
            </c:strRef>
          </c:cat>
          <c:val>
            <c:numRef>
              <c:f>'T 19'!$I$5:$I$15</c:f>
              <c:numCache>
                <c:formatCode>#,##0</c:formatCode>
                <c:ptCount val="11"/>
                <c:pt idx="0">
                  <c:v>11978</c:v>
                </c:pt>
                <c:pt idx="1">
                  <c:v>4598</c:v>
                </c:pt>
                <c:pt idx="2">
                  <c:v>11235</c:v>
                </c:pt>
                <c:pt idx="3">
                  <c:v>16357</c:v>
                </c:pt>
                <c:pt idx="4">
                  <c:v>2204</c:v>
                </c:pt>
                <c:pt idx="5">
                  <c:v>3587</c:v>
                </c:pt>
                <c:pt idx="6">
                  <c:v>10270</c:v>
                </c:pt>
                <c:pt idx="7">
                  <c:v>6139</c:v>
                </c:pt>
                <c:pt idx="8">
                  <c:v>5583</c:v>
                </c:pt>
                <c:pt idx="9">
                  <c:v>32798</c:v>
                </c:pt>
                <c:pt idx="10">
                  <c:v>7225</c:v>
                </c:pt>
              </c:numCache>
            </c:numRef>
          </c:val>
        </c:ser>
        <c:ser>
          <c:idx val="3"/>
          <c:order val="2"/>
          <c:tx>
            <c:v>Finanzierungsüberschuss bzw. -fehlbetrag</c:v>
          </c:tx>
          <c:spPr>
            <a:solidFill>
              <a:srgbClr val="94897E"/>
            </a:solidFill>
            <a:ln w="12700">
              <a:solidFill>
                <a:srgbClr val="000000"/>
              </a:solidFill>
              <a:prstDash val="solid"/>
            </a:ln>
          </c:spPr>
          <c:invertIfNegative val="0"/>
          <c:cat>
            <c:strRef>
              <c:f>'T 19'!$B$5:$B$15</c:f>
              <c:strCache>
                <c:ptCount val="11"/>
                <c:pt idx="0">
                  <c:v>Aarau</c:v>
                </c:pt>
                <c:pt idx="1">
                  <c:v>Baden</c:v>
                </c:pt>
                <c:pt idx="2">
                  <c:v>Bremgarten</c:v>
                </c:pt>
                <c:pt idx="3">
                  <c:v>Brugg</c:v>
                </c:pt>
                <c:pt idx="4">
                  <c:v>Kulm</c:v>
                </c:pt>
                <c:pt idx="5">
                  <c:v>Laufenburg</c:v>
                </c:pt>
                <c:pt idx="6">
                  <c:v>Lenzburg</c:v>
                </c:pt>
                <c:pt idx="7">
                  <c:v>Muri</c:v>
                </c:pt>
                <c:pt idx="8">
                  <c:v>Rheinfelden</c:v>
                </c:pt>
                <c:pt idx="9">
                  <c:v>Zofingen</c:v>
                </c:pt>
                <c:pt idx="10">
                  <c:v>Zurzach</c:v>
                </c:pt>
              </c:strCache>
            </c:strRef>
          </c:cat>
          <c:val>
            <c:numRef>
              <c:f>'T 19'!$M$5:$M$15</c:f>
              <c:numCache>
                <c:formatCode>#,##0</c:formatCode>
                <c:ptCount val="11"/>
                <c:pt idx="0">
                  <c:v>33640</c:v>
                </c:pt>
                <c:pt idx="1">
                  <c:v>59805</c:v>
                </c:pt>
                <c:pt idx="2">
                  <c:v>-1934</c:v>
                </c:pt>
                <c:pt idx="3">
                  <c:v>-4703</c:v>
                </c:pt>
                <c:pt idx="4">
                  <c:v>5845</c:v>
                </c:pt>
                <c:pt idx="5">
                  <c:v>14926</c:v>
                </c:pt>
                <c:pt idx="6">
                  <c:v>8597</c:v>
                </c:pt>
                <c:pt idx="7">
                  <c:v>8495</c:v>
                </c:pt>
                <c:pt idx="8">
                  <c:v>-9744</c:v>
                </c:pt>
                <c:pt idx="9">
                  <c:v>24444</c:v>
                </c:pt>
                <c:pt idx="10">
                  <c:v>9674</c:v>
                </c:pt>
              </c:numCache>
            </c:numRef>
          </c:val>
        </c:ser>
        <c:dLbls>
          <c:showLegendKey val="0"/>
          <c:showVal val="0"/>
          <c:showCatName val="0"/>
          <c:showSerName val="0"/>
          <c:showPercent val="0"/>
          <c:showBubbleSize val="0"/>
        </c:dLbls>
        <c:gapWidth val="50"/>
        <c:overlap val="-10"/>
        <c:axId val="151667072"/>
        <c:axId val="151668608"/>
      </c:barChart>
      <c:catAx>
        <c:axId val="151667072"/>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1150" b="0" i="0" u="none" strike="noStrike" baseline="0">
                <a:solidFill>
                  <a:srgbClr val="333333"/>
                </a:solidFill>
                <a:latin typeface="Arial"/>
                <a:ea typeface="Arial"/>
                <a:cs typeface="Arial"/>
              </a:defRPr>
            </a:pPr>
            <a:endParaRPr lang="de-DE"/>
          </a:p>
        </c:txPr>
        <c:crossAx val="151668608"/>
        <c:crossesAt val="0"/>
        <c:auto val="1"/>
        <c:lblAlgn val="ctr"/>
        <c:lblOffset val="1000"/>
        <c:tickLblSkip val="1"/>
        <c:tickMarkSkip val="1"/>
        <c:noMultiLvlLbl val="0"/>
      </c:catAx>
      <c:valAx>
        <c:axId val="151668608"/>
        <c:scaling>
          <c:orientation val="minMax"/>
          <c:max val="100000"/>
          <c:min val="-20000"/>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150" b="0" i="0" u="none" strike="noStrike" baseline="0">
                <a:solidFill>
                  <a:srgbClr val="333333"/>
                </a:solidFill>
                <a:latin typeface="Arial"/>
                <a:ea typeface="Arial"/>
                <a:cs typeface="Arial"/>
              </a:defRPr>
            </a:pPr>
            <a:endParaRPr lang="de-DE"/>
          </a:p>
        </c:txPr>
        <c:crossAx val="151667072"/>
        <c:crosses val="autoZero"/>
        <c:crossBetween val="between"/>
        <c:majorUnit val="20000"/>
        <c:minorUnit val="1000"/>
      </c:valAx>
      <c:spPr>
        <a:noFill/>
        <a:ln w="12700">
          <a:solidFill>
            <a:srgbClr val="808080"/>
          </a:solidFill>
          <a:prstDash val="solid"/>
        </a:ln>
      </c:spPr>
    </c:plotArea>
    <c:legend>
      <c:legendPos val="b"/>
      <c:layout>
        <c:manualLayout>
          <c:xMode val="edge"/>
          <c:yMode val="edge"/>
          <c:x val="0.1716962590914429"/>
          <c:y val="0.74074164803473641"/>
          <c:w val="0.6503645316968053"/>
          <c:h val="2.7160493827160459E-2"/>
        </c:manualLayout>
      </c:layout>
      <c:overlay val="0"/>
      <c:spPr>
        <a:no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150" b="0" i="0" u="none" strike="noStrike" baseline="0">
          <a:solidFill>
            <a:srgbClr val="333333"/>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landscape" horizontalDpi="300" verticalDpi="300"/>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1D1D1B"/>
                </a:solidFill>
                <a:latin typeface="Arial"/>
                <a:ea typeface="Arial"/>
                <a:cs typeface="Arial"/>
              </a:defRPr>
            </a:pPr>
            <a:r>
              <a:rPr lang="de-CH"/>
              <a:t>Entwicklung der Laufenden Rechnung und der Investitionsrechnung, 1975 − 2013</a:t>
            </a:r>
          </a:p>
        </c:rich>
      </c:tx>
      <c:layout>
        <c:manualLayout>
          <c:xMode val="edge"/>
          <c:yMode val="edge"/>
          <c:x val="0.14350797266514806"/>
          <c:y val="2.7633851468048358E-2"/>
        </c:manualLayout>
      </c:layout>
      <c:overlay val="0"/>
      <c:spPr>
        <a:noFill/>
        <a:ln w="25400">
          <a:noFill/>
        </a:ln>
      </c:spPr>
    </c:title>
    <c:autoTitleDeleted val="0"/>
    <c:plotArea>
      <c:layout>
        <c:manualLayout>
          <c:layoutTarget val="inner"/>
          <c:xMode val="edge"/>
          <c:yMode val="edge"/>
          <c:x val="0.11731207289293849"/>
          <c:y val="0.13471525312239099"/>
          <c:w val="0.79498861047835989"/>
          <c:h val="0.6666677910928579"/>
        </c:manualLayout>
      </c:layout>
      <c:lineChart>
        <c:grouping val="standard"/>
        <c:varyColors val="0"/>
        <c:ser>
          <c:idx val="1"/>
          <c:order val="0"/>
          <c:tx>
            <c:v>Gesamtaufwand</c:v>
          </c:tx>
          <c:spPr>
            <a:ln w="38100">
              <a:solidFill>
                <a:srgbClr val="B7B7B7"/>
              </a:solidFill>
              <a:prstDash val="solid"/>
            </a:ln>
          </c:spPr>
          <c:marker>
            <c:symbol val="none"/>
          </c:marker>
          <c:cat>
            <c:numRef>
              <c:f>'T 20'!$B$8:$B$46</c:f>
              <c:numCache>
                <c:formatCode>General</c:formatCode>
                <c:ptCount val="39"/>
                <c:pt idx="0">
                  <c:v>1975</c:v>
                </c:pt>
                <c:pt idx="1">
                  <c:v>1976</c:v>
                </c:pt>
                <c:pt idx="2">
                  <c:v>1977</c:v>
                </c:pt>
                <c:pt idx="3">
                  <c:v>1978</c:v>
                </c:pt>
                <c:pt idx="4">
                  <c:v>1979</c:v>
                </c:pt>
                <c:pt idx="5">
                  <c:v>1980</c:v>
                </c:pt>
                <c:pt idx="6">
                  <c:v>1981</c:v>
                </c:pt>
                <c:pt idx="7">
                  <c:v>1982</c:v>
                </c:pt>
                <c:pt idx="8">
                  <c:v>1983</c:v>
                </c:pt>
                <c:pt idx="9">
                  <c:v>1984</c:v>
                </c:pt>
                <c:pt idx="10">
                  <c:v>1985</c:v>
                </c:pt>
                <c:pt idx="11">
                  <c:v>1986</c:v>
                </c:pt>
                <c:pt idx="12">
                  <c:v>1987</c:v>
                </c:pt>
                <c:pt idx="13">
                  <c:v>1988</c:v>
                </c:pt>
                <c:pt idx="14">
                  <c:v>1989</c:v>
                </c:pt>
                <c:pt idx="15">
                  <c:v>1990</c:v>
                </c:pt>
                <c:pt idx="16">
                  <c:v>1991</c:v>
                </c:pt>
                <c:pt idx="17">
                  <c:v>1992</c:v>
                </c:pt>
                <c:pt idx="18">
                  <c:v>1993</c:v>
                </c:pt>
                <c:pt idx="19">
                  <c:v>1994</c:v>
                </c:pt>
                <c:pt idx="20">
                  <c:v>1995</c:v>
                </c:pt>
                <c:pt idx="21">
                  <c:v>1996</c:v>
                </c:pt>
                <c:pt idx="22">
                  <c:v>1997</c:v>
                </c:pt>
                <c:pt idx="23">
                  <c:v>1998</c:v>
                </c:pt>
                <c:pt idx="24">
                  <c:v>1999</c:v>
                </c:pt>
                <c:pt idx="25">
                  <c:v>2000</c:v>
                </c:pt>
                <c:pt idx="26">
                  <c:v>2001</c:v>
                </c:pt>
                <c:pt idx="27">
                  <c:v>2002</c:v>
                </c:pt>
                <c:pt idx="28">
                  <c:v>2003</c:v>
                </c:pt>
                <c:pt idx="29">
                  <c:v>2004</c:v>
                </c:pt>
                <c:pt idx="30">
                  <c:v>2005</c:v>
                </c:pt>
                <c:pt idx="31">
                  <c:v>2006</c:v>
                </c:pt>
                <c:pt idx="32">
                  <c:v>2007</c:v>
                </c:pt>
                <c:pt idx="33">
                  <c:v>2008</c:v>
                </c:pt>
                <c:pt idx="34">
                  <c:v>2009</c:v>
                </c:pt>
                <c:pt idx="35">
                  <c:v>2010</c:v>
                </c:pt>
                <c:pt idx="36">
                  <c:v>2011</c:v>
                </c:pt>
                <c:pt idx="37">
                  <c:v>2012</c:v>
                </c:pt>
                <c:pt idx="38">
                  <c:v>2013</c:v>
                </c:pt>
              </c:numCache>
            </c:numRef>
          </c:cat>
          <c:val>
            <c:numRef>
              <c:f>'T 20'!$F$8:$F$46</c:f>
              <c:numCache>
                <c:formatCode>#,##0.0</c:formatCode>
                <c:ptCount val="39"/>
                <c:pt idx="0">
                  <c:v>647.70000000000005</c:v>
                </c:pt>
                <c:pt idx="1">
                  <c:v>659.7</c:v>
                </c:pt>
                <c:pt idx="2">
                  <c:v>667.8</c:v>
                </c:pt>
                <c:pt idx="3">
                  <c:v>687.8</c:v>
                </c:pt>
                <c:pt idx="4">
                  <c:v>698.3</c:v>
                </c:pt>
                <c:pt idx="5">
                  <c:v>758.4</c:v>
                </c:pt>
                <c:pt idx="6">
                  <c:v>772.7</c:v>
                </c:pt>
                <c:pt idx="7">
                  <c:v>838.9</c:v>
                </c:pt>
                <c:pt idx="8">
                  <c:v>847.5</c:v>
                </c:pt>
                <c:pt idx="9">
                  <c:v>929.8</c:v>
                </c:pt>
                <c:pt idx="10">
                  <c:v>920.5</c:v>
                </c:pt>
                <c:pt idx="11">
                  <c:v>981.8</c:v>
                </c:pt>
                <c:pt idx="12">
                  <c:v>1028.7</c:v>
                </c:pt>
                <c:pt idx="13">
                  <c:v>1130.7</c:v>
                </c:pt>
                <c:pt idx="14">
                  <c:v>1158.8</c:v>
                </c:pt>
                <c:pt idx="15">
                  <c:v>1300</c:v>
                </c:pt>
                <c:pt idx="16">
                  <c:v>1405.2</c:v>
                </c:pt>
                <c:pt idx="17">
                  <c:v>1526.2</c:v>
                </c:pt>
                <c:pt idx="18">
                  <c:v>1633.8</c:v>
                </c:pt>
                <c:pt idx="19">
                  <c:v>1698.1</c:v>
                </c:pt>
                <c:pt idx="20">
                  <c:v>1720.5</c:v>
                </c:pt>
                <c:pt idx="21">
                  <c:v>1783.9</c:v>
                </c:pt>
                <c:pt idx="22">
                  <c:v>1793.2</c:v>
                </c:pt>
                <c:pt idx="23">
                  <c:v>1823.5</c:v>
                </c:pt>
                <c:pt idx="24">
                  <c:v>1842</c:v>
                </c:pt>
                <c:pt idx="25">
                  <c:v>1906.4</c:v>
                </c:pt>
                <c:pt idx="26">
                  <c:v>1956.6</c:v>
                </c:pt>
                <c:pt idx="27">
                  <c:v>2016</c:v>
                </c:pt>
                <c:pt idx="28">
                  <c:v>2107.8000000000002</c:v>
                </c:pt>
                <c:pt idx="29">
                  <c:v>2170.5</c:v>
                </c:pt>
                <c:pt idx="30">
                  <c:v>2206</c:v>
                </c:pt>
                <c:pt idx="31">
                  <c:v>2318.6</c:v>
                </c:pt>
                <c:pt idx="32">
                  <c:v>2414.6</c:v>
                </c:pt>
                <c:pt idx="33">
                  <c:v>2536.8000000000002</c:v>
                </c:pt>
                <c:pt idx="34">
                  <c:v>2509.1999999999998</c:v>
                </c:pt>
                <c:pt idx="35">
                  <c:v>2520.3000000000002</c:v>
                </c:pt>
                <c:pt idx="36">
                  <c:v>2615.8000000000002</c:v>
                </c:pt>
                <c:pt idx="37">
                  <c:v>2699.2</c:v>
                </c:pt>
                <c:pt idx="38">
                  <c:v>2710.9</c:v>
                </c:pt>
              </c:numCache>
            </c:numRef>
          </c:val>
          <c:smooth val="0"/>
        </c:ser>
        <c:ser>
          <c:idx val="2"/>
          <c:order val="1"/>
          <c:tx>
            <c:v>Investitionsausgaben</c:v>
          </c:tx>
          <c:spPr>
            <a:ln w="38100">
              <a:solidFill>
                <a:srgbClr val="B19A8F"/>
              </a:solidFill>
              <a:prstDash val="solid"/>
            </a:ln>
          </c:spPr>
          <c:marker>
            <c:symbol val="none"/>
          </c:marker>
          <c:cat>
            <c:numRef>
              <c:f>'T 20'!$B$8:$B$46</c:f>
              <c:numCache>
                <c:formatCode>General</c:formatCode>
                <c:ptCount val="39"/>
                <c:pt idx="0">
                  <c:v>1975</c:v>
                </c:pt>
                <c:pt idx="1">
                  <c:v>1976</c:v>
                </c:pt>
                <c:pt idx="2">
                  <c:v>1977</c:v>
                </c:pt>
                <c:pt idx="3">
                  <c:v>1978</c:v>
                </c:pt>
                <c:pt idx="4">
                  <c:v>1979</c:v>
                </c:pt>
                <c:pt idx="5">
                  <c:v>1980</c:v>
                </c:pt>
                <c:pt idx="6">
                  <c:v>1981</c:v>
                </c:pt>
                <c:pt idx="7">
                  <c:v>1982</c:v>
                </c:pt>
                <c:pt idx="8">
                  <c:v>1983</c:v>
                </c:pt>
                <c:pt idx="9">
                  <c:v>1984</c:v>
                </c:pt>
                <c:pt idx="10">
                  <c:v>1985</c:v>
                </c:pt>
                <c:pt idx="11">
                  <c:v>1986</c:v>
                </c:pt>
                <c:pt idx="12">
                  <c:v>1987</c:v>
                </c:pt>
                <c:pt idx="13">
                  <c:v>1988</c:v>
                </c:pt>
                <c:pt idx="14">
                  <c:v>1989</c:v>
                </c:pt>
                <c:pt idx="15">
                  <c:v>1990</c:v>
                </c:pt>
                <c:pt idx="16">
                  <c:v>1991</c:v>
                </c:pt>
                <c:pt idx="17">
                  <c:v>1992</c:v>
                </c:pt>
                <c:pt idx="18">
                  <c:v>1993</c:v>
                </c:pt>
                <c:pt idx="19">
                  <c:v>1994</c:v>
                </c:pt>
                <c:pt idx="20">
                  <c:v>1995</c:v>
                </c:pt>
                <c:pt idx="21">
                  <c:v>1996</c:v>
                </c:pt>
                <c:pt idx="22">
                  <c:v>1997</c:v>
                </c:pt>
                <c:pt idx="23">
                  <c:v>1998</c:v>
                </c:pt>
                <c:pt idx="24">
                  <c:v>1999</c:v>
                </c:pt>
                <c:pt idx="25">
                  <c:v>2000</c:v>
                </c:pt>
                <c:pt idx="26">
                  <c:v>2001</c:v>
                </c:pt>
                <c:pt idx="27">
                  <c:v>2002</c:v>
                </c:pt>
                <c:pt idx="28">
                  <c:v>2003</c:v>
                </c:pt>
                <c:pt idx="29">
                  <c:v>2004</c:v>
                </c:pt>
                <c:pt idx="30">
                  <c:v>2005</c:v>
                </c:pt>
                <c:pt idx="31">
                  <c:v>2006</c:v>
                </c:pt>
                <c:pt idx="32">
                  <c:v>2007</c:v>
                </c:pt>
                <c:pt idx="33">
                  <c:v>2008</c:v>
                </c:pt>
                <c:pt idx="34">
                  <c:v>2009</c:v>
                </c:pt>
                <c:pt idx="35">
                  <c:v>2010</c:v>
                </c:pt>
                <c:pt idx="36">
                  <c:v>2011</c:v>
                </c:pt>
                <c:pt idx="37">
                  <c:v>2012</c:v>
                </c:pt>
                <c:pt idx="38">
                  <c:v>2013</c:v>
                </c:pt>
              </c:numCache>
            </c:numRef>
          </c:cat>
          <c:val>
            <c:numRef>
              <c:f>'T 20'!$K$8:$K$46</c:f>
              <c:numCache>
                <c:formatCode>#,##0.0</c:formatCode>
                <c:ptCount val="39"/>
                <c:pt idx="0">
                  <c:v>294.2</c:v>
                </c:pt>
                <c:pt idx="1">
                  <c:v>266.8</c:v>
                </c:pt>
                <c:pt idx="2">
                  <c:v>272.5</c:v>
                </c:pt>
                <c:pt idx="3">
                  <c:v>250.9</c:v>
                </c:pt>
                <c:pt idx="4">
                  <c:v>257.7</c:v>
                </c:pt>
                <c:pt idx="5">
                  <c:v>297.10000000000002</c:v>
                </c:pt>
                <c:pt idx="6">
                  <c:v>341.3</c:v>
                </c:pt>
                <c:pt idx="7">
                  <c:v>343.8</c:v>
                </c:pt>
                <c:pt idx="8">
                  <c:v>330</c:v>
                </c:pt>
                <c:pt idx="9">
                  <c:v>332.4</c:v>
                </c:pt>
                <c:pt idx="10">
                  <c:v>338.2</c:v>
                </c:pt>
                <c:pt idx="11">
                  <c:v>337.2</c:v>
                </c:pt>
                <c:pt idx="12">
                  <c:v>362.8</c:v>
                </c:pt>
                <c:pt idx="13">
                  <c:v>379</c:v>
                </c:pt>
                <c:pt idx="14">
                  <c:v>412.8</c:v>
                </c:pt>
                <c:pt idx="15">
                  <c:v>483.7</c:v>
                </c:pt>
                <c:pt idx="16">
                  <c:v>526.4</c:v>
                </c:pt>
                <c:pt idx="17">
                  <c:v>510.5</c:v>
                </c:pt>
                <c:pt idx="18">
                  <c:v>498</c:v>
                </c:pt>
                <c:pt idx="19">
                  <c:v>458.7</c:v>
                </c:pt>
                <c:pt idx="20">
                  <c:v>339.7</c:v>
                </c:pt>
                <c:pt idx="21">
                  <c:v>259.10000000000002</c:v>
                </c:pt>
                <c:pt idx="22">
                  <c:v>261.8</c:v>
                </c:pt>
                <c:pt idx="23">
                  <c:v>300.10000000000002</c:v>
                </c:pt>
                <c:pt idx="24">
                  <c:v>312.60000000000002</c:v>
                </c:pt>
                <c:pt idx="25">
                  <c:v>319.5</c:v>
                </c:pt>
                <c:pt idx="26">
                  <c:v>425.1</c:v>
                </c:pt>
                <c:pt idx="27">
                  <c:v>314.8</c:v>
                </c:pt>
                <c:pt idx="28">
                  <c:v>324.39999999999998</c:v>
                </c:pt>
                <c:pt idx="29">
                  <c:v>375.5</c:v>
                </c:pt>
                <c:pt idx="30">
                  <c:v>326</c:v>
                </c:pt>
                <c:pt idx="31">
                  <c:v>356.5</c:v>
                </c:pt>
                <c:pt idx="32">
                  <c:v>362.8</c:v>
                </c:pt>
                <c:pt idx="33">
                  <c:v>509.3</c:v>
                </c:pt>
                <c:pt idx="34">
                  <c:v>370.8</c:v>
                </c:pt>
                <c:pt idx="35">
                  <c:v>304.8</c:v>
                </c:pt>
                <c:pt idx="36">
                  <c:v>326.3</c:v>
                </c:pt>
                <c:pt idx="37">
                  <c:v>418.2</c:v>
                </c:pt>
                <c:pt idx="38">
                  <c:v>475.5</c:v>
                </c:pt>
              </c:numCache>
            </c:numRef>
          </c:val>
          <c:smooth val="0"/>
        </c:ser>
        <c:ser>
          <c:idx val="3"/>
          <c:order val="2"/>
          <c:tx>
            <c:v>Investitionseinnahmen</c:v>
          </c:tx>
          <c:spPr>
            <a:ln w="38100">
              <a:solidFill>
                <a:srgbClr val="CCCCCC"/>
              </a:solidFill>
              <a:prstDash val="solid"/>
            </a:ln>
          </c:spPr>
          <c:marker>
            <c:symbol val="none"/>
          </c:marker>
          <c:cat>
            <c:numRef>
              <c:f>'T 20'!$B$8:$B$46</c:f>
              <c:numCache>
                <c:formatCode>General</c:formatCode>
                <c:ptCount val="39"/>
                <c:pt idx="0">
                  <c:v>1975</c:v>
                </c:pt>
                <c:pt idx="1">
                  <c:v>1976</c:v>
                </c:pt>
                <c:pt idx="2">
                  <c:v>1977</c:v>
                </c:pt>
                <c:pt idx="3">
                  <c:v>1978</c:v>
                </c:pt>
                <c:pt idx="4">
                  <c:v>1979</c:v>
                </c:pt>
                <c:pt idx="5">
                  <c:v>1980</c:v>
                </c:pt>
                <c:pt idx="6">
                  <c:v>1981</c:v>
                </c:pt>
                <c:pt idx="7">
                  <c:v>1982</c:v>
                </c:pt>
                <c:pt idx="8">
                  <c:v>1983</c:v>
                </c:pt>
                <c:pt idx="9">
                  <c:v>1984</c:v>
                </c:pt>
                <c:pt idx="10">
                  <c:v>1985</c:v>
                </c:pt>
                <c:pt idx="11">
                  <c:v>1986</c:v>
                </c:pt>
                <c:pt idx="12">
                  <c:v>1987</c:v>
                </c:pt>
                <c:pt idx="13">
                  <c:v>1988</c:v>
                </c:pt>
                <c:pt idx="14">
                  <c:v>1989</c:v>
                </c:pt>
                <c:pt idx="15">
                  <c:v>1990</c:v>
                </c:pt>
                <c:pt idx="16">
                  <c:v>1991</c:v>
                </c:pt>
                <c:pt idx="17">
                  <c:v>1992</c:v>
                </c:pt>
                <c:pt idx="18">
                  <c:v>1993</c:v>
                </c:pt>
                <c:pt idx="19">
                  <c:v>1994</c:v>
                </c:pt>
                <c:pt idx="20">
                  <c:v>1995</c:v>
                </c:pt>
                <c:pt idx="21">
                  <c:v>1996</c:v>
                </c:pt>
                <c:pt idx="22">
                  <c:v>1997</c:v>
                </c:pt>
                <c:pt idx="23">
                  <c:v>1998</c:v>
                </c:pt>
                <c:pt idx="24">
                  <c:v>1999</c:v>
                </c:pt>
                <c:pt idx="25">
                  <c:v>2000</c:v>
                </c:pt>
                <c:pt idx="26">
                  <c:v>2001</c:v>
                </c:pt>
                <c:pt idx="27">
                  <c:v>2002</c:v>
                </c:pt>
                <c:pt idx="28">
                  <c:v>2003</c:v>
                </c:pt>
                <c:pt idx="29">
                  <c:v>2004</c:v>
                </c:pt>
                <c:pt idx="30">
                  <c:v>2005</c:v>
                </c:pt>
                <c:pt idx="31">
                  <c:v>2006</c:v>
                </c:pt>
                <c:pt idx="32">
                  <c:v>2007</c:v>
                </c:pt>
                <c:pt idx="33">
                  <c:v>2008</c:v>
                </c:pt>
                <c:pt idx="34">
                  <c:v>2009</c:v>
                </c:pt>
                <c:pt idx="35">
                  <c:v>2010</c:v>
                </c:pt>
                <c:pt idx="36">
                  <c:v>2011</c:v>
                </c:pt>
                <c:pt idx="37">
                  <c:v>2012</c:v>
                </c:pt>
                <c:pt idx="38">
                  <c:v>2013</c:v>
                </c:pt>
              </c:numCache>
            </c:numRef>
          </c:cat>
          <c:val>
            <c:numRef>
              <c:f>'T 20'!$L$8:$L$46</c:f>
              <c:numCache>
                <c:formatCode>#,##0.0</c:formatCode>
                <c:ptCount val="39"/>
                <c:pt idx="0">
                  <c:v>119.8</c:v>
                </c:pt>
                <c:pt idx="1">
                  <c:v>122.1</c:v>
                </c:pt>
                <c:pt idx="2">
                  <c:v>92.5</c:v>
                </c:pt>
                <c:pt idx="3">
                  <c:v>117</c:v>
                </c:pt>
                <c:pt idx="4">
                  <c:v>123.8</c:v>
                </c:pt>
                <c:pt idx="5">
                  <c:v>115.4</c:v>
                </c:pt>
                <c:pt idx="6">
                  <c:v>116.8</c:v>
                </c:pt>
                <c:pt idx="7">
                  <c:v>125</c:v>
                </c:pt>
                <c:pt idx="8">
                  <c:v>131.4</c:v>
                </c:pt>
                <c:pt idx="9">
                  <c:v>142.6</c:v>
                </c:pt>
                <c:pt idx="10">
                  <c:v>123.9</c:v>
                </c:pt>
                <c:pt idx="11">
                  <c:v>114</c:v>
                </c:pt>
                <c:pt idx="12">
                  <c:v>138</c:v>
                </c:pt>
                <c:pt idx="13">
                  <c:v>157.9</c:v>
                </c:pt>
                <c:pt idx="14">
                  <c:v>137.4</c:v>
                </c:pt>
                <c:pt idx="15">
                  <c:v>165.1</c:v>
                </c:pt>
                <c:pt idx="16">
                  <c:v>171.9</c:v>
                </c:pt>
                <c:pt idx="17">
                  <c:v>165.2</c:v>
                </c:pt>
                <c:pt idx="18">
                  <c:v>174.9</c:v>
                </c:pt>
                <c:pt idx="19">
                  <c:v>147.6</c:v>
                </c:pt>
                <c:pt idx="20">
                  <c:v>113.7</c:v>
                </c:pt>
                <c:pt idx="21">
                  <c:v>95.4</c:v>
                </c:pt>
                <c:pt idx="22">
                  <c:v>68.900000000000006</c:v>
                </c:pt>
                <c:pt idx="23">
                  <c:v>74.2</c:v>
                </c:pt>
                <c:pt idx="24">
                  <c:v>77.7</c:v>
                </c:pt>
                <c:pt idx="25">
                  <c:v>99.2</c:v>
                </c:pt>
                <c:pt idx="26">
                  <c:v>208.8</c:v>
                </c:pt>
                <c:pt idx="27">
                  <c:v>116.8</c:v>
                </c:pt>
                <c:pt idx="28">
                  <c:v>117.4</c:v>
                </c:pt>
                <c:pt idx="29">
                  <c:v>144.19999999999999</c:v>
                </c:pt>
                <c:pt idx="30">
                  <c:v>69.5</c:v>
                </c:pt>
                <c:pt idx="31">
                  <c:v>72.400000000000006</c:v>
                </c:pt>
                <c:pt idx="32">
                  <c:v>75.3</c:v>
                </c:pt>
                <c:pt idx="33">
                  <c:v>110.3</c:v>
                </c:pt>
                <c:pt idx="34">
                  <c:v>105.9</c:v>
                </c:pt>
                <c:pt idx="35">
                  <c:v>121.6</c:v>
                </c:pt>
                <c:pt idx="36">
                  <c:v>72.5</c:v>
                </c:pt>
                <c:pt idx="37">
                  <c:v>126.1</c:v>
                </c:pt>
                <c:pt idx="38">
                  <c:v>112</c:v>
                </c:pt>
              </c:numCache>
            </c:numRef>
          </c:val>
          <c:smooth val="0"/>
        </c:ser>
        <c:dLbls>
          <c:showLegendKey val="0"/>
          <c:showVal val="0"/>
          <c:showCatName val="0"/>
          <c:showSerName val="0"/>
          <c:showPercent val="0"/>
          <c:showBubbleSize val="0"/>
        </c:dLbls>
        <c:marker val="1"/>
        <c:smooth val="0"/>
        <c:axId val="152117248"/>
        <c:axId val="152118784"/>
      </c:lineChart>
      <c:catAx>
        <c:axId val="152117248"/>
        <c:scaling>
          <c:orientation val="minMax"/>
        </c:scaling>
        <c:delete val="0"/>
        <c:axPos val="b"/>
        <c:numFmt formatCode="0" sourceLinked="0"/>
        <c:majorTickMark val="out"/>
        <c:minorTickMark val="none"/>
        <c:tickLblPos val="nextTo"/>
        <c:spPr>
          <a:ln w="3175">
            <a:solidFill>
              <a:srgbClr val="000000"/>
            </a:solidFill>
            <a:prstDash val="solid"/>
          </a:ln>
        </c:spPr>
        <c:txPr>
          <a:bodyPr rot="-3600000" vert="horz"/>
          <a:lstStyle/>
          <a:p>
            <a:pPr>
              <a:defRPr sz="1000" b="0" i="0" u="none" strike="noStrike" baseline="0">
                <a:solidFill>
                  <a:srgbClr val="333333"/>
                </a:solidFill>
                <a:latin typeface="Arial"/>
                <a:ea typeface="Arial"/>
                <a:cs typeface="Arial"/>
              </a:defRPr>
            </a:pPr>
            <a:endParaRPr lang="de-DE"/>
          </a:p>
        </c:txPr>
        <c:crossAx val="152118784"/>
        <c:crosses val="autoZero"/>
        <c:auto val="1"/>
        <c:lblAlgn val="ctr"/>
        <c:lblOffset val="100"/>
        <c:tickLblSkip val="1"/>
        <c:tickMarkSkip val="1"/>
        <c:noMultiLvlLbl val="0"/>
      </c:catAx>
      <c:valAx>
        <c:axId val="152118784"/>
        <c:scaling>
          <c:orientation val="minMax"/>
        </c:scaling>
        <c:delete val="0"/>
        <c:axPos val="l"/>
        <c:majorGridlines>
          <c:spPr>
            <a:ln w="3175">
              <a:solidFill>
                <a:srgbClr val="000000"/>
              </a:solidFill>
              <a:prstDash val="solid"/>
            </a:ln>
          </c:spPr>
        </c:majorGridlines>
        <c:title>
          <c:tx>
            <c:rich>
              <a:bodyPr rot="0" vert="horz"/>
              <a:lstStyle/>
              <a:p>
                <a:pPr>
                  <a:defRPr sz="950" b="0" i="0" u="none" strike="noStrike" baseline="0">
                    <a:solidFill>
                      <a:srgbClr val="1D1D1B"/>
                    </a:solidFill>
                    <a:latin typeface="Arial"/>
                    <a:ea typeface="Arial"/>
                    <a:cs typeface="Arial"/>
                  </a:defRPr>
                </a:pPr>
                <a:r>
                  <a:rPr lang="de-CH" b="0"/>
                  <a:t>in Mio. Franken</a:t>
                </a:r>
              </a:p>
            </c:rich>
          </c:tx>
          <c:layout>
            <c:manualLayout>
              <c:xMode val="edge"/>
              <c:yMode val="edge"/>
              <c:x val="6.6059225512528477E-2"/>
              <c:y val="8.5205100657754537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333333"/>
                </a:solidFill>
                <a:latin typeface="Arial"/>
                <a:ea typeface="Arial"/>
                <a:cs typeface="Arial"/>
              </a:defRPr>
            </a:pPr>
            <a:endParaRPr lang="de-DE"/>
          </a:p>
        </c:txPr>
        <c:crossAx val="152117248"/>
        <c:crosses val="autoZero"/>
        <c:crossBetween val="midCat"/>
      </c:valAx>
      <c:spPr>
        <a:noFill/>
        <a:ln w="12700">
          <a:solidFill>
            <a:srgbClr val="808080"/>
          </a:solidFill>
          <a:prstDash val="solid"/>
        </a:ln>
      </c:spPr>
    </c:plotArea>
    <c:legend>
      <c:legendPos val="b"/>
      <c:layout>
        <c:manualLayout>
          <c:xMode val="edge"/>
          <c:yMode val="edge"/>
          <c:x val="0.24829157175398633"/>
          <c:y val="0.91710007751621725"/>
          <c:w val="0.57061503416856496"/>
          <c:h val="3.7996545768566481E-2"/>
        </c:manualLayout>
      </c:layout>
      <c:overlay val="0"/>
      <c:spPr>
        <a:no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333333"/>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1D1D1B"/>
                </a:solidFill>
                <a:latin typeface="Arial"/>
                <a:ea typeface="Arial"/>
                <a:cs typeface="Arial"/>
              </a:defRPr>
            </a:pPr>
            <a:r>
              <a:rPr lang="de-CH"/>
              <a:t>Finanzvermögen, Fremdkapital und Schuldendeckung, 1983 − 2013</a:t>
            </a:r>
          </a:p>
        </c:rich>
      </c:tx>
      <c:layout>
        <c:manualLayout>
          <c:xMode val="edge"/>
          <c:yMode val="edge"/>
          <c:x val="0.2"/>
          <c:y val="2.8520499108734401E-2"/>
        </c:manualLayout>
      </c:layout>
      <c:overlay val="0"/>
      <c:spPr>
        <a:noFill/>
        <a:ln w="25400">
          <a:noFill/>
        </a:ln>
      </c:spPr>
    </c:title>
    <c:autoTitleDeleted val="0"/>
    <c:plotArea>
      <c:layout>
        <c:manualLayout>
          <c:layoutTarget val="inner"/>
          <c:xMode val="edge"/>
          <c:yMode val="edge"/>
          <c:x val="0.1"/>
          <c:y val="0.13903767518534701"/>
          <c:w val="0.64651162790697669"/>
          <c:h val="0.70053597881847918"/>
        </c:manualLayout>
      </c:layout>
      <c:lineChart>
        <c:grouping val="standard"/>
        <c:varyColors val="0"/>
        <c:ser>
          <c:idx val="1"/>
          <c:order val="0"/>
          <c:tx>
            <c:v>Finanzvermögen</c:v>
          </c:tx>
          <c:spPr>
            <a:ln w="38100">
              <a:solidFill>
                <a:srgbClr val="B7B7B7"/>
              </a:solidFill>
              <a:prstDash val="solid"/>
            </a:ln>
          </c:spPr>
          <c:marker>
            <c:symbol val="none"/>
          </c:marker>
          <c:cat>
            <c:numRef>
              <c:f>'T 21'!$B$5:$B$35</c:f>
              <c:numCache>
                <c:formatCode>General</c:formatCode>
                <c:ptCount val="31"/>
                <c:pt idx="0">
                  <c:v>1983</c:v>
                </c:pt>
                <c:pt idx="1">
                  <c:v>1984</c:v>
                </c:pt>
                <c:pt idx="2">
                  <c:v>1985</c:v>
                </c:pt>
                <c:pt idx="3">
                  <c:v>1986</c:v>
                </c:pt>
                <c:pt idx="4">
                  <c:v>1987</c:v>
                </c:pt>
                <c:pt idx="5">
                  <c:v>1988</c:v>
                </c:pt>
                <c:pt idx="6">
                  <c:v>1989</c:v>
                </c:pt>
                <c:pt idx="7">
                  <c:v>1990</c:v>
                </c:pt>
                <c:pt idx="8">
                  <c:v>1991</c:v>
                </c:pt>
                <c:pt idx="9">
                  <c:v>1992</c:v>
                </c:pt>
                <c:pt idx="10">
                  <c:v>1993</c:v>
                </c:pt>
                <c:pt idx="11">
                  <c:v>1994</c:v>
                </c:pt>
                <c:pt idx="12">
                  <c:v>1995</c:v>
                </c:pt>
                <c:pt idx="13">
                  <c:v>1996</c:v>
                </c:pt>
                <c:pt idx="14">
                  <c:v>1997</c:v>
                </c:pt>
                <c:pt idx="15">
                  <c:v>1998</c:v>
                </c:pt>
                <c:pt idx="16">
                  <c:v>1999</c:v>
                </c:pt>
                <c:pt idx="17">
                  <c:v>2000</c:v>
                </c:pt>
                <c:pt idx="18">
                  <c:v>2001</c:v>
                </c:pt>
                <c:pt idx="19">
                  <c:v>2002</c:v>
                </c:pt>
                <c:pt idx="20">
                  <c:v>2003</c:v>
                </c:pt>
                <c:pt idx="21">
                  <c:v>2004</c:v>
                </c:pt>
                <c:pt idx="22">
                  <c:v>2005</c:v>
                </c:pt>
                <c:pt idx="23">
                  <c:v>2006</c:v>
                </c:pt>
                <c:pt idx="24">
                  <c:v>2007</c:v>
                </c:pt>
                <c:pt idx="25">
                  <c:v>2008</c:v>
                </c:pt>
                <c:pt idx="26">
                  <c:v>2009</c:v>
                </c:pt>
                <c:pt idx="27">
                  <c:v>2010</c:v>
                </c:pt>
                <c:pt idx="28">
                  <c:v>2011</c:v>
                </c:pt>
                <c:pt idx="29">
                  <c:v>2012</c:v>
                </c:pt>
                <c:pt idx="30">
                  <c:v>2013</c:v>
                </c:pt>
              </c:numCache>
            </c:numRef>
          </c:cat>
          <c:val>
            <c:numRef>
              <c:f>'T 21'!$O$5:$O$35</c:f>
              <c:numCache>
                <c:formatCode>#,##0</c:formatCode>
                <c:ptCount val="31"/>
                <c:pt idx="0">
                  <c:v>1657.4264084567762</c:v>
                </c:pt>
                <c:pt idx="1">
                  <c:v>1772.8132909561234</c:v>
                </c:pt>
                <c:pt idx="2">
                  <c:v>1662.5792273147115</c:v>
                </c:pt>
                <c:pt idx="3">
                  <c:v>1819.8909411321849</c:v>
                </c:pt>
                <c:pt idx="4">
                  <c:v>1881.6557242340989</c:v>
                </c:pt>
                <c:pt idx="5">
                  <c:v>1963.5243184849949</c:v>
                </c:pt>
                <c:pt idx="6">
                  <c:v>2065.1190531361644</c:v>
                </c:pt>
                <c:pt idx="7">
                  <c:v>2282.2172941971512</c:v>
                </c:pt>
                <c:pt idx="8">
                  <c:v>2335.4245445170163</c:v>
                </c:pt>
                <c:pt idx="9">
                  <c:v>2501.2448100623278</c:v>
                </c:pt>
                <c:pt idx="10">
                  <c:v>2540.5552656619293</c:v>
                </c:pt>
                <c:pt idx="11">
                  <c:v>2733.2663760110177</c:v>
                </c:pt>
                <c:pt idx="12">
                  <c:v>2870.3273467437457</c:v>
                </c:pt>
                <c:pt idx="13">
                  <c:v>3062.1449049711432</c:v>
                </c:pt>
                <c:pt idx="14">
                  <c:v>3108.1921082702738</c:v>
                </c:pt>
                <c:pt idx="15">
                  <c:v>3130.2699510744915</c:v>
                </c:pt>
                <c:pt idx="16">
                  <c:v>3296.9955286893814</c:v>
                </c:pt>
                <c:pt idx="17">
                  <c:v>3369.0009534908359</c:v>
                </c:pt>
                <c:pt idx="18">
                  <c:v>3498.7989089864022</c:v>
                </c:pt>
                <c:pt idx="19">
                  <c:v>3611.1175618391603</c:v>
                </c:pt>
                <c:pt idx="20">
                  <c:v>3841.8229139002497</c:v>
                </c:pt>
                <c:pt idx="21">
                  <c:v>4069.2780664559132</c:v>
                </c:pt>
                <c:pt idx="22">
                  <c:v>4052.9657249840498</c:v>
                </c:pt>
                <c:pt idx="23">
                  <c:v>4113.7968106383387</c:v>
                </c:pt>
                <c:pt idx="24">
                  <c:v>4082.0256581548488</c:v>
                </c:pt>
                <c:pt idx="25">
                  <c:v>3982.924097411787</c:v>
                </c:pt>
                <c:pt idx="26">
                  <c:v>3934.8760390757006</c:v>
                </c:pt>
                <c:pt idx="27">
                  <c:v>3937.8986012330824</c:v>
                </c:pt>
                <c:pt idx="28">
                  <c:v>3962.9995590587673</c:v>
                </c:pt>
                <c:pt idx="29">
                  <c:v>3893.3385146832343</c:v>
                </c:pt>
                <c:pt idx="30">
                  <c:v>3863.1827454360432</c:v>
                </c:pt>
              </c:numCache>
            </c:numRef>
          </c:val>
          <c:smooth val="0"/>
        </c:ser>
        <c:ser>
          <c:idx val="2"/>
          <c:order val="1"/>
          <c:tx>
            <c:v>Fremdkapital</c:v>
          </c:tx>
          <c:spPr>
            <a:ln w="38100">
              <a:solidFill>
                <a:srgbClr val="BCB29A"/>
              </a:solidFill>
              <a:prstDash val="solid"/>
            </a:ln>
          </c:spPr>
          <c:marker>
            <c:symbol val="none"/>
          </c:marker>
          <c:cat>
            <c:numRef>
              <c:f>'T 21'!$B$5:$B$35</c:f>
              <c:numCache>
                <c:formatCode>General</c:formatCode>
                <c:ptCount val="31"/>
                <c:pt idx="0">
                  <c:v>1983</c:v>
                </c:pt>
                <c:pt idx="1">
                  <c:v>1984</c:v>
                </c:pt>
                <c:pt idx="2">
                  <c:v>1985</c:v>
                </c:pt>
                <c:pt idx="3">
                  <c:v>1986</c:v>
                </c:pt>
                <c:pt idx="4">
                  <c:v>1987</c:v>
                </c:pt>
                <c:pt idx="5">
                  <c:v>1988</c:v>
                </c:pt>
                <c:pt idx="6">
                  <c:v>1989</c:v>
                </c:pt>
                <c:pt idx="7">
                  <c:v>1990</c:v>
                </c:pt>
                <c:pt idx="8">
                  <c:v>1991</c:v>
                </c:pt>
                <c:pt idx="9">
                  <c:v>1992</c:v>
                </c:pt>
                <c:pt idx="10">
                  <c:v>1993</c:v>
                </c:pt>
                <c:pt idx="11">
                  <c:v>1994</c:v>
                </c:pt>
                <c:pt idx="12">
                  <c:v>1995</c:v>
                </c:pt>
                <c:pt idx="13">
                  <c:v>1996</c:v>
                </c:pt>
                <c:pt idx="14">
                  <c:v>1997</c:v>
                </c:pt>
                <c:pt idx="15">
                  <c:v>1998</c:v>
                </c:pt>
                <c:pt idx="16">
                  <c:v>1999</c:v>
                </c:pt>
                <c:pt idx="17">
                  <c:v>2000</c:v>
                </c:pt>
                <c:pt idx="18">
                  <c:v>2001</c:v>
                </c:pt>
                <c:pt idx="19">
                  <c:v>2002</c:v>
                </c:pt>
                <c:pt idx="20">
                  <c:v>2003</c:v>
                </c:pt>
                <c:pt idx="21">
                  <c:v>2004</c:v>
                </c:pt>
                <c:pt idx="22">
                  <c:v>2005</c:v>
                </c:pt>
                <c:pt idx="23">
                  <c:v>2006</c:v>
                </c:pt>
                <c:pt idx="24">
                  <c:v>2007</c:v>
                </c:pt>
                <c:pt idx="25">
                  <c:v>2008</c:v>
                </c:pt>
                <c:pt idx="26">
                  <c:v>2009</c:v>
                </c:pt>
                <c:pt idx="27">
                  <c:v>2010</c:v>
                </c:pt>
                <c:pt idx="28">
                  <c:v>2011</c:v>
                </c:pt>
                <c:pt idx="29">
                  <c:v>2012</c:v>
                </c:pt>
                <c:pt idx="30">
                  <c:v>2013</c:v>
                </c:pt>
              </c:numCache>
            </c:numRef>
          </c:cat>
          <c:val>
            <c:numRef>
              <c:f>'T 21'!$P$5:$P$35</c:f>
              <c:numCache>
                <c:formatCode>#,##0</c:formatCode>
                <c:ptCount val="31"/>
                <c:pt idx="0">
                  <c:v>2890.6344306678852</c:v>
                </c:pt>
                <c:pt idx="1">
                  <c:v>2917.4694547613281</c:v>
                </c:pt>
                <c:pt idx="2">
                  <c:v>2885.2013462008049</c:v>
                </c:pt>
                <c:pt idx="3">
                  <c:v>3107.525818940409</c:v>
                </c:pt>
                <c:pt idx="4">
                  <c:v>3247.0389030453439</c:v>
                </c:pt>
                <c:pt idx="5">
                  <c:v>3298.1152458037009</c:v>
                </c:pt>
                <c:pt idx="6">
                  <c:v>3502.7836491090911</c:v>
                </c:pt>
                <c:pt idx="7">
                  <c:v>3837.9142166917363</c:v>
                </c:pt>
                <c:pt idx="8">
                  <c:v>4212.0456889277793</c:v>
                </c:pt>
                <c:pt idx="9">
                  <c:v>4700.4415443007074</c:v>
                </c:pt>
                <c:pt idx="10">
                  <c:v>4954.6870683569168</c:v>
                </c:pt>
                <c:pt idx="11">
                  <c:v>5186.1489648245797</c:v>
                </c:pt>
                <c:pt idx="12">
                  <c:v>5179.1179829074617</c:v>
                </c:pt>
                <c:pt idx="13">
                  <c:v>5064.5253048483801</c:v>
                </c:pt>
                <c:pt idx="14">
                  <c:v>4863.0057954075955</c:v>
                </c:pt>
                <c:pt idx="15">
                  <c:v>4698.181629702578</c:v>
                </c:pt>
                <c:pt idx="16">
                  <c:v>4732.2899052551656</c:v>
                </c:pt>
                <c:pt idx="17">
                  <c:v>4593.1955094600171</c:v>
                </c:pt>
                <c:pt idx="18">
                  <c:v>4448.4651520930074</c:v>
                </c:pt>
                <c:pt idx="19">
                  <c:v>4327.4461011898911</c:v>
                </c:pt>
                <c:pt idx="20">
                  <c:v>4258.7772879375361</c:v>
                </c:pt>
                <c:pt idx="21">
                  <c:v>4181.3910088231833</c:v>
                </c:pt>
                <c:pt idx="22">
                  <c:v>3991.6046955133233</c:v>
                </c:pt>
                <c:pt idx="23">
                  <c:v>3825.4393094605766</c:v>
                </c:pt>
                <c:pt idx="24">
                  <c:v>3610.9899248796846</c:v>
                </c:pt>
                <c:pt idx="25">
                  <c:v>3455.5899100597589</c:v>
                </c:pt>
                <c:pt idx="26">
                  <c:v>3269.2718236926635</c:v>
                </c:pt>
                <c:pt idx="27">
                  <c:v>3064.4242431167577</c:v>
                </c:pt>
                <c:pt idx="28">
                  <c:v>2878.0266431498007</c:v>
                </c:pt>
                <c:pt idx="29">
                  <c:v>2876.445509027812</c:v>
                </c:pt>
                <c:pt idx="30">
                  <c:v>2981.6120554202048</c:v>
                </c:pt>
              </c:numCache>
            </c:numRef>
          </c:val>
          <c:smooth val="0"/>
        </c:ser>
        <c:dLbls>
          <c:showLegendKey val="0"/>
          <c:showVal val="0"/>
          <c:showCatName val="0"/>
          <c:showSerName val="0"/>
          <c:showPercent val="0"/>
          <c:showBubbleSize val="0"/>
        </c:dLbls>
        <c:marker val="1"/>
        <c:smooth val="0"/>
        <c:axId val="152151168"/>
        <c:axId val="152152704"/>
      </c:lineChart>
      <c:lineChart>
        <c:grouping val="standard"/>
        <c:varyColors val="0"/>
        <c:ser>
          <c:idx val="3"/>
          <c:order val="2"/>
          <c:tx>
            <c:v>Schuldendeckung</c:v>
          </c:tx>
          <c:spPr>
            <a:ln w="38100">
              <a:solidFill>
                <a:srgbClr val="696868"/>
              </a:solidFill>
              <a:prstDash val="solid"/>
            </a:ln>
          </c:spPr>
          <c:marker>
            <c:symbol val="none"/>
          </c:marker>
          <c:cat>
            <c:numRef>
              <c:f>'T 21'!$B$5:$B$35</c:f>
              <c:numCache>
                <c:formatCode>General</c:formatCode>
                <c:ptCount val="31"/>
                <c:pt idx="0">
                  <c:v>1983</c:v>
                </c:pt>
                <c:pt idx="1">
                  <c:v>1984</c:v>
                </c:pt>
                <c:pt idx="2">
                  <c:v>1985</c:v>
                </c:pt>
                <c:pt idx="3">
                  <c:v>1986</c:v>
                </c:pt>
                <c:pt idx="4">
                  <c:v>1987</c:v>
                </c:pt>
                <c:pt idx="5">
                  <c:v>1988</c:v>
                </c:pt>
                <c:pt idx="6">
                  <c:v>1989</c:v>
                </c:pt>
                <c:pt idx="7">
                  <c:v>1990</c:v>
                </c:pt>
                <c:pt idx="8">
                  <c:v>1991</c:v>
                </c:pt>
                <c:pt idx="9">
                  <c:v>1992</c:v>
                </c:pt>
                <c:pt idx="10">
                  <c:v>1993</c:v>
                </c:pt>
                <c:pt idx="11">
                  <c:v>1994</c:v>
                </c:pt>
                <c:pt idx="12">
                  <c:v>1995</c:v>
                </c:pt>
                <c:pt idx="13">
                  <c:v>1996</c:v>
                </c:pt>
                <c:pt idx="14">
                  <c:v>1997</c:v>
                </c:pt>
                <c:pt idx="15">
                  <c:v>1998</c:v>
                </c:pt>
                <c:pt idx="16">
                  <c:v>1999</c:v>
                </c:pt>
                <c:pt idx="17">
                  <c:v>2000</c:v>
                </c:pt>
                <c:pt idx="18">
                  <c:v>2001</c:v>
                </c:pt>
                <c:pt idx="19">
                  <c:v>2002</c:v>
                </c:pt>
                <c:pt idx="20">
                  <c:v>2003</c:v>
                </c:pt>
                <c:pt idx="21">
                  <c:v>2004</c:v>
                </c:pt>
                <c:pt idx="22">
                  <c:v>2005</c:v>
                </c:pt>
                <c:pt idx="23">
                  <c:v>2006</c:v>
                </c:pt>
                <c:pt idx="24">
                  <c:v>2007</c:v>
                </c:pt>
                <c:pt idx="25">
                  <c:v>2008</c:v>
                </c:pt>
                <c:pt idx="26">
                  <c:v>2009</c:v>
                </c:pt>
                <c:pt idx="27">
                  <c:v>2010</c:v>
                </c:pt>
                <c:pt idx="28">
                  <c:v>2011</c:v>
                </c:pt>
                <c:pt idx="29">
                  <c:v>2012</c:v>
                </c:pt>
                <c:pt idx="30">
                  <c:v>2013</c:v>
                </c:pt>
              </c:numCache>
            </c:numRef>
          </c:cat>
          <c:val>
            <c:numRef>
              <c:f>'T 21'!$K$5:$K$35</c:f>
              <c:numCache>
                <c:formatCode>#,##0.0</c:formatCode>
                <c:ptCount val="31"/>
                <c:pt idx="0">
                  <c:v>56.2</c:v>
                </c:pt>
                <c:pt idx="1">
                  <c:v>60.2</c:v>
                </c:pt>
                <c:pt idx="2">
                  <c:v>58.1</c:v>
                </c:pt>
                <c:pt idx="3">
                  <c:v>59.8</c:v>
                </c:pt>
                <c:pt idx="4">
                  <c:v>59.2</c:v>
                </c:pt>
                <c:pt idx="5">
                  <c:v>60.6</c:v>
                </c:pt>
                <c:pt idx="6">
                  <c:v>62.1</c:v>
                </c:pt>
                <c:pt idx="7">
                  <c:v>62.9</c:v>
                </c:pt>
                <c:pt idx="8">
                  <c:v>59.4</c:v>
                </c:pt>
                <c:pt idx="9">
                  <c:v>57.9</c:v>
                </c:pt>
                <c:pt idx="10">
                  <c:v>56.1</c:v>
                </c:pt>
                <c:pt idx="11">
                  <c:v>58.4</c:v>
                </c:pt>
                <c:pt idx="12">
                  <c:v>61.1</c:v>
                </c:pt>
                <c:pt idx="13">
                  <c:v>65.3</c:v>
                </c:pt>
                <c:pt idx="14">
                  <c:v>68.900000000000006</c:v>
                </c:pt>
                <c:pt idx="15">
                  <c:v>72</c:v>
                </c:pt>
                <c:pt idx="16">
                  <c:v>72.400000000000006</c:v>
                </c:pt>
                <c:pt idx="17">
                  <c:v>75.400000000000006</c:v>
                </c:pt>
                <c:pt idx="18">
                  <c:v>75.3</c:v>
                </c:pt>
                <c:pt idx="19">
                  <c:v>79.3</c:v>
                </c:pt>
                <c:pt idx="20">
                  <c:v>82.8</c:v>
                </c:pt>
                <c:pt idx="21">
                  <c:v>86</c:v>
                </c:pt>
                <c:pt idx="22">
                  <c:v>88.4</c:v>
                </c:pt>
                <c:pt idx="23">
                  <c:v>92</c:v>
                </c:pt>
                <c:pt idx="24">
                  <c:v>94.1</c:v>
                </c:pt>
                <c:pt idx="25">
                  <c:v>95.1</c:v>
                </c:pt>
                <c:pt idx="26">
                  <c:v>96.5</c:v>
                </c:pt>
                <c:pt idx="27">
                  <c:v>98.7</c:v>
                </c:pt>
                <c:pt idx="28">
                  <c:v>101.01689245693258</c:v>
                </c:pt>
                <c:pt idx="29">
                  <c:v>99.137987978069873</c:v>
                </c:pt>
                <c:pt idx="30">
                  <c:v>97.860148915506613</c:v>
                </c:pt>
              </c:numCache>
            </c:numRef>
          </c:val>
          <c:smooth val="0"/>
        </c:ser>
        <c:dLbls>
          <c:showLegendKey val="0"/>
          <c:showVal val="0"/>
          <c:showCatName val="0"/>
          <c:showSerName val="0"/>
          <c:showPercent val="0"/>
          <c:showBubbleSize val="0"/>
        </c:dLbls>
        <c:marker val="1"/>
        <c:smooth val="0"/>
        <c:axId val="152167168"/>
        <c:axId val="152168704"/>
      </c:lineChart>
      <c:catAx>
        <c:axId val="152151168"/>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900" b="0" i="0" u="none" strike="noStrike" baseline="0">
                <a:solidFill>
                  <a:srgbClr val="333333"/>
                </a:solidFill>
                <a:latin typeface="Arial"/>
                <a:ea typeface="Arial"/>
                <a:cs typeface="Arial"/>
              </a:defRPr>
            </a:pPr>
            <a:endParaRPr lang="de-DE"/>
          </a:p>
        </c:txPr>
        <c:crossAx val="152152704"/>
        <c:crosses val="autoZero"/>
        <c:auto val="1"/>
        <c:lblAlgn val="ctr"/>
        <c:lblOffset val="100"/>
        <c:tickLblSkip val="1"/>
        <c:tickMarkSkip val="1"/>
        <c:noMultiLvlLbl val="0"/>
      </c:catAx>
      <c:valAx>
        <c:axId val="152152704"/>
        <c:scaling>
          <c:orientation val="minMax"/>
        </c:scaling>
        <c:delete val="0"/>
        <c:axPos val="l"/>
        <c:majorGridlines>
          <c:spPr>
            <a:ln w="3175">
              <a:solidFill>
                <a:srgbClr val="000000"/>
              </a:solidFill>
              <a:prstDash val="solid"/>
            </a:ln>
          </c:spPr>
        </c:majorGridlines>
        <c:title>
          <c:tx>
            <c:rich>
              <a:bodyPr rot="0" vert="horz"/>
              <a:lstStyle/>
              <a:p>
                <a:pPr algn="l">
                  <a:defRPr sz="900" b="0" i="0" u="none" strike="noStrike" baseline="0">
                    <a:solidFill>
                      <a:srgbClr val="1D1D1B"/>
                    </a:solidFill>
                    <a:latin typeface="Arial"/>
                    <a:ea typeface="Arial"/>
                    <a:cs typeface="Arial"/>
                  </a:defRPr>
                </a:pPr>
                <a:r>
                  <a:rPr lang="de-CH" b="0"/>
                  <a:t>Finanzvermögen, Fremdkaital      (in Franken pro Einwohner)</a:t>
                </a:r>
              </a:p>
            </c:rich>
          </c:tx>
          <c:layout>
            <c:manualLayout>
              <c:xMode val="edge"/>
              <c:yMode val="edge"/>
              <c:x val="5.7794283067557725E-2"/>
              <c:y val="6.17947890203564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52151168"/>
        <c:crosses val="autoZero"/>
        <c:crossBetween val="midCat"/>
      </c:valAx>
      <c:catAx>
        <c:axId val="152167168"/>
        <c:scaling>
          <c:orientation val="minMax"/>
        </c:scaling>
        <c:delete val="1"/>
        <c:axPos val="b"/>
        <c:numFmt formatCode="General" sourceLinked="1"/>
        <c:majorTickMark val="out"/>
        <c:minorTickMark val="none"/>
        <c:tickLblPos val="nextTo"/>
        <c:crossAx val="152168704"/>
        <c:crossesAt val="0"/>
        <c:auto val="1"/>
        <c:lblAlgn val="ctr"/>
        <c:lblOffset val="100"/>
        <c:noMultiLvlLbl val="0"/>
      </c:catAx>
      <c:valAx>
        <c:axId val="152168704"/>
        <c:scaling>
          <c:orientation val="minMax"/>
          <c:max val="120"/>
          <c:min val="0"/>
        </c:scaling>
        <c:delete val="0"/>
        <c:axPos val="r"/>
        <c:title>
          <c:tx>
            <c:rich>
              <a:bodyPr/>
              <a:lstStyle/>
              <a:p>
                <a:pPr>
                  <a:defRPr sz="900" b="1" i="0" u="none" strike="noStrike" baseline="0">
                    <a:solidFill>
                      <a:srgbClr val="1D1D1B"/>
                    </a:solidFill>
                    <a:latin typeface="Arial"/>
                    <a:ea typeface="Arial"/>
                    <a:cs typeface="Arial"/>
                  </a:defRPr>
                </a:pPr>
                <a:r>
                  <a:rPr lang="de-CH"/>
                  <a:t>Schuldendeckung (in %)</a:t>
                </a:r>
              </a:p>
            </c:rich>
          </c:tx>
          <c:layout>
            <c:manualLayout>
              <c:xMode val="edge"/>
              <c:yMode val="edge"/>
              <c:x val="0.78488372093023251"/>
              <c:y val="0.36541945625780731"/>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52167168"/>
        <c:crosses val="max"/>
        <c:crossBetween val="midCat"/>
        <c:majorUnit val="20"/>
        <c:minorUnit val="4"/>
      </c:valAx>
      <c:spPr>
        <a:noFill/>
        <a:ln w="3175">
          <a:solidFill>
            <a:srgbClr val="000000"/>
          </a:solidFill>
          <a:prstDash val="solid"/>
        </a:ln>
      </c:spPr>
    </c:plotArea>
    <c:legend>
      <c:legendPos val="r"/>
      <c:layout>
        <c:manualLayout>
          <c:xMode val="edge"/>
          <c:yMode val="edge"/>
          <c:x val="0.81860465116279069"/>
          <c:y val="0.12834243313168742"/>
          <c:w val="0.16627906976744189"/>
          <c:h val="0.1140821835773202"/>
        </c:manualLayout>
      </c:layout>
      <c:overlay val="0"/>
      <c:spPr>
        <a:solidFill>
          <a:srgbClr val="FFFFFF"/>
        </a:solidFill>
        <a:ln w="25400">
          <a:noFill/>
        </a:ln>
      </c:spPr>
      <c:txPr>
        <a:bodyPr/>
        <a:lstStyle/>
        <a:p>
          <a:pPr>
            <a:defRPr sz="82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975" b="0" i="0" u="none" strike="noStrike" baseline="0">
          <a:solidFill>
            <a:srgbClr val="333333"/>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9525</xdr:colOff>
      <xdr:row>12</xdr:row>
      <xdr:rowOff>0</xdr:rowOff>
    </xdr:from>
    <xdr:to>
      <xdr:col>10</xdr:col>
      <xdr:colOff>2543175</xdr:colOff>
      <xdr:row>13</xdr:row>
      <xdr:rowOff>19050</xdr:rowOff>
    </xdr:to>
    <xdr:sp macro="" textlink="">
      <xdr:nvSpPr>
        <xdr:cNvPr id="1063" name="Rectangle 1"/>
        <xdr:cNvSpPr>
          <a:spLocks noChangeArrowheads="1"/>
        </xdr:cNvSpPr>
      </xdr:nvSpPr>
      <xdr:spPr bwMode="auto">
        <a:xfrm>
          <a:off x="9525" y="1895475"/>
          <a:ext cx="7934325" cy="114300"/>
        </a:xfrm>
        <a:prstGeom prst="rect">
          <a:avLst/>
        </a:prstGeom>
        <a:solidFill>
          <a:srgbClr xmlns:mc="http://schemas.openxmlformats.org/markup-compatibility/2006" xmlns:a14="http://schemas.microsoft.com/office/drawing/2010/main" val="545F60" mc:Ignorable="a14" a14:legacySpreadsheetColorIndex="21"/>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9525</xdr:colOff>
      <xdr:row>19</xdr:row>
      <xdr:rowOff>0</xdr:rowOff>
    </xdr:from>
    <xdr:to>
      <xdr:col>9</xdr:col>
      <xdr:colOff>904875</xdr:colOff>
      <xdr:row>49</xdr:row>
      <xdr:rowOff>19050</xdr:rowOff>
    </xdr:to>
    <xdr:graphicFrame macro="">
      <xdr:nvGraphicFramePr>
        <xdr:cNvPr id="923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0.88208</cdr:x>
      <cdr:y>0.95</cdr:y>
    </cdr:from>
    <cdr:to>
      <cdr:x>1</cdr:x>
      <cdr:y>1</cdr:y>
    </cdr:to>
    <cdr:pic>
      <cdr:nvPicPr>
        <cdr:cNvPr id="2"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7889301" y="4632960"/>
          <a:ext cx="1054674" cy="243840"/>
        </a:xfrm>
        <a:prstGeom xmlns:a="http://schemas.openxmlformats.org/drawingml/2006/main" prst="rect">
          <a:avLst/>
        </a:prstGeom>
      </cdr:spPr>
    </cdr:pic>
  </cdr:relSizeAnchor>
</c:userShapes>
</file>

<file path=xl/drawings/drawing12.xml><?xml version="1.0" encoding="utf-8"?>
<xdr:wsDr xmlns:xdr="http://schemas.openxmlformats.org/drawingml/2006/spreadsheetDrawing" xmlns:a="http://schemas.openxmlformats.org/drawingml/2006/main">
  <xdr:twoCellAnchor>
    <xdr:from>
      <xdr:col>1</xdr:col>
      <xdr:colOff>0</xdr:colOff>
      <xdr:row>17</xdr:row>
      <xdr:rowOff>28575</xdr:rowOff>
    </xdr:from>
    <xdr:to>
      <xdr:col>12</xdr:col>
      <xdr:colOff>9525</xdr:colOff>
      <xdr:row>44</xdr:row>
      <xdr:rowOff>9525</xdr:rowOff>
    </xdr:to>
    <xdr:graphicFrame macro="">
      <xdr:nvGraphicFramePr>
        <xdr:cNvPr id="1128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0.8771</cdr:x>
      <cdr:y>0.94398</cdr:y>
    </cdr:from>
    <cdr:to>
      <cdr:x>1</cdr:x>
      <cdr:y>1</cdr:y>
    </cdr:to>
    <cdr:pic>
      <cdr:nvPicPr>
        <cdr:cNvPr id="2"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7527326" y="4109064"/>
          <a:ext cx="1054699" cy="243861"/>
        </a:xfrm>
        <a:prstGeom xmlns:a="http://schemas.openxmlformats.org/drawingml/2006/main" prst="rect">
          <a:avLst/>
        </a:prstGeom>
      </cdr:spPr>
    </cdr:pic>
  </cdr:relSizeAnchor>
</c:userShapes>
</file>

<file path=xl/drawings/drawing14.xml><?xml version="1.0" encoding="utf-8"?>
<xdr:wsDr xmlns:xdr="http://schemas.openxmlformats.org/drawingml/2006/spreadsheetDrawing" xmlns:a="http://schemas.openxmlformats.org/drawingml/2006/main">
  <xdr:twoCellAnchor editAs="absolute">
    <xdr:from>
      <xdr:col>0</xdr:col>
      <xdr:colOff>123825</xdr:colOff>
      <xdr:row>26</xdr:row>
      <xdr:rowOff>66675</xdr:rowOff>
    </xdr:from>
    <xdr:to>
      <xdr:col>11</xdr:col>
      <xdr:colOff>885825</xdr:colOff>
      <xdr:row>59</xdr:row>
      <xdr:rowOff>76200</xdr:rowOff>
    </xdr:to>
    <xdr:graphicFrame macro="">
      <xdr:nvGraphicFramePr>
        <xdr:cNvPr id="1230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0.90108</cdr:x>
      <cdr:y>0.95469</cdr:y>
    </cdr:from>
    <cdr:to>
      <cdr:x>1</cdr:x>
      <cdr:y>1</cdr:y>
    </cdr:to>
    <cdr:pic>
      <cdr:nvPicPr>
        <cdr:cNvPr id="2"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9606951" y="5137764"/>
          <a:ext cx="1054699" cy="243861"/>
        </a:xfrm>
        <a:prstGeom xmlns:a="http://schemas.openxmlformats.org/drawingml/2006/main" prst="rect">
          <a:avLst/>
        </a:prstGeom>
      </cdr:spPr>
    </cdr:pic>
  </cdr:relSizeAnchor>
</c:userShapes>
</file>

<file path=xl/drawings/drawing16.xml><?xml version="1.0" encoding="utf-8"?>
<xdr:wsDr xmlns:xdr="http://schemas.openxmlformats.org/drawingml/2006/spreadsheetDrawing" xmlns:a="http://schemas.openxmlformats.org/drawingml/2006/main">
  <xdr:twoCellAnchor editAs="absolute">
    <xdr:from>
      <xdr:col>1</xdr:col>
      <xdr:colOff>25400</xdr:colOff>
      <xdr:row>91</xdr:row>
      <xdr:rowOff>79375</xdr:rowOff>
    </xdr:from>
    <xdr:to>
      <xdr:col>12</xdr:col>
      <xdr:colOff>168275</xdr:colOff>
      <xdr:row>125</xdr:row>
      <xdr:rowOff>88900</xdr:rowOff>
    </xdr:to>
    <xdr:graphicFrame macro="">
      <xdr:nvGraphicFramePr>
        <xdr:cNvPr id="1333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c:userShapes xmlns:c="http://schemas.openxmlformats.org/drawingml/2006/chart">
  <cdr:relSizeAnchor xmlns:cdr="http://schemas.openxmlformats.org/drawingml/2006/chartDrawing">
    <cdr:from>
      <cdr:x>0.87388</cdr:x>
      <cdr:y>0.95578</cdr:y>
    </cdr:from>
    <cdr:to>
      <cdr:x>1</cdr:x>
      <cdr:y>1</cdr:y>
    </cdr:to>
    <cdr:pic>
      <cdr:nvPicPr>
        <cdr:cNvPr id="2"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7308251" y="5271114"/>
          <a:ext cx="1054699" cy="243861"/>
        </a:xfrm>
        <a:prstGeom xmlns:a="http://schemas.openxmlformats.org/drawingml/2006/main" prst="rect">
          <a:avLst/>
        </a:prstGeom>
      </cdr:spPr>
    </cdr:pic>
  </cdr:relSizeAnchor>
</c:userShapes>
</file>

<file path=xl/drawings/drawing18.xml><?xml version="1.0" encoding="utf-8"?>
<xdr:wsDr xmlns:xdr="http://schemas.openxmlformats.org/drawingml/2006/spreadsheetDrawing" xmlns:a="http://schemas.openxmlformats.org/drawingml/2006/main">
  <xdr:twoCellAnchor>
    <xdr:from>
      <xdr:col>1</xdr:col>
      <xdr:colOff>9525</xdr:colOff>
      <xdr:row>41</xdr:row>
      <xdr:rowOff>9525</xdr:rowOff>
    </xdr:from>
    <xdr:to>
      <xdr:col>11</xdr:col>
      <xdr:colOff>9525</xdr:colOff>
      <xdr:row>74</xdr:row>
      <xdr:rowOff>9525</xdr:rowOff>
    </xdr:to>
    <xdr:graphicFrame macro="">
      <xdr:nvGraphicFramePr>
        <xdr:cNvPr id="1435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0.88369</cdr:x>
      <cdr:y>0.95436</cdr:y>
    </cdr:from>
    <cdr:to>
      <cdr:x>1</cdr:x>
      <cdr:y>1</cdr:y>
    </cdr:to>
    <cdr:pic>
      <cdr:nvPicPr>
        <cdr:cNvPr id="2"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8013101" y="5099664"/>
          <a:ext cx="1054699" cy="243861"/>
        </a:xfrm>
        <a:prstGeom xmlns:a="http://schemas.openxmlformats.org/drawingml/2006/main" prst="rect">
          <a:avLst/>
        </a:prstGeom>
      </cdr:spPr>
    </cdr:pic>
  </cdr:relSizeAnchor>
</c:userShapes>
</file>

<file path=xl/drawings/drawing2.xml><?xml version="1.0" encoding="utf-8"?>
<xdr:wsDr xmlns:xdr="http://schemas.openxmlformats.org/drawingml/2006/spreadsheetDrawing" xmlns:a="http://schemas.openxmlformats.org/drawingml/2006/main">
  <xdr:twoCellAnchor>
    <xdr:from>
      <xdr:col>1</xdr:col>
      <xdr:colOff>9525</xdr:colOff>
      <xdr:row>19</xdr:row>
      <xdr:rowOff>28575</xdr:rowOff>
    </xdr:from>
    <xdr:to>
      <xdr:col>13</xdr:col>
      <xdr:colOff>438150</xdr:colOff>
      <xdr:row>45</xdr:row>
      <xdr:rowOff>47625</xdr:rowOff>
    </xdr:to>
    <xdr:graphicFrame macro="">
      <xdr:nvGraphicFramePr>
        <xdr:cNvPr id="411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1</xdr:col>
      <xdr:colOff>0</xdr:colOff>
      <xdr:row>35</xdr:row>
      <xdr:rowOff>0</xdr:rowOff>
    </xdr:from>
    <xdr:to>
      <xdr:col>9</xdr:col>
      <xdr:colOff>628650</xdr:colOff>
      <xdr:row>64</xdr:row>
      <xdr:rowOff>133350</xdr:rowOff>
    </xdr:to>
    <xdr:graphicFrame macro="">
      <xdr:nvGraphicFramePr>
        <xdr:cNvPr id="1538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c:userShapes xmlns:c="http://schemas.openxmlformats.org/drawingml/2006/chart">
  <cdr:relSizeAnchor xmlns:cdr="http://schemas.openxmlformats.org/drawingml/2006/chartDrawing">
    <cdr:from>
      <cdr:x>0.84769</cdr:x>
      <cdr:y>0.9495</cdr:y>
    </cdr:from>
    <cdr:to>
      <cdr:x>1</cdr:x>
      <cdr:y>1</cdr:y>
    </cdr:to>
    <cdr:pic>
      <cdr:nvPicPr>
        <cdr:cNvPr id="2"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5869976" y="4585314"/>
          <a:ext cx="1054699" cy="243861"/>
        </a:xfrm>
        <a:prstGeom xmlns:a="http://schemas.openxmlformats.org/drawingml/2006/main" prst="rect">
          <a:avLst/>
        </a:prstGeom>
      </cdr:spPr>
    </cdr:pic>
  </cdr:relSizeAnchor>
</c:userShapes>
</file>

<file path=xl/drawings/drawing3.xml><?xml version="1.0" encoding="utf-8"?>
<c:userShapes xmlns:c="http://schemas.openxmlformats.org/drawingml/2006/chart">
  <cdr:relSizeAnchor xmlns:cdr="http://schemas.openxmlformats.org/drawingml/2006/chartDrawing">
    <cdr:from>
      <cdr:x>0.85966</cdr:x>
      <cdr:y>0.94234</cdr:y>
    </cdr:from>
    <cdr:to>
      <cdr:x>1</cdr:x>
      <cdr:y>1</cdr:y>
    </cdr:to>
    <cdr:pic>
      <cdr:nvPicPr>
        <cdr:cNvPr id="2"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6460526" y="3985239"/>
          <a:ext cx="1054699" cy="243861"/>
        </a:xfrm>
        <a:prstGeom xmlns:a="http://schemas.openxmlformats.org/drawingml/2006/main" prst="rect">
          <a:avLst/>
        </a:prstGeom>
      </cdr:spPr>
    </cdr:pic>
  </cdr:relSizeAnchor>
</c:userShapes>
</file>

<file path=xl/drawings/drawing4.xml><?xml version="1.0" encoding="utf-8"?>
<xdr:wsDr xmlns:xdr="http://schemas.openxmlformats.org/drawingml/2006/spreadsheetDrawing" xmlns:a="http://schemas.openxmlformats.org/drawingml/2006/main">
  <xdr:twoCellAnchor>
    <xdr:from>
      <xdr:col>1</xdr:col>
      <xdr:colOff>0</xdr:colOff>
      <xdr:row>18</xdr:row>
      <xdr:rowOff>85725</xdr:rowOff>
    </xdr:from>
    <xdr:to>
      <xdr:col>8</xdr:col>
      <xdr:colOff>9525</xdr:colOff>
      <xdr:row>36</xdr:row>
      <xdr:rowOff>19050</xdr:rowOff>
    </xdr:to>
    <xdr:graphicFrame macro="">
      <xdr:nvGraphicFramePr>
        <xdr:cNvPr id="2069"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0.85822</cdr:x>
      <cdr:y>0.91437</cdr:y>
    </cdr:from>
    <cdr:to>
      <cdr:x>1</cdr:x>
      <cdr:y>1</cdr:y>
    </cdr:to>
    <cdr:pic>
      <cdr:nvPicPr>
        <cdr:cNvPr id="2"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6384326" y="2604114"/>
          <a:ext cx="1054699" cy="243861"/>
        </a:xfrm>
        <a:prstGeom xmlns:a="http://schemas.openxmlformats.org/drawingml/2006/main" prst="rect">
          <a:avLst/>
        </a:prstGeom>
      </cdr:spPr>
    </cdr:pic>
  </cdr:relSizeAnchor>
</c:userShapes>
</file>

<file path=xl/drawings/drawing6.xml><?xml version="1.0" encoding="utf-8"?>
<xdr:wsDr xmlns:xdr="http://schemas.openxmlformats.org/drawingml/2006/spreadsheetDrawing" xmlns:a="http://schemas.openxmlformats.org/drawingml/2006/main">
  <xdr:twoCellAnchor>
    <xdr:from>
      <xdr:col>0</xdr:col>
      <xdr:colOff>123825</xdr:colOff>
      <xdr:row>19</xdr:row>
      <xdr:rowOff>9525</xdr:rowOff>
    </xdr:from>
    <xdr:to>
      <xdr:col>11</xdr:col>
      <xdr:colOff>0</xdr:colOff>
      <xdr:row>50</xdr:row>
      <xdr:rowOff>9525</xdr:rowOff>
    </xdr:to>
    <xdr:graphicFrame macro="">
      <xdr:nvGraphicFramePr>
        <xdr:cNvPr id="5141"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0.8771</cdr:x>
      <cdr:y>0.95142</cdr:y>
    </cdr:from>
    <cdr:to>
      <cdr:x>1</cdr:x>
      <cdr:y>1</cdr:y>
    </cdr:to>
    <cdr:pic>
      <cdr:nvPicPr>
        <cdr:cNvPr id="2"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7527326" y="4775814"/>
          <a:ext cx="1054699" cy="243861"/>
        </a:xfrm>
        <a:prstGeom xmlns:a="http://schemas.openxmlformats.org/drawingml/2006/main" prst="rect">
          <a:avLst/>
        </a:prstGeom>
      </cdr:spPr>
    </cdr:pic>
  </cdr:relSizeAnchor>
</c:userShapes>
</file>

<file path=xl/drawings/drawing8.xml><?xml version="1.0" encoding="utf-8"?>
<xdr:wsDr xmlns:xdr="http://schemas.openxmlformats.org/drawingml/2006/spreadsheetDrawing" xmlns:a="http://schemas.openxmlformats.org/drawingml/2006/main">
  <xdr:twoCellAnchor editAs="absolute">
    <xdr:from>
      <xdr:col>1</xdr:col>
      <xdr:colOff>0</xdr:colOff>
      <xdr:row>51</xdr:row>
      <xdr:rowOff>28576</xdr:rowOff>
    </xdr:from>
    <xdr:to>
      <xdr:col>12</xdr:col>
      <xdr:colOff>381000</xdr:colOff>
      <xdr:row>85</xdr:row>
      <xdr:rowOff>47626</xdr:rowOff>
    </xdr:to>
    <xdr:graphicFrame macro="">
      <xdr:nvGraphicFramePr>
        <xdr:cNvPr id="616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0.09588</cdr:x>
      <cdr:y>0.84716</cdr:y>
    </cdr:from>
    <cdr:to>
      <cdr:x>0.95874</cdr:x>
      <cdr:y>0.96148</cdr:y>
    </cdr:to>
    <cdr:sp macro="" textlink="">
      <cdr:nvSpPr>
        <cdr:cNvPr id="7169" name="Text Box 1"/>
        <cdr:cNvSpPr txBox="1">
          <a:spLocks xmlns:a="http://schemas.openxmlformats.org/drawingml/2006/main" noChangeArrowheads="1"/>
        </cdr:cNvSpPr>
      </cdr:nvSpPr>
      <cdr:spPr bwMode="auto">
        <a:xfrm xmlns:a="http://schemas.openxmlformats.org/drawingml/2006/main">
          <a:off x="808704" y="4876946"/>
          <a:ext cx="7248887" cy="6577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50" b="0" i="0" u="none" strike="noStrike" baseline="0">
              <a:solidFill>
                <a:srgbClr val="000000"/>
              </a:solidFill>
              <a:latin typeface="Arial"/>
              <a:cs typeface="Arial"/>
            </a:rPr>
            <a:t>1) Mit der Einwohnerzahl gewichtet.</a:t>
          </a:r>
        </a:p>
      </cdr:txBody>
    </cdr:sp>
  </cdr:relSizeAnchor>
  <cdr:relSizeAnchor xmlns:cdr="http://schemas.openxmlformats.org/drawingml/2006/chartDrawing">
    <cdr:from>
      <cdr:x>0.87431</cdr:x>
      <cdr:y>0.95586</cdr:y>
    </cdr:from>
    <cdr:to>
      <cdr:x>1</cdr:x>
      <cdr:y>1</cdr:y>
    </cdr:to>
    <cdr:pic>
      <cdr:nvPicPr>
        <cdr:cNvPr id="2"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7336826" y="5280639"/>
          <a:ext cx="1054699" cy="243861"/>
        </a:xfrm>
        <a:prstGeom xmlns:a="http://schemas.openxmlformats.org/drawingml/2006/main" prst="rect">
          <a:avLst/>
        </a:prstGeom>
      </cdr:spPr>
    </cdr:pic>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ch/statistik" TargetMode="Externa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2"/>
  <sheetViews>
    <sheetView showGridLines="0" tabSelected="1" view="pageLayout" zoomScaleNormal="100" zoomScaleSheetLayoutView="85" workbookViewId="0">
      <selection activeCell="A17" sqref="A17"/>
    </sheetView>
  </sheetViews>
  <sheetFormatPr baseColWidth="10" defaultRowHeight="12.75" x14ac:dyDescent="0.2"/>
  <cols>
    <col min="1" max="1" width="1.5703125" style="7" customWidth="1"/>
    <col min="2" max="2" width="6.42578125" style="7" customWidth="1"/>
    <col min="3" max="3" width="4.28515625" style="124" customWidth="1"/>
    <col min="4" max="4" width="2.140625" style="7" customWidth="1"/>
    <col min="5" max="10" width="11.42578125" style="7"/>
    <col min="11" max="11" width="36.5703125" style="7" customWidth="1"/>
    <col min="12" max="12" width="11.42578125" style="19"/>
    <col min="13" max="16384" width="11.42578125" style="7"/>
  </cols>
  <sheetData>
    <row r="1" spans="1:12" x14ac:dyDescent="0.2">
      <c r="A1" s="135" t="s">
        <v>546</v>
      </c>
      <c r="B1" s="135"/>
      <c r="C1" s="136"/>
      <c r="D1" s="135"/>
      <c r="E1" s="135"/>
      <c r="F1" s="19"/>
      <c r="G1" s="19"/>
      <c r="H1" s="19"/>
      <c r="I1" s="19"/>
      <c r="J1" s="19"/>
      <c r="K1" s="20"/>
    </row>
    <row r="2" spans="1:12" ht="12" customHeight="1" x14ac:dyDescent="0.2">
      <c r="A2" s="205" t="s">
        <v>544</v>
      </c>
      <c r="B2" s="205"/>
      <c r="C2" s="205"/>
      <c r="D2" s="205"/>
      <c r="E2" s="205"/>
      <c r="F2" s="19"/>
      <c r="G2" s="19"/>
      <c r="H2" s="19"/>
      <c r="I2" s="19"/>
      <c r="J2" s="19"/>
      <c r="K2" s="19"/>
    </row>
    <row r="3" spans="1:12" x14ac:dyDescent="0.2">
      <c r="A3" s="135" t="s">
        <v>545</v>
      </c>
      <c r="B3" s="137"/>
      <c r="C3" s="138"/>
      <c r="D3" s="137"/>
      <c r="E3" s="137"/>
      <c r="F3" s="19"/>
      <c r="G3" s="19"/>
      <c r="H3" s="19"/>
      <c r="I3" s="19"/>
      <c r="J3" s="19"/>
      <c r="K3" s="19"/>
    </row>
    <row r="4" spans="1:12" x14ac:dyDescent="0.2">
      <c r="A4" s="139"/>
      <c r="B4" s="139"/>
      <c r="C4" s="140"/>
      <c r="D4" s="139"/>
      <c r="E4" s="139"/>
      <c r="F4" s="19"/>
      <c r="G4" s="19"/>
      <c r="H4" s="19"/>
      <c r="I4" s="19"/>
      <c r="J4" s="19"/>
      <c r="K4" s="19"/>
    </row>
    <row r="5" spans="1:12" s="21" customFormat="1" ht="12" x14ac:dyDescent="0.2">
      <c r="F5" s="22"/>
      <c r="G5" s="22"/>
      <c r="H5" s="22"/>
      <c r="I5" s="22"/>
      <c r="J5" s="22"/>
      <c r="K5" s="22"/>
      <c r="L5" s="22"/>
    </row>
    <row r="6" spans="1:12" s="21" customFormat="1" ht="12" x14ac:dyDescent="0.2">
      <c r="F6" s="22"/>
      <c r="G6" s="22"/>
      <c r="H6" s="22"/>
      <c r="I6" s="22"/>
      <c r="J6" s="22"/>
      <c r="K6" s="22"/>
      <c r="L6" s="22"/>
    </row>
    <row r="7" spans="1:12" s="21" customFormat="1" ht="12" x14ac:dyDescent="0.2">
      <c r="L7" s="22"/>
    </row>
    <row r="10" spans="1:12" x14ac:dyDescent="0.2">
      <c r="F10" s="19"/>
      <c r="G10" s="19"/>
      <c r="H10" s="19"/>
      <c r="I10" s="19"/>
      <c r="J10" s="19"/>
      <c r="K10" s="19"/>
    </row>
    <row r="11" spans="1:12" ht="20.25" x14ac:dyDescent="0.3">
      <c r="A11" s="19"/>
      <c r="B11" s="19"/>
      <c r="C11" s="125"/>
      <c r="D11" s="19"/>
      <c r="E11" s="19"/>
      <c r="F11" s="19"/>
      <c r="G11" s="19"/>
      <c r="H11" s="19"/>
      <c r="I11" s="19"/>
      <c r="J11" s="19"/>
      <c r="K11" s="23" t="s">
        <v>671</v>
      </c>
    </row>
    <row r="12" spans="1:12" ht="3.75" customHeight="1" x14ac:dyDescent="0.3">
      <c r="A12" s="19"/>
      <c r="B12" s="19"/>
      <c r="C12" s="125"/>
      <c r="D12" s="19"/>
      <c r="E12" s="19"/>
      <c r="F12" s="19"/>
      <c r="G12" s="19"/>
      <c r="H12" s="19"/>
      <c r="I12" s="19"/>
      <c r="J12" s="19"/>
      <c r="K12" s="23"/>
    </row>
    <row r="13" spans="1:12" ht="7.5" customHeight="1" x14ac:dyDescent="0.2">
      <c r="A13" s="19"/>
      <c r="B13" s="19"/>
      <c r="C13" s="125"/>
      <c r="D13" s="19"/>
      <c r="E13" s="19"/>
      <c r="F13" s="19"/>
      <c r="G13" s="19"/>
      <c r="H13" s="19"/>
      <c r="I13" s="19"/>
      <c r="J13" s="19"/>
      <c r="K13" s="19"/>
    </row>
    <row r="14" spans="1:12" ht="8.25" customHeight="1" x14ac:dyDescent="0.2">
      <c r="A14" s="19"/>
      <c r="B14" s="19"/>
      <c r="C14" s="125"/>
      <c r="D14" s="19"/>
      <c r="E14" s="19"/>
      <c r="F14" s="19"/>
      <c r="G14" s="19"/>
      <c r="H14" s="19"/>
      <c r="I14" s="19"/>
      <c r="J14" s="19"/>
      <c r="K14" s="19"/>
    </row>
    <row r="15" spans="1:12" ht="16.5" customHeight="1" x14ac:dyDescent="0.2">
      <c r="A15" s="19"/>
      <c r="B15" s="19"/>
      <c r="C15" s="125"/>
      <c r="D15" s="19"/>
      <c r="E15" s="19"/>
      <c r="F15" s="19"/>
      <c r="G15" s="19"/>
      <c r="H15" s="19"/>
      <c r="I15" s="19"/>
      <c r="J15" s="19"/>
      <c r="K15" s="19"/>
    </row>
    <row r="16" spans="1:12" ht="16.5" customHeight="1" x14ac:dyDescent="0.2">
      <c r="B16" s="9"/>
      <c r="C16" s="126"/>
    </row>
    <row r="17" spans="2:11" ht="15.75" x14ac:dyDescent="0.25">
      <c r="B17" s="24" t="s">
        <v>274</v>
      </c>
      <c r="C17" s="127"/>
    </row>
    <row r="18" spans="2:11" x14ac:dyDescent="0.2">
      <c r="B18" s="9"/>
      <c r="C18" s="126"/>
    </row>
    <row r="19" spans="2:11" x14ac:dyDescent="0.2">
      <c r="B19" s="9" t="s">
        <v>569</v>
      </c>
      <c r="C19" s="130">
        <v>1</v>
      </c>
      <c r="D19" s="8"/>
      <c r="E19" s="204" t="s">
        <v>661</v>
      </c>
      <c r="F19" s="204"/>
      <c r="G19" s="204"/>
      <c r="H19" s="204"/>
      <c r="I19" s="204"/>
      <c r="J19" s="204"/>
      <c r="K19" s="204"/>
    </row>
    <row r="20" spans="2:11" x14ac:dyDescent="0.2">
      <c r="B20" s="50" t="s">
        <v>569</v>
      </c>
      <c r="C20" s="130">
        <v>2</v>
      </c>
      <c r="D20" s="8"/>
      <c r="E20" s="204" t="s">
        <v>662</v>
      </c>
      <c r="F20" s="204"/>
      <c r="G20" s="204"/>
      <c r="H20" s="204"/>
      <c r="I20" s="204"/>
      <c r="J20" s="204"/>
      <c r="K20" s="204"/>
    </row>
    <row r="21" spans="2:11" x14ac:dyDescent="0.2">
      <c r="B21" s="50" t="s">
        <v>569</v>
      </c>
      <c r="C21" s="130">
        <v>3</v>
      </c>
      <c r="D21" s="8"/>
      <c r="E21" s="204" t="s">
        <v>663</v>
      </c>
      <c r="F21" s="204"/>
      <c r="G21" s="204"/>
      <c r="H21" s="204"/>
      <c r="I21" s="204"/>
      <c r="J21" s="204"/>
      <c r="K21" s="204"/>
    </row>
    <row r="22" spans="2:11" x14ac:dyDescent="0.2">
      <c r="B22" s="50" t="s">
        <v>569</v>
      </c>
      <c r="C22" s="130">
        <v>4</v>
      </c>
      <c r="D22" s="8"/>
      <c r="E22" s="204" t="s">
        <v>664</v>
      </c>
      <c r="F22" s="204"/>
      <c r="G22" s="204"/>
      <c r="H22" s="204"/>
      <c r="I22" s="204"/>
      <c r="J22" s="204"/>
      <c r="K22" s="204"/>
    </row>
    <row r="23" spans="2:11" x14ac:dyDescent="0.2">
      <c r="B23" s="50" t="s">
        <v>569</v>
      </c>
      <c r="C23" s="130">
        <v>5</v>
      </c>
      <c r="D23" s="8"/>
      <c r="E23" s="204" t="s">
        <v>665</v>
      </c>
      <c r="F23" s="204"/>
      <c r="G23" s="204"/>
      <c r="H23" s="204"/>
      <c r="I23" s="204"/>
      <c r="J23" s="204"/>
      <c r="K23" s="204"/>
    </row>
    <row r="24" spans="2:11" x14ac:dyDescent="0.2">
      <c r="B24" s="50" t="s">
        <v>569</v>
      </c>
      <c r="C24" s="130">
        <v>6</v>
      </c>
      <c r="D24" s="8"/>
      <c r="E24" s="204" t="s">
        <v>666</v>
      </c>
      <c r="F24" s="204"/>
      <c r="G24" s="204"/>
      <c r="H24" s="204"/>
      <c r="I24" s="204"/>
      <c r="J24" s="204"/>
      <c r="K24" s="204"/>
    </row>
    <row r="25" spans="2:11" x14ac:dyDescent="0.2">
      <c r="B25" s="50" t="s">
        <v>569</v>
      </c>
      <c r="C25" s="130">
        <v>7</v>
      </c>
      <c r="D25" s="8"/>
      <c r="E25" s="204" t="s">
        <v>667</v>
      </c>
      <c r="F25" s="204"/>
      <c r="G25" s="204"/>
      <c r="H25" s="204"/>
      <c r="I25" s="204"/>
      <c r="J25" s="204"/>
      <c r="K25" s="204"/>
    </row>
    <row r="26" spans="2:11" x14ac:dyDescent="0.2">
      <c r="B26" s="50" t="s">
        <v>569</v>
      </c>
      <c r="C26" s="130">
        <v>8</v>
      </c>
      <c r="D26" s="8"/>
      <c r="E26" s="204" t="s">
        <v>668</v>
      </c>
      <c r="F26" s="204"/>
      <c r="G26" s="204"/>
      <c r="H26" s="204"/>
      <c r="I26" s="204"/>
      <c r="J26" s="204"/>
      <c r="K26" s="204"/>
    </row>
    <row r="27" spans="2:11" x14ac:dyDescent="0.2">
      <c r="B27" s="50" t="s">
        <v>569</v>
      </c>
      <c r="C27" s="130">
        <v>9</v>
      </c>
      <c r="D27" s="8"/>
      <c r="E27" s="204" t="s">
        <v>669</v>
      </c>
      <c r="F27" s="204"/>
      <c r="G27" s="204"/>
      <c r="H27" s="204"/>
      <c r="I27" s="204"/>
      <c r="J27" s="204"/>
      <c r="K27" s="204"/>
    </row>
    <row r="28" spans="2:11" x14ac:dyDescent="0.2">
      <c r="B28" s="50" t="s">
        <v>569</v>
      </c>
      <c r="C28" s="130">
        <v>10</v>
      </c>
      <c r="D28" s="8"/>
      <c r="E28" s="204" t="s">
        <v>277</v>
      </c>
      <c r="F28" s="204"/>
      <c r="G28" s="204"/>
      <c r="H28" s="204"/>
      <c r="I28" s="204"/>
      <c r="J28" s="204"/>
      <c r="K28" s="204"/>
    </row>
    <row r="29" spans="2:11" x14ac:dyDescent="0.2">
      <c r="B29" s="50" t="s">
        <v>569</v>
      </c>
      <c r="C29" s="130">
        <v>11</v>
      </c>
      <c r="D29" s="8"/>
      <c r="E29" s="204" t="s">
        <v>672</v>
      </c>
      <c r="F29" s="204"/>
      <c r="G29" s="204"/>
      <c r="H29" s="204"/>
      <c r="I29" s="204"/>
      <c r="J29" s="204"/>
      <c r="K29" s="204"/>
    </row>
    <row r="30" spans="2:11" x14ac:dyDescent="0.2">
      <c r="B30" s="50" t="s">
        <v>569</v>
      </c>
      <c r="C30" s="130">
        <v>12</v>
      </c>
      <c r="D30" s="8"/>
      <c r="E30" s="204" t="s">
        <v>673</v>
      </c>
      <c r="F30" s="204"/>
      <c r="G30" s="204"/>
      <c r="H30" s="204"/>
      <c r="I30" s="204"/>
      <c r="J30" s="204"/>
      <c r="K30" s="204"/>
    </row>
    <row r="31" spans="2:11" x14ac:dyDescent="0.2">
      <c r="B31" s="50" t="s">
        <v>569</v>
      </c>
      <c r="C31" s="130">
        <v>13</v>
      </c>
      <c r="D31" s="8"/>
      <c r="E31" s="204" t="s">
        <v>675</v>
      </c>
      <c r="F31" s="204"/>
      <c r="G31" s="204"/>
      <c r="H31" s="204"/>
      <c r="I31" s="204"/>
      <c r="J31" s="204"/>
      <c r="K31" s="204"/>
    </row>
    <row r="32" spans="2:11" x14ac:dyDescent="0.2">
      <c r="B32" s="50" t="s">
        <v>569</v>
      </c>
      <c r="C32" s="130">
        <v>14</v>
      </c>
      <c r="D32" s="8"/>
      <c r="E32" s="204" t="s">
        <v>676</v>
      </c>
      <c r="F32" s="204"/>
      <c r="G32" s="204"/>
      <c r="H32" s="204"/>
      <c r="I32" s="204"/>
      <c r="J32" s="204"/>
      <c r="K32" s="204"/>
    </row>
    <row r="33" spans="2:11" x14ac:dyDescent="0.2">
      <c r="B33" s="50" t="s">
        <v>569</v>
      </c>
      <c r="C33" s="130">
        <v>15</v>
      </c>
      <c r="D33" s="8"/>
      <c r="E33" s="204" t="s">
        <v>685</v>
      </c>
      <c r="F33" s="204"/>
      <c r="G33" s="204"/>
      <c r="H33" s="204"/>
      <c r="I33" s="204"/>
      <c r="J33" s="204"/>
      <c r="K33" s="204"/>
    </row>
    <row r="34" spans="2:11" x14ac:dyDescent="0.2">
      <c r="B34" s="50" t="s">
        <v>569</v>
      </c>
      <c r="C34" s="130">
        <v>16</v>
      </c>
      <c r="D34" s="8"/>
      <c r="E34" s="204" t="s">
        <v>686</v>
      </c>
      <c r="F34" s="204"/>
      <c r="G34" s="204"/>
      <c r="H34" s="204"/>
      <c r="I34" s="204"/>
      <c r="J34" s="204"/>
      <c r="K34" s="204"/>
    </row>
    <row r="35" spans="2:11" x14ac:dyDescent="0.2">
      <c r="B35" s="50" t="s">
        <v>569</v>
      </c>
      <c r="C35" s="130">
        <v>17</v>
      </c>
      <c r="D35" s="8"/>
      <c r="E35" s="204" t="s">
        <v>687</v>
      </c>
      <c r="F35" s="204"/>
      <c r="G35" s="204"/>
      <c r="H35" s="204"/>
      <c r="I35" s="204"/>
      <c r="J35" s="204"/>
      <c r="K35" s="204"/>
    </row>
    <row r="36" spans="2:11" x14ac:dyDescent="0.2">
      <c r="B36" s="50" t="s">
        <v>569</v>
      </c>
      <c r="C36" s="130">
        <v>18</v>
      </c>
      <c r="D36" s="8"/>
      <c r="E36" s="204" t="s">
        <v>688</v>
      </c>
      <c r="F36" s="204"/>
      <c r="G36" s="204"/>
      <c r="H36" s="204"/>
      <c r="I36" s="204"/>
      <c r="J36" s="204"/>
      <c r="K36" s="204"/>
    </row>
    <row r="37" spans="2:11" x14ac:dyDescent="0.2">
      <c r="B37" s="50" t="s">
        <v>569</v>
      </c>
      <c r="C37" s="130">
        <v>19</v>
      </c>
      <c r="D37" s="8"/>
      <c r="E37" s="204" t="s">
        <v>689</v>
      </c>
      <c r="F37" s="204"/>
      <c r="G37" s="204"/>
      <c r="H37" s="204"/>
      <c r="I37" s="204"/>
      <c r="J37" s="204"/>
      <c r="K37" s="204"/>
    </row>
    <row r="38" spans="2:11" x14ac:dyDescent="0.2">
      <c r="B38" s="50" t="s">
        <v>569</v>
      </c>
      <c r="C38" s="130">
        <v>20</v>
      </c>
      <c r="D38" s="8"/>
      <c r="E38" s="204" t="s">
        <v>690</v>
      </c>
      <c r="F38" s="204"/>
      <c r="G38" s="204"/>
      <c r="H38" s="204"/>
      <c r="I38" s="204"/>
      <c r="J38" s="204"/>
      <c r="K38" s="204"/>
    </row>
    <row r="39" spans="2:11" x14ac:dyDescent="0.2">
      <c r="B39" s="50" t="s">
        <v>569</v>
      </c>
      <c r="C39" s="130">
        <v>21</v>
      </c>
      <c r="D39" s="8"/>
      <c r="E39" s="204" t="s">
        <v>691</v>
      </c>
      <c r="F39" s="204"/>
      <c r="G39" s="204"/>
      <c r="H39" s="204"/>
      <c r="I39" s="204"/>
      <c r="J39" s="204"/>
      <c r="K39" s="204"/>
    </row>
    <row r="40" spans="2:11" x14ac:dyDescent="0.2">
      <c r="B40" s="50" t="s">
        <v>569</v>
      </c>
      <c r="C40" s="130">
        <v>22</v>
      </c>
      <c r="D40" s="8"/>
      <c r="E40" s="204" t="s">
        <v>692</v>
      </c>
      <c r="F40" s="204"/>
      <c r="G40" s="204"/>
      <c r="H40" s="204"/>
      <c r="I40" s="204"/>
      <c r="J40" s="204"/>
      <c r="K40" s="204"/>
    </row>
    <row r="41" spans="2:11" x14ac:dyDescent="0.2">
      <c r="B41" s="50" t="s">
        <v>569</v>
      </c>
      <c r="C41" s="130">
        <v>23</v>
      </c>
      <c r="D41" s="8"/>
      <c r="E41" s="204" t="s">
        <v>693</v>
      </c>
      <c r="F41" s="204"/>
      <c r="G41" s="204"/>
      <c r="H41" s="204"/>
      <c r="I41" s="204"/>
      <c r="J41" s="204"/>
      <c r="K41" s="204"/>
    </row>
    <row r="42" spans="2:11" x14ac:dyDescent="0.2">
      <c r="B42" s="50" t="s">
        <v>569</v>
      </c>
      <c r="C42" s="130">
        <v>24</v>
      </c>
      <c r="D42" s="8"/>
      <c r="E42" s="204" t="s">
        <v>694</v>
      </c>
      <c r="F42" s="204"/>
      <c r="G42" s="204"/>
      <c r="H42" s="204"/>
      <c r="I42" s="204"/>
      <c r="J42" s="204"/>
      <c r="K42" s="204"/>
    </row>
    <row r="43" spans="2:11" x14ac:dyDescent="0.2">
      <c r="B43" s="50" t="s">
        <v>569</v>
      </c>
      <c r="C43" s="130">
        <v>25</v>
      </c>
      <c r="D43" s="8"/>
      <c r="E43" s="204" t="s">
        <v>695</v>
      </c>
      <c r="F43" s="204"/>
      <c r="G43" s="204"/>
      <c r="H43" s="204"/>
      <c r="I43" s="204"/>
      <c r="J43" s="204"/>
      <c r="K43" s="204"/>
    </row>
    <row r="44" spans="2:11" ht="15" customHeight="1" x14ac:dyDescent="0.2"/>
    <row r="45" spans="2:11" ht="15" customHeight="1" x14ac:dyDescent="0.2">
      <c r="B45" s="25" t="s">
        <v>275</v>
      </c>
      <c r="C45" s="128"/>
    </row>
    <row r="46" spans="2:11" x14ac:dyDescent="0.2">
      <c r="B46" s="50" t="s">
        <v>569</v>
      </c>
      <c r="C46" s="130" t="s">
        <v>570</v>
      </c>
      <c r="D46" s="8"/>
      <c r="E46" s="204" t="s">
        <v>696</v>
      </c>
      <c r="F46" s="204"/>
      <c r="G46" s="204"/>
      <c r="H46" s="204"/>
      <c r="I46" s="204"/>
      <c r="J46" s="204"/>
      <c r="K46" s="204"/>
    </row>
    <row r="47" spans="2:11" x14ac:dyDescent="0.2">
      <c r="B47" s="50" t="s">
        <v>569</v>
      </c>
      <c r="C47" s="130" t="s">
        <v>571</v>
      </c>
      <c r="D47" s="8"/>
      <c r="E47" s="204" t="s">
        <v>697</v>
      </c>
      <c r="F47" s="204"/>
      <c r="G47" s="204"/>
      <c r="H47" s="204"/>
      <c r="I47" s="204"/>
      <c r="J47" s="204"/>
      <c r="K47" s="204"/>
    </row>
    <row r="48" spans="2:11" x14ac:dyDescent="0.2">
      <c r="B48" s="50" t="s">
        <v>569</v>
      </c>
      <c r="C48" s="130" t="s">
        <v>572</v>
      </c>
      <c r="D48" s="8"/>
      <c r="E48" s="204" t="s">
        <v>698</v>
      </c>
      <c r="F48" s="204"/>
      <c r="G48" s="204"/>
      <c r="H48" s="204"/>
      <c r="I48" s="204"/>
      <c r="J48" s="204"/>
      <c r="K48" s="204"/>
    </row>
    <row r="49" spans="2:11" x14ac:dyDescent="0.2">
      <c r="B49" s="50" t="s">
        <v>569</v>
      </c>
      <c r="C49" s="130" t="s">
        <v>573</v>
      </c>
      <c r="D49" s="8"/>
      <c r="E49" s="204" t="s">
        <v>699</v>
      </c>
      <c r="F49" s="204"/>
      <c r="G49" s="204"/>
      <c r="H49" s="204"/>
      <c r="I49" s="204"/>
      <c r="J49" s="204"/>
      <c r="K49" s="204"/>
    </row>
    <row r="50" spans="2:11" x14ac:dyDescent="0.2">
      <c r="B50" s="50" t="s">
        <v>569</v>
      </c>
      <c r="C50" s="130" t="s">
        <v>574</v>
      </c>
      <c r="D50" s="8"/>
      <c r="E50" s="204" t="s">
        <v>700</v>
      </c>
      <c r="F50" s="204"/>
      <c r="G50" s="204"/>
      <c r="H50" s="204"/>
      <c r="I50" s="204"/>
      <c r="J50" s="204"/>
      <c r="K50" s="204"/>
    </row>
    <row r="51" spans="2:11" x14ac:dyDescent="0.2">
      <c r="B51" s="50" t="s">
        <v>569</v>
      </c>
      <c r="C51" s="130" t="s">
        <v>575</v>
      </c>
      <c r="D51" s="8"/>
      <c r="E51" s="204" t="s">
        <v>701</v>
      </c>
      <c r="F51" s="204"/>
      <c r="G51" s="204"/>
      <c r="H51" s="204"/>
      <c r="I51" s="204"/>
      <c r="J51" s="204"/>
      <c r="K51" s="204"/>
    </row>
    <row r="52" spans="2:11" x14ac:dyDescent="0.2">
      <c r="B52" s="50" t="s">
        <v>569</v>
      </c>
      <c r="C52" s="130" t="s">
        <v>576</v>
      </c>
      <c r="D52" s="8"/>
      <c r="E52" s="204" t="s">
        <v>702</v>
      </c>
      <c r="F52" s="204"/>
      <c r="G52" s="204"/>
      <c r="H52" s="204"/>
      <c r="I52" s="204"/>
      <c r="J52" s="204"/>
      <c r="K52" s="204"/>
    </row>
    <row r="53" spans="2:11" x14ac:dyDescent="0.2">
      <c r="B53" s="50" t="s">
        <v>569</v>
      </c>
      <c r="C53" s="130" t="s">
        <v>577</v>
      </c>
      <c r="D53" s="8"/>
      <c r="E53" s="204" t="s">
        <v>703</v>
      </c>
      <c r="F53" s="204"/>
      <c r="G53" s="204"/>
      <c r="H53" s="204"/>
      <c r="I53" s="204"/>
      <c r="J53" s="204"/>
      <c r="K53" s="204"/>
    </row>
    <row r="54" spans="2:11" x14ac:dyDescent="0.2">
      <c r="B54" s="50" t="s">
        <v>569</v>
      </c>
      <c r="C54" s="130" t="s">
        <v>578</v>
      </c>
      <c r="D54" s="8"/>
      <c r="E54" s="204" t="s">
        <v>704</v>
      </c>
      <c r="F54" s="204"/>
      <c r="G54" s="204"/>
      <c r="H54" s="204"/>
      <c r="I54" s="204"/>
      <c r="J54" s="204"/>
      <c r="K54" s="204"/>
    </row>
    <row r="55" spans="2:11" x14ac:dyDescent="0.2">
      <c r="B55" s="50" t="s">
        <v>569</v>
      </c>
      <c r="C55" s="130" t="s">
        <v>579</v>
      </c>
      <c r="D55" s="8"/>
      <c r="E55" s="204" t="s">
        <v>705</v>
      </c>
      <c r="F55" s="204"/>
      <c r="G55" s="204"/>
      <c r="H55" s="204"/>
      <c r="I55" s="204"/>
      <c r="J55" s="204"/>
      <c r="K55" s="204"/>
    </row>
    <row r="56" spans="2:11" x14ac:dyDescent="0.2">
      <c r="B56" s="13"/>
      <c r="C56" s="129"/>
      <c r="D56" s="8"/>
      <c r="E56" s="199"/>
      <c r="F56" s="196"/>
      <c r="G56" s="196"/>
      <c r="H56" s="196"/>
      <c r="I56" s="196"/>
      <c r="J56" s="196"/>
      <c r="K56" s="196"/>
    </row>
    <row r="57" spans="2:11" x14ac:dyDescent="0.2">
      <c r="B57" s="9"/>
      <c r="C57" s="126"/>
      <c r="D57" s="8"/>
      <c r="E57" s="196"/>
      <c r="F57" s="196"/>
      <c r="G57" s="196"/>
      <c r="H57" s="196"/>
      <c r="I57" s="196"/>
      <c r="J57" s="196"/>
      <c r="K57" s="196"/>
    </row>
    <row r="59" spans="2:11" ht="15.75" x14ac:dyDescent="0.25">
      <c r="B59" s="24" t="s">
        <v>276</v>
      </c>
      <c r="C59" s="24"/>
      <c r="D59" s="24"/>
      <c r="E59" s="24"/>
      <c r="F59" s="24"/>
      <c r="G59" s="24"/>
      <c r="H59" s="24"/>
      <c r="I59" s="24"/>
      <c r="J59" s="24"/>
      <c r="K59" s="24"/>
    </row>
    <row r="61" spans="2:11" ht="15.75" x14ac:dyDescent="0.25">
      <c r="B61" s="24"/>
      <c r="C61" s="127"/>
      <c r="G61" s="196"/>
      <c r="H61" s="196"/>
      <c r="I61" s="196"/>
      <c r="J61" s="196"/>
      <c r="K61" s="196"/>
    </row>
    <row r="62" spans="2:11" ht="15.75" x14ac:dyDescent="0.25">
      <c r="C62" s="24"/>
      <c r="D62" s="24"/>
      <c r="E62" s="24"/>
      <c r="F62" s="24"/>
      <c r="G62" s="24"/>
      <c r="H62" s="24"/>
    </row>
  </sheetData>
  <mergeCells count="36">
    <mergeCell ref="A2:E2"/>
    <mergeCell ref="E19:K19"/>
    <mergeCell ref="E20:K20"/>
    <mergeCell ref="E21:K21"/>
    <mergeCell ref="E30:K30"/>
    <mergeCell ref="E31:K31"/>
    <mergeCell ref="E22:K22"/>
    <mergeCell ref="E23:K23"/>
    <mergeCell ref="E24:K24"/>
    <mergeCell ref="E25:K25"/>
    <mergeCell ref="E26:K26"/>
    <mergeCell ref="E27:K27"/>
    <mergeCell ref="E28:K28"/>
    <mergeCell ref="E29:K29"/>
    <mergeCell ref="E55:K55"/>
    <mergeCell ref="E50:K50"/>
    <mergeCell ref="E51:K51"/>
    <mergeCell ref="E52:K52"/>
    <mergeCell ref="E53:K53"/>
    <mergeCell ref="E54:K54"/>
    <mergeCell ref="E33:K33"/>
    <mergeCell ref="E32:K32"/>
    <mergeCell ref="E39:K39"/>
    <mergeCell ref="E42:K42"/>
    <mergeCell ref="E49:K49"/>
    <mergeCell ref="E34:K34"/>
    <mergeCell ref="E35:K35"/>
    <mergeCell ref="E36:K36"/>
    <mergeCell ref="E41:K41"/>
    <mergeCell ref="E37:K37"/>
    <mergeCell ref="E38:K38"/>
    <mergeCell ref="E40:K40"/>
    <mergeCell ref="E43:K43"/>
    <mergeCell ref="E46:K46"/>
    <mergeCell ref="E47:K47"/>
    <mergeCell ref="E48:K48"/>
  </mergeCells>
  <phoneticPr fontId="8" type="noConversion"/>
  <hyperlinks>
    <hyperlink ref="A2" r:id="rId1"/>
    <hyperlink ref="B59:K59" location="Erläuterungen!A1" display="Erläuterungen: Begriffe und Definitionen"/>
    <hyperlink ref="E19:K19" location="'T 1'!A1" display="Funktionale Gliederung der Laufenden Rechnung, Aufwand 2013 (in Franken pro Einwohner und in Prozent)"/>
    <hyperlink ref="E20:K20" location="'T2'!A1" display="Funktionale Gliederung des Verwaltungsaufwands, 2012 und 2013"/>
    <hyperlink ref="E21:K21" location="'T 3'!A1" display="Abschreibungen und vorgeschriebene Abschreibungen, 2012 und 2013 (in 1'000 Franken)"/>
    <hyperlink ref="E22:K22" location="'T 4'!A1" display="Aufwand der Laufenden Rechnung, 1988 − 2013"/>
    <hyperlink ref="E23:K23" location="'T 5'!A1" display="Funktionale Gliederung der Laufenden Rechnung, Ertrag 2013 (in Franken pro Einwohner und in Prozent)"/>
    <hyperlink ref="E24:K24" location="'T 6'!A1" display="Funktionale Gliederung des Verwaltungsertrags, 2012 und 2013"/>
    <hyperlink ref="E25:K25" location="'T 7'!A1" display="Ertrag der Laufenden Rechnung, 1988 − 2013"/>
    <hyperlink ref="E26:K26" location="'T 8'!A1" display="Struktur der Steuererträge, 2013"/>
    <hyperlink ref="E27:K27" location="'T 9'!A1" display="Gemeinden, Einwohner, Erträge und Finanzausgleich nach der Höhe des Finanzausgleichs, 2013"/>
    <hyperlink ref="E28:K28" location="'T 10'!A1" display="Entwicklung der Gemeindesteuerfüsse, 1975 − 2013"/>
    <hyperlink ref="E29:K29" location="'T 11'!A1" display="Zusammenhang zwischen Gemeindegrösse und Steuerfuss, 2013"/>
    <hyperlink ref="E30:K30" location="'T 12'!A1" display="Verteilung der Gemeinden und Einwohner nach der Steuerkraft pro Einwohner, 2013"/>
    <hyperlink ref="E31:K31" location="'T 13'!A1" display="Entwicklung der Steuerkraft, Steuerfuss und Tragfähigkeitsfaktor, 1974 − 2013"/>
    <hyperlink ref="E32:K32" location="'T 14'!A1" display="Steuerkraft, Finanzausgleich und Steuerfuss, 2013"/>
    <hyperlink ref="E33:K33" location="'T 15'!A1" display="Funktionale Gliederung der Investitionsaugaben, 2013 (in Franken pro Einwohner)"/>
    <hyperlink ref="E34:K34" location="'T 16'!A1" display="Funktionale Gliederung der Investitionseinnahmen, 2013 (in Franken pro Einwohner)"/>
    <hyperlink ref="E35:K35" location="'T 17'!A1" display="Ausgaben und Einnahmen der Investitionsrechnung, 1988 − 2013"/>
    <hyperlink ref="E36:K36" location="'T 18'!A1" display="Artengliederung der Laufenden Rechnung und der Investitionsrechnung, 2013"/>
    <hyperlink ref="E46:K46" location="'A 1'!A1" display="Funktionale Gliederung der Laufenden Rechnung, Aufwand 2013 (in 1'000 Franken)"/>
    <hyperlink ref="E47:K47" location="'A 2'!A1" display="Funktionale Gliederung der Laufenden Rechnung, Aufwand 2013 (in Franken pro Einwohner)"/>
    <hyperlink ref="E48:K48" location="'A 3'!A1" display="Funktionale Gliederung der Laufenden Rechnung, Ertrag 2013 (in 1'000 Franken)"/>
    <hyperlink ref="E49:K49" location="'A 4'!A1" display="Funktionale Gliederung der Laufenden Rechnung, Ertrag 2013 (in Franken pro Einwohner)"/>
    <hyperlink ref="E50:K50" location="'A 5'!A1" display="Funktionale Gliederung der Investitionsrechnung 2013 (in 1'000 Franken)"/>
    <hyperlink ref="E51:K51" location="'A 6'!A1" display="Die wichtigsten Zahlen zu den Gemeinderechnungen 2013 (in 1'000 Franken)"/>
    <hyperlink ref="E52:K52" location="'A 7'!A1" display="Artengliederung der Laufenden Rechnung 2013 (inkl. Eigenwirtschaftsbetriebe, in 1'000 Franken)"/>
    <hyperlink ref="E53:K53" location="'A 8'!A1" display="Artengliederung der Investitionsrechnung 2013 (inkl. Eigenwirtschaftsbetriebe, in 1'000 Franken)"/>
    <hyperlink ref="E54:K54" location="'A 9'!A1" display="Bilanz der Einwohnergemeinden 2013 (in 1'000 Franken)"/>
    <hyperlink ref="E55:K55" location="'A 10'!A1" display="Die wichtigsten Kennzahlen zu den Gemeinderechnungen 2013"/>
    <hyperlink ref="E37:K37" location="'T 19'!A1" display="Ergebnis der Verwaltungsrechnung, 2013 (in 1'000 Franken)"/>
    <hyperlink ref="E43:K43" location="'T 25'!A1" display="Finanzplan-Kennziffern, 1988 − 2013"/>
    <hyperlink ref="E42:K42" location="'T 24'!A1" display="Finanzplangrössen, 1988 − 2013"/>
    <hyperlink ref="E41:K41" location="'T 23'!A1" display="Beurteilung der harmonisierten Kennzahlen, 2013"/>
    <hyperlink ref="E40:K40" location="'T 22'!A1" display="Harmonisierte Kennzahlen der Gemeindefinanzen, 1991 − 2013"/>
    <hyperlink ref="E39:K39" location="'T 21'!A1" display="Vermögen und Schulden, 1983 − 2013"/>
    <hyperlink ref="E38:K38" location="'T 20'!A1" display="Entwicklung der Gemeindefinanzen, 1975 − 2013"/>
  </hyperlinks>
  <pageMargins left="0.7" right="0.7" top="0.75" bottom="0.75" header="0.3" footer="0.3"/>
  <pageSetup paperSize="9" scale="74" orientation="portrait" r:id="rId2"/>
  <headerFooter alignWithMargins="0">
    <oddHeader>&amp;L&amp;G</oddHeader>
    <oddFooter>&amp;L&amp;"Arial,Fett"&amp;8DEPARTEMENT FINANZEN UND RESSOURCEN &amp;"Arial,Standard"Statistik Aargau
Bleichemattstrasse 4, 5000 Aarau&amp;R&amp;8Gemeindefinanzstatistik 2013
stat.kurzinfo Nr. 20 | Januar 2015</oddFooter>
  </headerFooter>
  <drawing r:id="rId3"/>
  <legacyDrawingHF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2"/>
  <sheetViews>
    <sheetView view="pageBreakPreview" zoomScaleNormal="100" zoomScaleSheetLayoutView="100" workbookViewId="0"/>
  </sheetViews>
  <sheetFormatPr baseColWidth="10" defaultRowHeight="12.75" x14ac:dyDescent="0.2"/>
  <cols>
    <col min="1" max="1" width="2" customWidth="1"/>
  </cols>
  <sheetData>
    <row r="1" spans="2:12" s="60" customFormat="1" ht="15.75" x14ac:dyDescent="0.2">
      <c r="B1" s="218" t="str">
        <f>Inhaltsverzeichnis!B27&amp;" "&amp;Inhaltsverzeichnis!C27&amp;": "&amp;Inhaltsverzeichnis!E27</f>
        <v>Tabelle 9: Gemeinden, Einwohner, Erträge und Finanzausgleich nach der Höhe des Finanzausgleichs, 2013</v>
      </c>
      <c r="C1" s="218"/>
      <c r="D1" s="218"/>
      <c r="E1" s="218"/>
      <c r="F1" s="218"/>
      <c r="G1" s="218"/>
      <c r="H1" s="218"/>
      <c r="I1" s="218"/>
      <c r="J1" s="218"/>
      <c r="K1" s="218"/>
      <c r="L1" s="218"/>
    </row>
    <row r="4" spans="2:12" s="1" customFormat="1" ht="25.5" customHeight="1" x14ac:dyDescent="0.2">
      <c r="B4" s="217" t="s">
        <v>70</v>
      </c>
      <c r="C4" s="219" t="s">
        <v>63</v>
      </c>
      <c r="D4" s="219"/>
      <c r="E4" s="219" t="s">
        <v>64</v>
      </c>
      <c r="F4" s="219"/>
      <c r="G4" s="219" t="s">
        <v>65</v>
      </c>
      <c r="H4" s="219"/>
      <c r="I4" s="219" t="s">
        <v>66</v>
      </c>
      <c r="J4" s="219"/>
      <c r="K4" s="219" t="s">
        <v>67</v>
      </c>
      <c r="L4" s="219"/>
    </row>
    <row r="5" spans="2:12" s="1" customFormat="1" x14ac:dyDescent="0.2">
      <c r="B5" s="217"/>
      <c r="C5" s="73" t="s">
        <v>68</v>
      </c>
      <c r="D5" s="73" t="s">
        <v>25</v>
      </c>
      <c r="E5" s="73" t="s">
        <v>68</v>
      </c>
      <c r="F5" s="73" t="s">
        <v>25</v>
      </c>
      <c r="G5" s="73" t="s">
        <v>69</v>
      </c>
      <c r="H5" s="73" t="s">
        <v>25</v>
      </c>
      <c r="I5" s="73" t="s">
        <v>69</v>
      </c>
      <c r="J5" s="73" t="s">
        <v>25</v>
      </c>
      <c r="K5" s="73" t="s">
        <v>69</v>
      </c>
      <c r="L5" s="73" t="s">
        <v>25</v>
      </c>
    </row>
    <row r="6" spans="2:12" x14ac:dyDescent="0.2">
      <c r="B6" s="85" t="s">
        <v>75</v>
      </c>
      <c r="C6" s="64">
        <v>139</v>
      </c>
      <c r="D6" s="65">
        <f t="shared" ref="D6:D12" si="0">C6*100/C$12</f>
        <v>64.351851851851848</v>
      </c>
      <c r="E6" s="79">
        <v>524849</v>
      </c>
      <c r="F6" s="65">
        <f t="shared" ref="F6:F12" si="1">E6*100/E$12</f>
        <v>82.549776107782833</v>
      </c>
      <c r="G6" s="65">
        <v>2306302.6</v>
      </c>
      <c r="H6" s="65">
        <f t="shared" ref="H6:H12" si="2">G6*100/G$12</f>
        <v>85.969581124004321</v>
      </c>
      <c r="I6" s="75">
        <v>0</v>
      </c>
      <c r="J6" s="65">
        <f t="shared" ref="J6:J12" si="3">I6*100/I$12</f>
        <v>0</v>
      </c>
      <c r="K6" s="65">
        <v>2306302.6</v>
      </c>
      <c r="L6" s="65">
        <f t="shared" ref="L6:L12" si="4">K6*100/K$12</f>
        <v>85.076697868060691</v>
      </c>
    </row>
    <row r="7" spans="2:12" x14ac:dyDescent="0.2">
      <c r="B7" s="85" t="s">
        <v>74</v>
      </c>
      <c r="C7" s="64">
        <v>19</v>
      </c>
      <c r="D7" s="65">
        <f t="shared" si="0"/>
        <v>8.7962962962962958</v>
      </c>
      <c r="E7" s="79">
        <v>36928</v>
      </c>
      <c r="F7" s="65">
        <f t="shared" si="1"/>
        <v>5.8081431651926634</v>
      </c>
      <c r="G7" s="65">
        <v>125946.1</v>
      </c>
      <c r="H7" s="65">
        <f t="shared" si="2"/>
        <v>4.6947583813164675</v>
      </c>
      <c r="I7" s="75">
        <v>980</v>
      </c>
      <c r="J7" s="65">
        <f t="shared" si="3"/>
        <v>3.4807316640028416</v>
      </c>
      <c r="K7" s="65">
        <v>126926.1</v>
      </c>
      <c r="L7" s="65">
        <f t="shared" si="4"/>
        <v>4.682149454833576</v>
      </c>
    </row>
    <row r="8" spans="2:12" x14ac:dyDescent="0.2">
      <c r="B8" s="64" t="s">
        <v>73</v>
      </c>
      <c r="C8" s="64">
        <v>14</v>
      </c>
      <c r="D8" s="65">
        <f t="shared" si="0"/>
        <v>6.4814814814814818</v>
      </c>
      <c r="E8" s="79">
        <v>31982</v>
      </c>
      <c r="F8" s="65">
        <f t="shared" si="1"/>
        <v>5.0302219104525498</v>
      </c>
      <c r="G8" s="65">
        <v>107963.4</v>
      </c>
      <c r="H8" s="65">
        <f t="shared" si="2"/>
        <v>4.0244364615134751</v>
      </c>
      <c r="I8" s="75">
        <v>4516</v>
      </c>
      <c r="J8" s="65">
        <f t="shared" si="3"/>
        <v>16.039779790445746</v>
      </c>
      <c r="K8" s="65">
        <v>112479.4</v>
      </c>
      <c r="L8" s="65">
        <f t="shared" si="4"/>
        <v>4.1492282626662895</v>
      </c>
    </row>
    <row r="9" spans="2:12" x14ac:dyDescent="0.2">
      <c r="B9" s="64" t="s">
        <v>72</v>
      </c>
      <c r="C9" s="64">
        <v>9</v>
      </c>
      <c r="D9" s="65">
        <f t="shared" si="0"/>
        <v>4.166666666666667</v>
      </c>
      <c r="E9" s="79">
        <v>9682</v>
      </c>
      <c r="F9" s="65">
        <f t="shared" si="1"/>
        <v>1.5228130991495714</v>
      </c>
      <c r="G9" s="65">
        <v>34091.4</v>
      </c>
      <c r="H9" s="65">
        <f t="shared" si="2"/>
        <v>1.2707887412219372</v>
      </c>
      <c r="I9" s="75">
        <v>2420</v>
      </c>
      <c r="J9" s="65">
        <f t="shared" si="3"/>
        <v>8.5952761498845671</v>
      </c>
      <c r="K9" s="65">
        <v>36511.4</v>
      </c>
      <c r="L9" s="65">
        <f t="shared" si="4"/>
        <v>1.3468611389242293</v>
      </c>
    </row>
    <row r="10" spans="2:12" x14ac:dyDescent="0.2">
      <c r="B10" s="64" t="s">
        <v>71</v>
      </c>
      <c r="C10" s="64">
        <v>8</v>
      </c>
      <c r="D10" s="65">
        <f t="shared" si="0"/>
        <v>3.7037037037037037</v>
      </c>
      <c r="E10" s="79">
        <v>13339</v>
      </c>
      <c r="F10" s="65">
        <f t="shared" si="1"/>
        <v>2.0979966876219924</v>
      </c>
      <c r="G10" s="65">
        <v>48226.8</v>
      </c>
      <c r="H10" s="65">
        <f t="shared" si="2"/>
        <v>1.7976989641130054</v>
      </c>
      <c r="I10" s="75">
        <v>4426</v>
      </c>
      <c r="J10" s="65">
        <f t="shared" si="3"/>
        <v>15.720120760078139</v>
      </c>
      <c r="K10" s="65">
        <v>52652.800000000003</v>
      </c>
      <c r="L10" s="65">
        <f t="shared" si="4"/>
        <v>1.9422977529086713</v>
      </c>
    </row>
    <row r="11" spans="2:12" x14ac:dyDescent="0.2">
      <c r="B11" s="62" t="s">
        <v>670</v>
      </c>
      <c r="C11" s="64">
        <v>27</v>
      </c>
      <c r="D11" s="65">
        <f t="shared" si="0"/>
        <v>12.5</v>
      </c>
      <c r="E11" s="79">
        <v>19017</v>
      </c>
      <c r="F11" s="65">
        <f t="shared" si="1"/>
        <v>2.9910490298003922</v>
      </c>
      <c r="G11" s="65">
        <v>60165.8</v>
      </c>
      <c r="H11" s="65">
        <f t="shared" si="2"/>
        <v>2.2427363278307966</v>
      </c>
      <c r="I11" s="75">
        <v>15813</v>
      </c>
      <c r="J11" s="65">
        <f t="shared" si="3"/>
        <v>56.164091635588704</v>
      </c>
      <c r="K11" s="65">
        <v>75978.8</v>
      </c>
      <c r="L11" s="65">
        <f t="shared" si="4"/>
        <v>2.8027655226065349</v>
      </c>
    </row>
    <row r="12" spans="2:12" s="1" customFormat="1" ht="18.75" customHeight="1" x14ac:dyDescent="0.2">
      <c r="B12" s="55" t="s">
        <v>21</v>
      </c>
      <c r="C12" s="55">
        <v>216</v>
      </c>
      <c r="D12" s="66">
        <f t="shared" si="0"/>
        <v>100</v>
      </c>
      <c r="E12" s="81">
        <v>635797</v>
      </c>
      <c r="F12" s="66">
        <f t="shared" si="1"/>
        <v>100</v>
      </c>
      <c r="G12" s="66">
        <v>2682696.1</v>
      </c>
      <c r="H12" s="66">
        <f t="shared" si="2"/>
        <v>100</v>
      </c>
      <c r="I12" s="77">
        <v>28155</v>
      </c>
      <c r="J12" s="66">
        <f t="shared" si="3"/>
        <v>100</v>
      </c>
      <c r="K12" s="66">
        <v>2710851.1</v>
      </c>
      <c r="L12" s="66">
        <f t="shared" si="4"/>
        <v>100</v>
      </c>
    </row>
    <row r="15" spans="2:12" x14ac:dyDescent="0.2">
      <c r="C15" s="41"/>
      <c r="D15" s="39"/>
      <c r="E15" s="39"/>
      <c r="F15" s="39"/>
      <c r="G15" s="39"/>
    </row>
    <row r="16" spans="2:12" x14ac:dyDescent="0.2">
      <c r="C16" s="41"/>
      <c r="D16" s="39"/>
      <c r="E16" s="39"/>
      <c r="F16" s="39"/>
      <c r="G16" s="39"/>
    </row>
    <row r="17" spans="3:7" x14ac:dyDescent="0.2">
      <c r="C17" s="41"/>
      <c r="D17" s="39"/>
      <c r="E17" s="39"/>
      <c r="F17" s="39"/>
      <c r="G17" s="39"/>
    </row>
    <row r="18" spans="3:7" x14ac:dyDescent="0.2">
      <c r="C18" s="41"/>
      <c r="D18" s="39"/>
      <c r="E18" s="39"/>
      <c r="F18" s="39"/>
      <c r="G18" s="39"/>
    </row>
    <row r="19" spans="3:7" x14ac:dyDescent="0.2">
      <c r="C19" s="41"/>
      <c r="D19" s="39"/>
      <c r="E19" s="39"/>
      <c r="F19" s="39"/>
      <c r="G19" s="39"/>
    </row>
    <row r="20" spans="3:7" x14ac:dyDescent="0.2">
      <c r="C20" s="41"/>
      <c r="D20" s="39"/>
      <c r="E20" s="39"/>
      <c r="F20" s="39"/>
      <c r="G20" s="39"/>
    </row>
    <row r="21" spans="3:7" x14ac:dyDescent="0.2">
      <c r="C21" s="41"/>
      <c r="D21" s="39"/>
      <c r="E21" s="39"/>
      <c r="F21" s="39"/>
      <c r="G21" s="39"/>
    </row>
    <row r="22" spans="3:7" x14ac:dyDescent="0.2">
      <c r="C22" s="41"/>
      <c r="D22" s="39"/>
      <c r="E22" s="39"/>
      <c r="F22" s="39"/>
      <c r="G22" s="39"/>
    </row>
  </sheetData>
  <mergeCells count="7">
    <mergeCell ref="B1:L1"/>
    <mergeCell ref="K4:L4"/>
    <mergeCell ref="B4:B5"/>
    <mergeCell ref="C4:D4"/>
    <mergeCell ref="E4:F4"/>
    <mergeCell ref="G4:H4"/>
    <mergeCell ref="I4:J4"/>
  </mergeCells>
  <phoneticPr fontId="8" type="noConversion"/>
  <pageMargins left="0.78740157480314965" right="0.78740157480314965" top="0.98425196850393704" bottom="0.98425196850393704" header="0.51181102362204722" footer="0.51181102362204722"/>
  <pageSetup paperSize="9" scale="68"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7"/>
  <sheetViews>
    <sheetView view="pageBreakPreview" zoomScaleNormal="100" zoomScaleSheetLayoutView="100" workbookViewId="0"/>
  </sheetViews>
  <sheetFormatPr baseColWidth="10" defaultRowHeight="12.75" x14ac:dyDescent="0.2"/>
  <cols>
    <col min="1" max="1" width="2" customWidth="1"/>
    <col min="2" max="2" width="5.85546875" customWidth="1"/>
    <col min="13" max="13" width="12.42578125" customWidth="1"/>
  </cols>
  <sheetData>
    <row r="1" spans="2:13" s="60" customFormat="1" ht="15.75" x14ac:dyDescent="0.2">
      <c r="B1" s="218" t="str">
        <f>Inhaltsverzeichnis!B28&amp;" "&amp;Inhaltsverzeichnis!C28&amp;": "&amp;Inhaltsverzeichnis!E28</f>
        <v>Tabelle 10: Entwicklung der Gemeindesteuerfüsse, 1975 − 2013</v>
      </c>
      <c r="C1" s="218"/>
      <c r="D1" s="218"/>
      <c r="E1" s="218"/>
      <c r="F1" s="218"/>
      <c r="G1" s="218"/>
      <c r="H1" s="218"/>
      <c r="I1" s="218"/>
      <c r="J1" s="218"/>
      <c r="K1" s="218"/>
      <c r="L1" s="218"/>
      <c r="M1" s="218"/>
    </row>
    <row r="4" spans="2:13" x14ac:dyDescent="0.2">
      <c r="B4" s="212" t="s">
        <v>76</v>
      </c>
      <c r="C4" s="212" t="s">
        <v>87</v>
      </c>
      <c r="D4" s="212"/>
      <c r="E4" s="212"/>
      <c r="F4" s="212"/>
      <c r="G4" s="212"/>
      <c r="H4" s="212"/>
      <c r="I4" s="212"/>
      <c r="J4" s="212"/>
      <c r="K4" s="212"/>
      <c r="L4" s="212"/>
      <c r="M4" s="222" t="s">
        <v>549</v>
      </c>
    </row>
    <row r="5" spans="2:13" ht="33.75" customHeight="1" x14ac:dyDescent="0.2">
      <c r="B5" s="212"/>
      <c r="C5" s="86" t="s">
        <v>78</v>
      </c>
      <c r="D5" s="63" t="s">
        <v>79</v>
      </c>
      <c r="E5" s="63" t="s">
        <v>80</v>
      </c>
      <c r="F5" s="63" t="s">
        <v>81</v>
      </c>
      <c r="G5" s="63" t="s">
        <v>82</v>
      </c>
      <c r="H5" s="63" t="s">
        <v>83</v>
      </c>
      <c r="I5" s="63" t="s">
        <v>84</v>
      </c>
      <c r="J5" s="63" t="s">
        <v>85</v>
      </c>
      <c r="K5" s="63" t="s">
        <v>86</v>
      </c>
      <c r="L5" s="63" t="s">
        <v>21</v>
      </c>
      <c r="M5" s="223"/>
    </row>
    <row r="6" spans="2:13" x14ac:dyDescent="0.2">
      <c r="B6" s="88">
        <v>1975</v>
      </c>
      <c r="C6" s="64">
        <v>0</v>
      </c>
      <c r="D6" s="64">
        <v>0</v>
      </c>
      <c r="E6" s="64">
        <v>3</v>
      </c>
      <c r="F6" s="64">
        <v>8</v>
      </c>
      <c r="G6" s="64">
        <v>31</v>
      </c>
      <c r="H6" s="64">
        <v>52</v>
      </c>
      <c r="I6" s="64">
        <v>75</v>
      </c>
      <c r="J6" s="64">
        <v>57</v>
      </c>
      <c r="K6" s="64">
        <v>5</v>
      </c>
      <c r="L6" s="64">
        <v>231</v>
      </c>
      <c r="M6" s="74">
        <v>130.80000000000001</v>
      </c>
    </row>
    <row r="7" spans="2:13" x14ac:dyDescent="0.2">
      <c r="B7" s="88">
        <v>1976</v>
      </c>
      <c r="C7" s="64">
        <v>0</v>
      </c>
      <c r="D7" s="64">
        <v>0</v>
      </c>
      <c r="E7" s="64">
        <v>3</v>
      </c>
      <c r="F7" s="64">
        <v>8</v>
      </c>
      <c r="G7" s="64">
        <v>33</v>
      </c>
      <c r="H7" s="64">
        <v>56</v>
      </c>
      <c r="I7" s="64">
        <v>85</v>
      </c>
      <c r="J7" s="64">
        <v>45</v>
      </c>
      <c r="K7" s="64">
        <v>1</v>
      </c>
      <c r="L7" s="64">
        <v>231</v>
      </c>
      <c r="M7" s="74">
        <v>130.19999999999999</v>
      </c>
    </row>
    <row r="8" spans="2:13" x14ac:dyDescent="0.2">
      <c r="B8" s="88">
        <v>1977</v>
      </c>
      <c r="C8" s="64">
        <v>0</v>
      </c>
      <c r="D8" s="64">
        <v>0</v>
      </c>
      <c r="E8" s="64">
        <v>3</v>
      </c>
      <c r="F8" s="64">
        <v>8</v>
      </c>
      <c r="G8" s="64">
        <v>37</v>
      </c>
      <c r="H8" s="64">
        <v>60</v>
      </c>
      <c r="I8" s="64">
        <v>100</v>
      </c>
      <c r="J8" s="64">
        <v>23</v>
      </c>
      <c r="K8" s="64">
        <v>0</v>
      </c>
      <c r="L8" s="64">
        <v>231</v>
      </c>
      <c r="M8" s="74">
        <v>129.30000000000001</v>
      </c>
    </row>
    <row r="9" spans="2:13" x14ac:dyDescent="0.2">
      <c r="B9" s="88">
        <v>1978</v>
      </c>
      <c r="C9" s="64">
        <v>0</v>
      </c>
      <c r="D9" s="64">
        <v>0</v>
      </c>
      <c r="E9" s="64">
        <v>4</v>
      </c>
      <c r="F9" s="64">
        <v>15</v>
      </c>
      <c r="G9" s="64">
        <v>37</v>
      </c>
      <c r="H9" s="64">
        <v>72</v>
      </c>
      <c r="I9" s="64">
        <v>90</v>
      </c>
      <c r="J9" s="64">
        <v>13</v>
      </c>
      <c r="K9" s="64">
        <v>0</v>
      </c>
      <c r="L9" s="64">
        <v>231</v>
      </c>
      <c r="M9" s="74">
        <v>127.3</v>
      </c>
    </row>
    <row r="10" spans="2:13" x14ac:dyDescent="0.2">
      <c r="B10" s="88">
        <v>1979</v>
      </c>
      <c r="C10" s="64">
        <v>0</v>
      </c>
      <c r="D10" s="64">
        <v>1</v>
      </c>
      <c r="E10" s="64">
        <v>11</v>
      </c>
      <c r="F10" s="64">
        <v>29</v>
      </c>
      <c r="G10" s="64">
        <v>39</v>
      </c>
      <c r="H10" s="64">
        <v>122</v>
      </c>
      <c r="I10" s="64">
        <v>28</v>
      </c>
      <c r="J10" s="64">
        <v>1</v>
      </c>
      <c r="K10" s="64">
        <v>0</v>
      </c>
      <c r="L10" s="64">
        <v>231</v>
      </c>
      <c r="M10" s="74">
        <v>121.7</v>
      </c>
    </row>
    <row r="11" spans="2:13" x14ac:dyDescent="0.2">
      <c r="B11" s="88">
        <v>1980</v>
      </c>
      <c r="C11" s="64">
        <v>0</v>
      </c>
      <c r="D11" s="64">
        <v>3</v>
      </c>
      <c r="E11" s="64">
        <v>18</v>
      </c>
      <c r="F11" s="64">
        <v>39</v>
      </c>
      <c r="G11" s="64">
        <v>69</v>
      </c>
      <c r="H11" s="64">
        <v>100</v>
      </c>
      <c r="I11" s="64">
        <v>2</v>
      </c>
      <c r="J11" s="64">
        <v>0</v>
      </c>
      <c r="K11" s="64">
        <v>0</v>
      </c>
      <c r="L11" s="64">
        <v>231</v>
      </c>
      <c r="M11" s="74">
        <v>118.3</v>
      </c>
    </row>
    <row r="12" spans="2:13" x14ac:dyDescent="0.2">
      <c r="B12" s="88">
        <v>1981</v>
      </c>
      <c r="C12" s="64">
        <v>1</v>
      </c>
      <c r="D12" s="64">
        <v>2</v>
      </c>
      <c r="E12" s="64">
        <v>27</v>
      </c>
      <c r="F12" s="64">
        <v>37</v>
      </c>
      <c r="G12" s="64">
        <v>84</v>
      </c>
      <c r="H12" s="64">
        <v>80</v>
      </c>
      <c r="I12" s="64">
        <v>0</v>
      </c>
      <c r="J12" s="64">
        <v>0</v>
      </c>
      <c r="K12" s="64">
        <v>0</v>
      </c>
      <c r="L12" s="64">
        <v>231</v>
      </c>
      <c r="M12" s="74">
        <v>116.7</v>
      </c>
    </row>
    <row r="13" spans="2:13" x14ac:dyDescent="0.2">
      <c r="B13" s="88">
        <v>1982</v>
      </c>
      <c r="C13" s="64">
        <v>1</v>
      </c>
      <c r="D13" s="64">
        <v>8</v>
      </c>
      <c r="E13" s="64">
        <v>22</v>
      </c>
      <c r="F13" s="64">
        <v>40</v>
      </c>
      <c r="G13" s="64">
        <v>86</v>
      </c>
      <c r="H13" s="64">
        <v>74</v>
      </c>
      <c r="I13" s="64">
        <v>0</v>
      </c>
      <c r="J13" s="64">
        <v>0</v>
      </c>
      <c r="K13" s="64">
        <v>0</v>
      </c>
      <c r="L13" s="64">
        <v>231</v>
      </c>
      <c r="M13" s="74">
        <v>115.9</v>
      </c>
    </row>
    <row r="14" spans="2:13" x14ac:dyDescent="0.2">
      <c r="B14" s="88">
        <v>1983</v>
      </c>
      <c r="C14" s="64">
        <v>1</v>
      </c>
      <c r="D14" s="64">
        <v>8</v>
      </c>
      <c r="E14" s="64">
        <v>24</v>
      </c>
      <c r="F14" s="64">
        <v>45</v>
      </c>
      <c r="G14" s="64">
        <v>80</v>
      </c>
      <c r="H14" s="64">
        <v>74</v>
      </c>
      <c r="I14" s="64">
        <v>0</v>
      </c>
      <c r="J14" s="64">
        <v>0</v>
      </c>
      <c r="K14" s="64">
        <v>0</v>
      </c>
      <c r="L14" s="64">
        <v>232</v>
      </c>
      <c r="M14" s="74">
        <v>115</v>
      </c>
    </row>
    <row r="15" spans="2:13" x14ac:dyDescent="0.2">
      <c r="B15" s="88">
        <v>1984</v>
      </c>
      <c r="C15" s="64">
        <v>2</v>
      </c>
      <c r="D15" s="64">
        <v>9</v>
      </c>
      <c r="E15" s="64">
        <v>28</v>
      </c>
      <c r="F15" s="64">
        <v>41</v>
      </c>
      <c r="G15" s="64">
        <v>82</v>
      </c>
      <c r="H15" s="64">
        <v>70</v>
      </c>
      <c r="I15" s="64">
        <v>0</v>
      </c>
      <c r="J15" s="64">
        <v>0</v>
      </c>
      <c r="K15" s="64">
        <v>0</v>
      </c>
      <c r="L15" s="64">
        <v>232</v>
      </c>
      <c r="M15" s="74">
        <v>114.1</v>
      </c>
    </row>
    <row r="16" spans="2:13" x14ac:dyDescent="0.2">
      <c r="B16" s="88">
        <v>1985</v>
      </c>
      <c r="C16" s="64">
        <v>3</v>
      </c>
      <c r="D16" s="64">
        <v>10</v>
      </c>
      <c r="E16" s="64">
        <v>29</v>
      </c>
      <c r="F16" s="64">
        <v>44</v>
      </c>
      <c r="G16" s="64">
        <v>134</v>
      </c>
      <c r="H16" s="64">
        <v>12</v>
      </c>
      <c r="I16" s="64">
        <v>0</v>
      </c>
      <c r="J16" s="64">
        <v>0</v>
      </c>
      <c r="K16" s="64">
        <v>0</v>
      </c>
      <c r="L16" s="64">
        <v>232</v>
      </c>
      <c r="M16" s="74">
        <v>112.8</v>
      </c>
    </row>
    <row r="17" spans="2:13" x14ac:dyDescent="0.2">
      <c r="B17" s="88">
        <v>1986</v>
      </c>
      <c r="C17" s="64">
        <v>4</v>
      </c>
      <c r="D17" s="64">
        <v>13</v>
      </c>
      <c r="E17" s="64">
        <v>31</v>
      </c>
      <c r="F17" s="64">
        <v>45</v>
      </c>
      <c r="G17" s="64">
        <v>136</v>
      </c>
      <c r="H17" s="64">
        <v>3</v>
      </c>
      <c r="I17" s="64">
        <v>0</v>
      </c>
      <c r="J17" s="64">
        <v>0</v>
      </c>
      <c r="K17" s="64">
        <v>0</v>
      </c>
      <c r="L17" s="64">
        <v>232</v>
      </c>
      <c r="M17" s="74">
        <v>111.1</v>
      </c>
    </row>
    <row r="18" spans="2:13" x14ac:dyDescent="0.2">
      <c r="B18" s="88">
        <v>1987</v>
      </c>
      <c r="C18" s="64">
        <v>3</v>
      </c>
      <c r="D18" s="64">
        <v>14</v>
      </c>
      <c r="E18" s="64">
        <v>36</v>
      </c>
      <c r="F18" s="64">
        <v>48</v>
      </c>
      <c r="G18" s="64">
        <v>130</v>
      </c>
      <c r="H18" s="64">
        <v>1</v>
      </c>
      <c r="I18" s="64">
        <v>0</v>
      </c>
      <c r="J18" s="64">
        <v>0</v>
      </c>
      <c r="K18" s="64">
        <v>0</v>
      </c>
      <c r="L18" s="64">
        <v>232</v>
      </c>
      <c r="M18" s="74">
        <v>110.2</v>
      </c>
    </row>
    <row r="19" spans="2:13" x14ac:dyDescent="0.2">
      <c r="B19" s="88">
        <v>1988</v>
      </c>
      <c r="C19" s="64">
        <v>4</v>
      </c>
      <c r="D19" s="64">
        <v>14</v>
      </c>
      <c r="E19" s="64">
        <v>38</v>
      </c>
      <c r="F19" s="64">
        <v>55</v>
      </c>
      <c r="G19" s="64">
        <v>120</v>
      </c>
      <c r="H19" s="64">
        <v>1</v>
      </c>
      <c r="I19" s="64">
        <v>0</v>
      </c>
      <c r="J19" s="64">
        <v>0</v>
      </c>
      <c r="K19" s="64">
        <v>0</v>
      </c>
      <c r="L19" s="64">
        <v>232</v>
      </c>
      <c r="M19" s="74">
        <v>109.5</v>
      </c>
    </row>
    <row r="20" spans="2:13" x14ac:dyDescent="0.2">
      <c r="B20" s="88">
        <v>1989</v>
      </c>
      <c r="C20" s="64">
        <v>5</v>
      </c>
      <c r="D20" s="64">
        <v>13</v>
      </c>
      <c r="E20" s="64">
        <v>44</v>
      </c>
      <c r="F20" s="64">
        <v>68</v>
      </c>
      <c r="G20" s="64">
        <v>102</v>
      </c>
      <c r="H20" s="64">
        <v>0</v>
      </c>
      <c r="I20" s="64">
        <v>0</v>
      </c>
      <c r="J20" s="64">
        <v>0</v>
      </c>
      <c r="K20" s="64">
        <v>0</v>
      </c>
      <c r="L20" s="64">
        <v>232</v>
      </c>
      <c r="M20" s="74">
        <v>108.7</v>
      </c>
    </row>
    <row r="21" spans="2:13" x14ac:dyDescent="0.2">
      <c r="B21" s="88">
        <v>1990</v>
      </c>
      <c r="C21" s="64">
        <v>5</v>
      </c>
      <c r="D21" s="64">
        <v>14</v>
      </c>
      <c r="E21" s="64">
        <v>45</v>
      </c>
      <c r="F21" s="64">
        <v>84</v>
      </c>
      <c r="G21" s="64">
        <v>84</v>
      </c>
      <c r="H21" s="64">
        <v>0</v>
      </c>
      <c r="I21" s="64">
        <v>0</v>
      </c>
      <c r="J21" s="64">
        <v>0</v>
      </c>
      <c r="K21" s="64">
        <v>0</v>
      </c>
      <c r="L21" s="64">
        <v>232</v>
      </c>
      <c r="M21" s="74">
        <v>108.2</v>
      </c>
    </row>
    <row r="22" spans="2:13" x14ac:dyDescent="0.2">
      <c r="B22" s="88">
        <v>1991</v>
      </c>
      <c r="C22" s="64">
        <v>4</v>
      </c>
      <c r="D22" s="64">
        <v>15</v>
      </c>
      <c r="E22" s="64">
        <v>42</v>
      </c>
      <c r="F22" s="64">
        <v>98</v>
      </c>
      <c r="G22" s="64">
        <v>73</v>
      </c>
      <c r="H22" s="64">
        <v>0</v>
      </c>
      <c r="I22" s="64">
        <v>0</v>
      </c>
      <c r="J22" s="64">
        <v>0</v>
      </c>
      <c r="K22" s="64">
        <v>0</v>
      </c>
      <c r="L22" s="64">
        <v>232</v>
      </c>
      <c r="M22" s="74">
        <v>108.4</v>
      </c>
    </row>
    <row r="23" spans="2:13" x14ac:dyDescent="0.2">
      <c r="B23" s="88">
        <v>1992</v>
      </c>
      <c r="C23" s="64">
        <v>2</v>
      </c>
      <c r="D23" s="64">
        <v>17</v>
      </c>
      <c r="E23" s="64">
        <v>40</v>
      </c>
      <c r="F23" s="64">
        <v>91</v>
      </c>
      <c r="G23" s="64">
        <v>81</v>
      </c>
      <c r="H23" s="64">
        <v>1</v>
      </c>
      <c r="I23" s="64">
        <v>0</v>
      </c>
      <c r="J23" s="64">
        <v>0</v>
      </c>
      <c r="K23" s="64">
        <v>0</v>
      </c>
      <c r="L23" s="64">
        <v>232</v>
      </c>
      <c r="M23" s="74">
        <v>109</v>
      </c>
    </row>
    <row r="24" spans="2:13" x14ac:dyDescent="0.2">
      <c r="B24" s="88">
        <v>1993</v>
      </c>
      <c r="C24" s="64">
        <v>1</v>
      </c>
      <c r="D24" s="64">
        <v>12</v>
      </c>
      <c r="E24" s="64">
        <v>39</v>
      </c>
      <c r="F24" s="64">
        <v>75</v>
      </c>
      <c r="G24" s="64">
        <v>102</v>
      </c>
      <c r="H24" s="64">
        <v>3</v>
      </c>
      <c r="I24" s="64">
        <v>0</v>
      </c>
      <c r="J24" s="64">
        <v>0</v>
      </c>
      <c r="K24" s="64">
        <v>0</v>
      </c>
      <c r="L24" s="64">
        <v>232</v>
      </c>
      <c r="M24" s="74">
        <v>110.4</v>
      </c>
    </row>
    <row r="25" spans="2:13" x14ac:dyDescent="0.2">
      <c r="B25" s="88">
        <v>1994</v>
      </c>
      <c r="C25" s="64">
        <v>1</v>
      </c>
      <c r="D25" s="64">
        <v>10</v>
      </c>
      <c r="E25" s="64">
        <v>37</v>
      </c>
      <c r="F25" s="64">
        <v>63</v>
      </c>
      <c r="G25" s="64">
        <v>112</v>
      </c>
      <c r="H25" s="64">
        <v>9</v>
      </c>
      <c r="I25" s="64">
        <v>0</v>
      </c>
      <c r="J25" s="64">
        <v>0</v>
      </c>
      <c r="K25" s="64">
        <v>0</v>
      </c>
      <c r="L25" s="64">
        <v>232</v>
      </c>
      <c r="M25" s="74">
        <v>111.3</v>
      </c>
    </row>
    <row r="26" spans="2:13" x14ac:dyDescent="0.2">
      <c r="B26" s="88">
        <v>1995</v>
      </c>
      <c r="C26" s="64">
        <v>1</v>
      </c>
      <c r="D26" s="64">
        <v>10</v>
      </c>
      <c r="E26" s="64">
        <v>37</v>
      </c>
      <c r="F26" s="64">
        <v>40</v>
      </c>
      <c r="G26" s="64">
        <v>132</v>
      </c>
      <c r="H26" s="64">
        <v>12</v>
      </c>
      <c r="I26" s="64">
        <v>0</v>
      </c>
      <c r="J26" s="64">
        <v>0</v>
      </c>
      <c r="K26" s="64">
        <v>0</v>
      </c>
      <c r="L26" s="64">
        <v>232</v>
      </c>
      <c r="M26" s="74">
        <v>112.3</v>
      </c>
    </row>
    <row r="27" spans="2:13" x14ac:dyDescent="0.2">
      <c r="B27" s="88">
        <v>1996</v>
      </c>
      <c r="C27" s="64">
        <v>1</v>
      </c>
      <c r="D27" s="64">
        <v>10</v>
      </c>
      <c r="E27" s="64">
        <v>38</v>
      </c>
      <c r="F27" s="64">
        <v>40</v>
      </c>
      <c r="G27" s="64">
        <v>130</v>
      </c>
      <c r="H27" s="64">
        <v>13</v>
      </c>
      <c r="I27" s="64">
        <v>0</v>
      </c>
      <c r="J27" s="64">
        <v>0</v>
      </c>
      <c r="K27" s="64">
        <v>0</v>
      </c>
      <c r="L27" s="64">
        <v>232</v>
      </c>
      <c r="M27" s="74">
        <v>112.4</v>
      </c>
    </row>
    <row r="28" spans="2:13" x14ac:dyDescent="0.2">
      <c r="B28" s="88">
        <v>1997</v>
      </c>
      <c r="C28" s="64">
        <v>1</v>
      </c>
      <c r="D28" s="64">
        <v>11</v>
      </c>
      <c r="E28" s="64">
        <v>40</v>
      </c>
      <c r="F28" s="64">
        <v>40</v>
      </c>
      <c r="G28" s="64">
        <v>131</v>
      </c>
      <c r="H28" s="64">
        <v>9</v>
      </c>
      <c r="I28" s="64">
        <v>0</v>
      </c>
      <c r="J28" s="64">
        <v>0</v>
      </c>
      <c r="K28" s="64">
        <v>0</v>
      </c>
      <c r="L28" s="64">
        <v>232</v>
      </c>
      <c r="M28" s="74">
        <v>112.1</v>
      </c>
    </row>
    <row r="29" spans="2:13" x14ac:dyDescent="0.2">
      <c r="B29" s="88">
        <v>1998</v>
      </c>
      <c r="C29" s="64">
        <v>1</v>
      </c>
      <c r="D29" s="64">
        <v>14</v>
      </c>
      <c r="E29" s="64">
        <v>38</v>
      </c>
      <c r="F29" s="64">
        <v>52</v>
      </c>
      <c r="G29" s="64">
        <v>123</v>
      </c>
      <c r="H29" s="64">
        <v>4</v>
      </c>
      <c r="I29" s="64">
        <v>0</v>
      </c>
      <c r="J29" s="64">
        <v>0</v>
      </c>
      <c r="K29" s="64">
        <v>0</v>
      </c>
      <c r="L29" s="64">
        <v>232</v>
      </c>
      <c r="M29" s="74">
        <v>111.4</v>
      </c>
    </row>
    <row r="30" spans="2:13" x14ac:dyDescent="0.2">
      <c r="B30" s="88">
        <v>1999</v>
      </c>
      <c r="C30" s="64">
        <v>1</v>
      </c>
      <c r="D30" s="64">
        <v>15</v>
      </c>
      <c r="E30" s="64">
        <v>39</v>
      </c>
      <c r="F30" s="64">
        <v>56</v>
      </c>
      <c r="G30" s="64">
        <v>117</v>
      </c>
      <c r="H30" s="64">
        <v>4</v>
      </c>
      <c r="I30" s="64">
        <v>0</v>
      </c>
      <c r="J30" s="64">
        <v>0</v>
      </c>
      <c r="K30" s="64">
        <v>0</v>
      </c>
      <c r="L30" s="64">
        <v>232</v>
      </c>
      <c r="M30" s="74">
        <v>111.1</v>
      </c>
    </row>
    <row r="31" spans="2:13" x14ac:dyDescent="0.2">
      <c r="B31" s="88">
        <v>2000</v>
      </c>
      <c r="C31" s="64">
        <v>2</v>
      </c>
      <c r="D31" s="64">
        <v>15</v>
      </c>
      <c r="E31" s="64">
        <v>41</v>
      </c>
      <c r="F31" s="64">
        <v>58</v>
      </c>
      <c r="G31" s="64">
        <v>114</v>
      </c>
      <c r="H31" s="64">
        <v>2</v>
      </c>
      <c r="I31" s="64">
        <v>0</v>
      </c>
      <c r="J31" s="64">
        <v>0</v>
      </c>
      <c r="K31" s="64">
        <v>0</v>
      </c>
      <c r="L31" s="64">
        <v>232</v>
      </c>
      <c r="M31" s="74">
        <v>110.4</v>
      </c>
    </row>
    <row r="32" spans="2:13" x14ac:dyDescent="0.2">
      <c r="B32" s="88">
        <v>2001</v>
      </c>
      <c r="C32" s="64">
        <v>3</v>
      </c>
      <c r="D32" s="64">
        <v>18</v>
      </c>
      <c r="E32" s="64">
        <v>39</v>
      </c>
      <c r="F32" s="64">
        <v>59</v>
      </c>
      <c r="G32" s="64">
        <v>113</v>
      </c>
      <c r="H32" s="64">
        <v>0</v>
      </c>
      <c r="I32" s="64">
        <v>0</v>
      </c>
      <c r="J32" s="64">
        <v>0</v>
      </c>
      <c r="K32" s="64">
        <v>0</v>
      </c>
      <c r="L32" s="64">
        <v>232</v>
      </c>
      <c r="M32" s="74">
        <v>110.2</v>
      </c>
    </row>
    <row r="33" spans="2:14" x14ac:dyDescent="0.2">
      <c r="B33" s="88">
        <v>2002</v>
      </c>
      <c r="C33" s="64">
        <v>3</v>
      </c>
      <c r="D33" s="64">
        <v>21</v>
      </c>
      <c r="E33" s="64">
        <v>42</v>
      </c>
      <c r="F33" s="64">
        <v>56</v>
      </c>
      <c r="G33" s="64">
        <v>109</v>
      </c>
      <c r="H33" s="64">
        <v>0</v>
      </c>
      <c r="I33" s="64">
        <v>0</v>
      </c>
      <c r="J33" s="64">
        <v>0</v>
      </c>
      <c r="K33" s="64">
        <v>0</v>
      </c>
      <c r="L33" s="64">
        <v>231</v>
      </c>
      <c r="M33" s="74">
        <v>109.4</v>
      </c>
    </row>
    <row r="34" spans="2:14" x14ac:dyDescent="0.2">
      <c r="B34" s="88">
        <v>2003</v>
      </c>
      <c r="C34" s="64">
        <v>4</v>
      </c>
      <c r="D34" s="64">
        <v>20</v>
      </c>
      <c r="E34" s="64">
        <v>41</v>
      </c>
      <c r="F34" s="64">
        <v>57</v>
      </c>
      <c r="G34" s="64">
        <v>109</v>
      </c>
      <c r="H34" s="64">
        <v>0</v>
      </c>
      <c r="I34" s="64">
        <v>0</v>
      </c>
      <c r="J34" s="64">
        <v>0</v>
      </c>
      <c r="K34" s="64">
        <v>0</v>
      </c>
      <c r="L34" s="64">
        <v>231</v>
      </c>
      <c r="M34" s="74">
        <v>109.2</v>
      </c>
    </row>
    <row r="35" spans="2:14" x14ac:dyDescent="0.2">
      <c r="B35" s="88">
        <v>2004</v>
      </c>
      <c r="C35" s="64">
        <v>5</v>
      </c>
      <c r="D35" s="64">
        <v>18</v>
      </c>
      <c r="E35" s="64">
        <v>47</v>
      </c>
      <c r="F35" s="64">
        <v>57</v>
      </c>
      <c r="G35" s="64">
        <v>104</v>
      </c>
      <c r="H35" s="64">
        <v>0</v>
      </c>
      <c r="I35" s="64">
        <v>0</v>
      </c>
      <c r="J35" s="64">
        <v>0</v>
      </c>
      <c r="K35" s="64">
        <v>0</v>
      </c>
      <c r="L35" s="64">
        <v>231</v>
      </c>
      <c r="M35" s="74">
        <v>108.8</v>
      </c>
    </row>
    <row r="36" spans="2:14" x14ac:dyDescent="0.2">
      <c r="B36" s="88">
        <v>2005</v>
      </c>
      <c r="C36" s="64">
        <v>5</v>
      </c>
      <c r="D36" s="64">
        <v>20</v>
      </c>
      <c r="E36" s="64">
        <v>54</v>
      </c>
      <c r="F36" s="64">
        <v>42</v>
      </c>
      <c r="G36" s="64">
        <v>100</v>
      </c>
      <c r="H36" s="64">
        <v>0</v>
      </c>
      <c r="I36" s="64">
        <v>0</v>
      </c>
      <c r="J36" s="64">
        <v>0</v>
      </c>
      <c r="K36" s="64">
        <v>0</v>
      </c>
      <c r="L36" s="64">
        <v>231</v>
      </c>
      <c r="M36" s="74">
        <v>107.9</v>
      </c>
    </row>
    <row r="37" spans="2:14" x14ac:dyDescent="0.2">
      <c r="B37" s="88">
        <v>2006</v>
      </c>
      <c r="C37" s="64">
        <v>11</v>
      </c>
      <c r="D37" s="64">
        <v>25</v>
      </c>
      <c r="E37" s="64">
        <v>47</v>
      </c>
      <c r="F37" s="64">
        <v>68</v>
      </c>
      <c r="G37" s="64">
        <v>78</v>
      </c>
      <c r="H37" s="64">
        <v>0</v>
      </c>
      <c r="I37" s="64">
        <v>0</v>
      </c>
      <c r="J37" s="64">
        <v>0</v>
      </c>
      <c r="K37" s="64">
        <v>0</v>
      </c>
      <c r="L37" s="64">
        <v>229</v>
      </c>
      <c r="M37" s="74">
        <v>106.8</v>
      </c>
    </row>
    <row r="38" spans="2:14" x14ac:dyDescent="0.2">
      <c r="B38" s="88">
        <v>2007</v>
      </c>
      <c r="C38" s="64">
        <v>11</v>
      </c>
      <c r="D38" s="64">
        <v>28</v>
      </c>
      <c r="E38" s="64">
        <v>44</v>
      </c>
      <c r="F38" s="64">
        <v>82</v>
      </c>
      <c r="G38" s="64">
        <v>64</v>
      </c>
      <c r="H38" s="64">
        <v>0</v>
      </c>
      <c r="I38" s="64">
        <v>0</v>
      </c>
      <c r="J38" s="64">
        <v>0</v>
      </c>
      <c r="K38" s="64">
        <v>0</v>
      </c>
      <c r="L38" s="64">
        <v>229</v>
      </c>
      <c r="M38" s="74">
        <v>106.5</v>
      </c>
    </row>
    <row r="39" spans="2:14" x14ac:dyDescent="0.2">
      <c r="B39" s="88">
        <v>2008</v>
      </c>
      <c r="C39" s="64">
        <v>19</v>
      </c>
      <c r="D39" s="64">
        <v>30</v>
      </c>
      <c r="E39" s="64">
        <v>48</v>
      </c>
      <c r="F39" s="64">
        <v>81</v>
      </c>
      <c r="G39" s="64">
        <v>51</v>
      </c>
      <c r="H39" s="64">
        <v>0</v>
      </c>
      <c r="I39" s="64">
        <v>0</v>
      </c>
      <c r="J39" s="64">
        <v>0</v>
      </c>
      <c r="K39" s="64">
        <v>0</v>
      </c>
      <c r="L39" s="64">
        <v>229</v>
      </c>
      <c r="M39" s="74">
        <v>104.8</v>
      </c>
    </row>
    <row r="40" spans="2:14" x14ac:dyDescent="0.2">
      <c r="B40" s="88">
        <v>2009</v>
      </c>
      <c r="C40" s="64">
        <v>20</v>
      </c>
      <c r="D40" s="64">
        <v>35</v>
      </c>
      <c r="E40" s="64">
        <v>54</v>
      </c>
      <c r="F40" s="64">
        <v>75</v>
      </c>
      <c r="G40" s="64">
        <v>45</v>
      </c>
      <c r="H40" s="64">
        <v>0</v>
      </c>
      <c r="I40" s="64">
        <v>0</v>
      </c>
      <c r="J40" s="64">
        <v>0</v>
      </c>
      <c r="K40" s="64">
        <v>0</v>
      </c>
      <c r="L40" s="64">
        <v>229</v>
      </c>
      <c r="M40" s="74">
        <v>103.9</v>
      </c>
    </row>
    <row r="41" spans="2:14" x14ac:dyDescent="0.2">
      <c r="B41" s="88">
        <v>2010</v>
      </c>
      <c r="C41" s="64">
        <v>21</v>
      </c>
      <c r="D41" s="64">
        <v>39</v>
      </c>
      <c r="E41" s="64">
        <v>52</v>
      </c>
      <c r="F41" s="64">
        <v>72</v>
      </c>
      <c r="G41" s="64">
        <v>36</v>
      </c>
      <c r="H41" s="64">
        <v>0</v>
      </c>
      <c r="I41" s="64">
        <v>0</v>
      </c>
      <c r="J41" s="64">
        <v>0</v>
      </c>
      <c r="K41" s="64">
        <v>0</v>
      </c>
      <c r="L41" s="64">
        <v>220</v>
      </c>
      <c r="M41" s="74">
        <v>103.3</v>
      </c>
    </row>
    <row r="42" spans="2:14" x14ac:dyDescent="0.2">
      <c r="B42" s="88">
        <v>2011</v>
      </c>
      <c r="C42" s="64">
        <v>23</v>
      </c>
      <c r="D42" s="64">
        <v>36</v>
      </c>
      <c r="E42" s="64">
        <v>58</v>
      </c>
      <c r="F42" s="64">
        <v>74</v>
      </c>
      <c r="G42" s="64">
        <v>29</v>
      </c>
      <c r="H42" s="64">
        <v>0</v>
      </c>
      <c r="I42" s="64">
        <v>0</v>
      </c>
      <c r="J42" s="64">
        <v>0</v>
      </c>
      <c r="K42" s="64">
        <v>0</v>
      </c>
      <c r="L42" s="64">
        <v>220</v>
      </c>
      <c r="M42" s="74">
        <v>103</v>
      </c>
    </row>
    <row r="43" spans="2:14" x14ac:dyDescent="0.2">
      <c r="B43" s="88">
        <v>2012</v>
      </c>
      <c r="C43" s="64">
        <v>21</v>
      </c>
      <c r="D43" s="64">
        <v>38</v>
      </c>
      <c r="E43" s="64">
        <v>57</v>
      </c>
      <c r="F43" s="64">
        <v>78</v>
      </c>
      <c r="G43" s="64">
        <v>25</v>
      </c>
      <c r="H43" s="64">
        <v>0</v>
      </c>
      <c r="I43" s="64">
        <v>0</v>
      </c>
      <c r="J43" s="64">
        <v>0</v>
      </c>
      <c r="K43" s="64">
        <v>0</v>
      </c>
      <c r="L43" s="64">
        <v>219</v>
      </c>
      <c r="M43" s="74">
        <v>103.2</v>
      </c>
    </row>
    <row r="44" spans="2:14" x14ac:dyDescent="0.2">
      <c r="B44" s="88">
        <v>2013</v>
      </c>
      <c r="C44" s="64">
        <v>20</v>
      </c>
      <c r="D44" s="64">
        <v>42</v>
      </c>
      <c r="E44" s="64">
        <v>51</v>
      </c>
      <c r="F44" s="64">
        <v>79</v>
      </c>
      <c r="G44" s="64">
        <v>24</v>
      </c>
      <c r="H44" s="64">
        <v>0</v>
      </c>
      <c r="I44" s="64">
        <v>0</v>
      </c>
      <c r="J44" s="64">
        <v>0</v>
      </c>
      <c r="K44" s="64">
        <v>0</v>
      </c>
      <c r="L44" s="64">
        <v>216</v>
      </c>
      <c r="M44" s="87">
        <v>103.6</v>
      </c>
    </row>
    <row r="46" spans="2:14" x14ac:dyDescent="0.2">
      <c r="B46" s="12" t="s">
        <v>88</v>
      </c>
    </row>
    <row r="47" spans="2:14" x14ac:dyDescent="0.2">
      <c r="B47" s="12"/>
      <c r="N47" s="7"/>
    </row>
  </sheetData>
  <mergeCells count="4">
    <mergeCell ref="C4:L4"/>
    <mergeCell ref="M4:M5"/>
    <mergeCell ref="B4:B5"/>
    <mergeCell ref="B1:M1"/>
  </mergeCells>
  <phoneticPr fontId="8" type="noConversion"/>
  <pageMargins left="0.78740157480314965" right="0.78740157480314965" top="0.98425196850393704" bottom="0.98425196850393704" header="0.51181102362204722" footer="0.51181102362204722"/>
  <pageSetup paperSize="9" scale="64"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view="pageBreakPreview" zoomScaleNormal="85" zoomScaleSheetLayoutView="100" workbookViewId="0"/>
  </sheetViews>
  <sheetFormatPr baseColWidth="10" defaultRowHeight="12.75" x14ac:dyDescent="0.2"/>
  <cols>
    <col min="1" max="1" width="2" customWidth="1"/>
    <col min="2" max="2" width="14.28515625" customWidth="1"/>
    <col min="10" max="10" width="13.140625" customWidth="1"/>
  </cols>
  <sheetData>
    <row r="1" spans="2:10" s="60" customFormat="1" ht="15.75" x14ac:dyDescent="0.2">
      <c r="B1" s="218" t="str">
        <f>Inhaltsverzeichnis!B29&amp;" "&amp;Inhaltsverzeichnis!C29&amp;": "&amp;Inhaltsverzeichnis!E29</f>
        <v>Tabelle 11: Zusammenhang zwischen Gemeindegrösse und Steuerfuss, 2013</v>
      </c>
      <c r="C1" s="218"/>
      <c r="D1" s="218"/>
      <c r="E1" s="218"/>
      <c r="F1" s="218"/>
      <c r="G1" s="218"/>
      <c r="H1" s="218"/>
      <c r="I1" s="218"/>
      <c r="J1" s="218"/>
    </row>
    <row r="4" spans="2:10" ht="19.5" customHeight="1" x14ac:dyDescent="0.2">
      <c r="B4" s="217" t="s">
        <v>710</v>
      </c>
      <c r="C4" s="224" t="s">
        <v>91</v>
      </c>
      <c r="D4" s="224"/>
      <c r="E4" s="224"/>
      <c r="F4" s="224"/>
      <c r="G4" s="224"/>
      <c r="H4" s="224"/>
      <c r="I4" s="217" t="s">
        <v>113</v>
      </c>
      <c r="J4" s="217" t="s">
        <v>549</v>
      </c>
    </row>
    <row r="5" spans="2:10" ht="23.25" customHeight="1" x14ac:dyDescent="0.2">
      <c r="B5" s="217"/>
      <c r="C5" s="89" t="s">
        <v>90</v>
      </c>
      <c r="D5" s="89" t="s">
        <v>89</v>
      </c>
      <c r="E5" s="90" t="s">
        <v>79</v>
      </c>
      <c r="F5" s="90" t="s">
        <v>80</v>
      </c>
      <c r="G5" s="90" t="s">
        <v>81</v>
      </c>
      <c r="H5" s="90" t="s">
        <v>82</v>
      </c>
      <c r="I5" s="217"/>
      <c r="J5" s="217"/>
    </row>
    <row r="6" spans="2:10" x14ac:dyDescent="0.2">
      <c r="B6" s="91" t="s">
        <v>93</v>
      </c>
      <c r="C6" s="79">
        <v>0</v>
      </c>
      <c r="D6" s="79">
        <v>0</v>
      </c>
      <c r="E6" s="79">
        <v>1</v>
      </c>
      <c r="F6" s="79">
        <v>0</v>
      </c>
      <c r="G6" s="79">
        <v>2</v>
      </c>
      <c r="H6" s="79">
        <v>0</v>
      </c>
      <c r="I6" s="79">
        <v>3</v>
      </c>
      <c r="J6" s="75">
        <v>105.8</v>
      </c>
    </row>
    <row r="7" spans="2:10" x14ac:dyDescent="0.2">
      <c r="B7" s="91" t="s">
        <v>716</v>
      </c>
      <c r="C7" s="79">
        <v>0</v>
      </c>
      <c r="D7" s="79">
        <v>1</v>
      </c>
      <c r="E7" s="79">
        <v>2</v>
      </c>
      <c r="F7" s="79">
        <v>3</v>
      </c>
      <c r="G7" s="79">
        <v>9</v>
      </c>
      <c r="H7" s="79">
        <v>2</v>
      </c>
      <c r="I7" s="79">
        <v>17</v>
      </c>
      <c r="J7" s="75">
        <v>110</v>
      </c>
    </row>
    <row r="8" spans="2:10" x14ac:dyDescent="0.2">
      <c r="B8" s="160" t="s">
        <v>94</v>
      </c>
      <c r="C8" s="79">
        <v>0</v>
      </c>
      <c r="D8" s="79">
        <v>0</v>
      </c>
      <c r="E8" s="79">
        <v>5</v>
      </c>
      <c r="F8" s="79">
        <v>2</v>
      </c>
      <c r="G8" s="79">
        <v>18</v>
      </c>
      <c r="H8" s="79">
        <v>14</v>
      </c>
      <c r="I8" s="79">
        <v>39</v>
      </c>
      <c r="J8" s="75">
        <v>115.3</v>
      </c>
    </row>
    <row r="9" spans="2:10" x14ac:dyDescent="0.2">
      <c r="B9" s="91" t="s">
        <v>95</v>
      </c>
      <c r="C9" s="79">
        <v>1</v>
      </c>
      <c r="D9" s="79">
        <v>6</v>
      </c>
      <c r="E9" s="79">
        <v>5</v>
      </c>
      <c r="F9" s="79">
        <v>17</v>
      </c>
      <c r="G9" s="79">
        <v>24</v>
      </c>
      <c r="H9" s="79">
        <v>6</v>
      </c>
      <c r="I9" s="79">
        <v>59</v>
      </c>
      <c r="J9" s="75">
        <v>106.4</v>
      </c>
    </row>
    <row r="10" spans="2:10" x14ac:dyDescent="0.2">
      <c r="B10" s="91" t="s">
        <v>96</v>
      </c>
      <c r="C10" s="79">
        <v>2</v>
      </c>
      <c r="D10" s="79">
        <v>5</v>
      </c>
      <c r="E10" s="79">
        <v>6</v>
      </c>
      <c r="F10" s="79">
        <v>7</v>
      </c>
      <c r="G10" s="79">
        <v>9</v>
      </c>
      <c r="H10" s="79">
        <v>0</v>
      </c>
      <c r="I10" s="79">
        <v>29</v>
      </c>
      <c r="J10" s="75">
        <v>100.7</v>
      </c>
    </row>
    <row r="11" spans="2:10" x14ac:dyDescent="0.2">
      <c r="B11" s="91" t="s">
        <v>97</v>
      </c>
      <c r="C11" s="79">
        <v>0</v>
      </c>
      <c r="D11" s="79">
        <v>5</v>
      </c>
      <c r="E11" s="79">
        <v>13</v>
      </c>
      <c r="F11" s="79">
        <v>10</v>
      </c>
      <c r="G11" s="79">
        <v>9</v>
      </c>
      <c r="H11" s="79">
        <v>1</v>
      </c>
      <c r="I11" s="79">
        <v>38</v>
      </c>
      <c r="J11" s="75">
        <v>101.1</v>
      </c>
    </row>
    <row r="12" spans="2:10" x14ac:dyDescent="0.2">
      <c r="B12" s="91" t="s">
        <v>98</v>
      </c>
      <c r="C12" s="79">
        <v>0</v>
      </c>
      <c r="D12" s="79">
        <v>0</v>
      </c>
      <c r="E12" s="79">
        <v>6</v>
      </c>
      <c r="F12" s="79">
        <v>4</v>
      </c>
      <c r="G12" s="79">
        <v>3</v>
      </c>
      <c r="H12" s="79">
        <v>1</v>
      </c>
      <c r="I12" s="79">
        <v>14</v>
      </c>
      <c r="J12" s="75">
        <v>104.2</v>
      </c>
    </row>
    <row r="13" spans="2:10" x14ac:dyDescent="0.2">
      <c r="B13" s="91" t="s">
        <v>99</v>
      </c>
      <c r="C13" s="79">
        <v>0</v>
      </c>
      <c r="D13" s="79">
        <v>0</v>
      </c>
      <c r="E13" s="79">
        <v>1</v>
      </c>
      <c r="F13" s="79">
        <v>4</v>
      </c>
      <c r="G13" s="79">
        <v>2</v>
      </c>
      <c r="H13" s="79">
        <v>0</v>
      </c>
      <c r="I13" s="79">
        <v>7</v>
      </c>
      <c r="J13" s="75">
        <v>107.6</v>
      </c>
    </row>
    <row r="14" spans="2:10" x14ac:dyDescent="0.2">
      <c r="B14" s="92" t="s">
        <v>92</v>
      </c>
      <c r="C14" s="79">
        <v>0</v>
      </c>
      <c r="D14" s="79">
        <v>0</v>
      </c>
      <c r="E14" s="79">
        <v>3</v>
      </c>
      <c r="F14" s="79">
        <v>4</v>
      </c>
      <c r="G14" s="79">
        <v>3</v>
      </c>
      <c r="H14" s="79">
        <v>0</v>
      </c>
      <c r="I14" s="79">
        <v>10</v>
      </c>
      <c r="J14" s="75">
        <v>101.1</v>
      </c>
    </row>
    <row r="15" spans="2:10" s="1" customFormat="1" ht="18.75" customHeight="1" x14ac:dyDescent="0.2">
      <c r="B15" s="55" t="s">
        <v>21</v>
      </c>
      <c r="C15" s="81">
        <v>3</v>
      </c>
      <c r="D15" s="81">
        <v>17</v>
      </c>
      <c r="E15" s="81">
        <v>42</v>
      </c>
      <c r="F15" s="81">
        <v>51</v>
      </c>
      <c r="G15" s="81">
        <v>79</v>
      </c>
      <c r="H15" s="81">
        <v>24</v>
      </c>
      <c r="I15" s="81">
        <v>216</v>
      </c>
      <c r="J15" s="76">
        <v>103.6</v>
      </c>
    </row>
    <row r="16" spans="2:10" x14ac:dyDescent="0.2">
      <c r="B16" s="10"/>
    </row>
  </sheetData>
  <mergeCells count="5">
    <mergeCell ref="B1:J1"/>
    <mergeCell ref="B4:B5"/>
    <mergeCell ref="C4:H4"/>
    <mergeCell ref="J4:J5"/>
    <mergeCell ref="I4:I5"/>
  </mergeCells>
  <phoneticPr fontId="8" type="noConversion"/>
  <pageMargins left="0.78740157499999996" right="0.78740157499999996" top="0.984251969" bottom="0.984251969" header="0.4921259845" footer="0.4921259845"/>
  <pageSetup paperSize="9" scale="7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3"/>
  <sheetViews>
    <sheetView view="pageBreakPreview" zoomScaleNormal="85" zoomScaleSheetLayoutView="100" workbookViewId="0"/>
  </sheetViews>
  <sheetFormatPr baseColWidth="10" defaultRowHeight="12.75" x14ac:dyDescent="0.2"/>
  <cols>
    <col min="1" max="1" width="2" customWidth="1"/>
    <col min="2" max="8" width="14.28515625" customWidth="1"/>
    <col min="9" max="9" width="15.85546875" customWidth="1"/>
  </cols>
  <sheetData>
    <row r="1" spans="2:9" ht="15.75" x14ac:dyDescent="0.2">
      <c r="B1" s="218" t="str">
        <f>Inhaltsverzeichnis!B30&amp;" "&amp;Inhaltsverzeichnis!C30&amp;": "&amp;Inhaltsverzeichnis!E30</f>
        <v>Tabelle 12: Verteilung der Gemeinden und Einwohner nach der Steuerkraft pro Einwohner, 2013</v>
      </c>
      <c r="C1" s="218"/>
      <c r="D1" s="218"/>
      <c r="E1" s="218"/>
      <c r="F1" s="218"/>
      <c r="G1" s="218"/>
      <c r="H1" s="218"/>
      <c r="I1" s="218"/>
    </row>
    <row r="4" spans="2:9" ht="20.25" customHeight="1" x14ac:dyDescent="0.2">
      <c r="B4" s="217" t="s">
        <v>100</v>
      </c>
      <c r="C4" s="212" t="s">
        <v>107</v>
      </c>
      <c r="D4" s="212"/>
      <c r="E4" s="212" t="s">
        <v>64</v>
      </c>
      <c r="F4" s="212"/>
      <c r="G4" s="219" t="s">
        <v>108</v>
      </c>
      <c r="H4" s="212"/>
      <c r="I4" s="222" t="s">
        <v>711</v>
      </c>
    </row>
    <row r="5" spans="2:9" ht="20.25" customHeight="1" x14ac:dyDescent="0.2">
      <c r="B5" s="217"/>
      <c r="C5" s="73" t="s">
        <v>24</v>
      </c>
      <c r="D5" s="73" t="s">
        <v>25</v>
      </c>
      <c r="E5" s="73" t="s">
        <v>24</v>
      </c>
      <c r="F5" s="73" t="s">
        <v>25</v>
      </c>
      <c r="G5" s="73" t="s">
        <v>24</v>
      </c>
      <c r="H5" s="73" t="s">
        <v>25</v>
      </c>
      <c r="I5" s="223"/>
    </row>
    <row r="6" spans="2:9" x14ac:dyDescent="0.2">
      <c r="B6" s="93" t="s">
        <v>674</v>
      </c>
      <c r="C6" s="79">
        <v>11</v>
      </c>
      <c r="D6" s="65">
        <f>C6*100/C$13</f>
        <v>5.0925925925925926</v>
      </c>
      <c r="E6" s="79">
        <v>20280</v>
      </c>
      <c r="F6" s="65">
        <f t="shared" ref="F6:F13" si="0">E6*100/E$13</f>
        <v>3.1896973405033369</v>
      </c>
      <c r="G6" s="75">
        <v>34283.300000000003</v>
      </c>
      <c r="H6" s="65">
        <f t="shared" ref="H6:H13" si="1">G6*100/G$13</f>
        <v>2.0313051585800106</v>
      </c>
      <c r="I6" s="71">
        <f>G6*1000/E6</f>
        <v>1690.4980276134122</v>
      </c>
    </row>
    <row r="7" spans="2:9" x14ac:dyDescent="0.2">
      <c r="B7" s="71" t="s">
        <v>106</v>
      </c>
      <c r="C7" s="79">
        <v>34</v>
      </c>
      <c r="D7" s="65">
        <f t="shared" ref="D7:D13" si="2">C7*100/C$13</f>
        <v>15.74074074074074</v>
      </c>
      <c r="E7" s="79">
        <v>57997</v>
      </c>
      <c r="F7" s="65">
        <f t="shared" si="0"/>
        <v>9.1219367187954639</v>
      </c>
      <c r="G7" s="75">
        <v>109703.1</v>
      </c>
      <c r="H7" s="65">
        <f t="shared" si="1"/>
        <v>6.4999715004745378</v>
      </c>
      <c r="I7" s="71">
        <f t="shared" ref="I7:I12" si="3">G7*1000/E7</f>
        <v>1891.5305964101592</v>
      </c>
    </row>
    <row r="8" spans="2:9" x14ac:dyDescent="0.2">
      <c r="B8" s="71" t="s">
        <v>105</v>
      </c>
      <c r="C8" s="79">
        <v>50</v>
      </c>
      <c r="D8" s="65">
        <f t="shared" si="2"/>
        <v>23.148148148148149</v>
      </c>
      <c r="E8" s="79">
        <v>134253</v>
      </c>
      <c r="F8" s="65">
        <f t="shared" si="0"/>
        <v>21.115702024388288</v>
      </c>
      <c r="G8" s="75">
        <v>283295.7</v>
      </c>
      <c r="H8" s="65">
        <f t="shared" si="1"/>
        <v>16.785432464597488</v>
      </c>
      <c r="I8" s="71">
        <f t="shared" si="3"/>
        <v>2110.1629013876786</v>
      </c>
    </row>
    <row r="9" spans="2:9" x14ac:dyDescent="0.2">
      <c r="B9" s="71" t="s">
        <v>104</v>
      </c>
      <c r="C9" s="79">
        <v>45</v>
      </c>
      <c r="D9" s="65">
        <f t="shared" si="2"/>
        <v>20.833333333333332</v>
      </c>
      <c r="E9" s="79">
        <v>134798</v>
      </c>
      <c r="F9" s="65">
        <f t="shared" si="0"/>
        <v>21.201421208341657</v>
      </c>
      <c r="G9" s="75">
        <v>318928.09999999998</v>
      </c>
      <c r="H9" s="65">
        <f t="shared" si="1"/>
        <v>18.896672570788731</v>
      </c>
      <c r="I9" s="71">
        <f t="shared" si="3"/>
        <v>2365.9705633614744</v>
      </c>
    </row>
    <row r="10" spans="2:9" x14ac:dyDescent="0.2">
      <c r="B10" s="71" t="s">
        <v>103</v>
      </c>
      <c r="C10" s="79">
        <v>23</v>
      </c>
      <c r="D10" s="65">
        <f t="shared" si="2"/>
        <v>10.648148148148149</v>
      </c>
      <c r="E10" s="79">
        <v>66537</v>
      </c>
      <c r="F10" s="65">
        <f t="shared" si="0"/>
        <v>10.465132738908803</v>
      </c>
      <c r="G10" s="75">
        <v>174714</v>
      </c>
      <c r="H10" s="65">
        <f t="shared" si="1"/>
        <v>10.351904556333491</v>
      </c>
      <c r="I10" s="71">
        <f t="shared" si="3"/>
        <v>2625.8172144821679</v>
      </c>
    </row>
    <row r="11" spans="2:9" x14ac:dyDescent="0.2">
      <c r="B11" s="71" t="s">
        <v>102</v>
      </c>
      <c r="C11" s="79">
        <v>17</v>
      </c>
      <c r="D11" s="65">
        <f t="shared" si="2"/>
        <v>7.8703703703703702</v>
      </c>
      <c r="E11" s="79">
        <v>58931</v>
      </c>
      <c r="F11" s="65">
        <f t="shared" si="0"/>
        <v>9.2688389533137148</v>
      </c>
      <c r="G11" s="75">
        <v>170254.1</v>
      </c>
      <c r="H11" s="65">
        <f t="shared" si="1"/>
        <v>10.087652927209369</v>
      </c>
      <c r="I11" s="71">
        <f t="shared" si="3"/>
        <v>2889.0414213232425</v>
      </c>
    </row>
    <row r="12" spans="2:9" x14ac:dyDescent="0.2">
      <c r="B12" s="64" t="s">
        <v>101</v>
      </c>
      <c r="C12" s="79">
        <v>36</v>
      </c>
      <c r="D12" s="65">
        <f t="shared" si="2"/>
        <v>16.666666666666668</v>
      </c>
      <c r="E12" s="79">
        <v>163001</v>
      </c>
      <c r="F12" s="65">
        <f t="shared" si="0"/>
        <v>25.637271015748738</v>
      </c>
      <c r="G12" s="75">
        <v>596569.1</v>
      </c>
      <c r="H12" s="65">
        <f t="shared" si="1"/>
        <v>35.347060822016374</v>
      </c>
      <c r="I12" s="71">
        <f t="shared" si="3"/>
        <v>3659.9106753946294</v>
      </c>
    </row>
    <row r="13" spans="2:9" s="1" customFormat="1" ht="18.75" customHeight="1" x14ac:dyDescent="0.2">
      <c r="B13" s="72" t="s">
        <v>21</v>
      </c>
      <c r="C13" s="81">
        <v>216</v>
      </c>
      <c r="D13" s="66">
        <f t="shared" si="2"/>
        <v>100</v>
      </c>
      <c r="E13" s="81">
        <v>635797</v>
      </c>
      <c r="F13" s="66">
        <f t="shared" si="0"/>
        <v>100</v>
      </c>
      <c r="G13" s="77">
        <v>1687747.4</v>
      </c>
      <c r="H13" s="66">
        <f t="shared" si="1"/>
        <v>100</v>
      </c>
      <c r="I13" s="72">
        <f>G13*1000/E13</f>
        <v>2654.538162337979</v>
      </c>
    </row>
  </sheetData>
  <mergeCells count="6">
    <mergeCell ref="B1:I1"/>
    <mergeCell ref="I4:I5"/>
    <mergeCell ref="B4:B5"/>
    <mergeCell ref="C4:D4"/>
    <mergeCell ref="E4:F4"/>
    <mergeCell ref="G4:H4"/>
  </mergeCells>
  <phoneticPr fontId="8" type="noConversion"/>
  <pageMargins left="0.78740157499999996" right="0.78740157499999996" top="0.984251969" bottom="0.984251969" header="0.4921259845" footer="0.4921259845"/>
  <pageSetup paperSize="9" scale="73"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7"/>
  <sheetViews>
    <sheetView view="pageBreakPreview" zoomScaleNormal="85" zoomScaleSheetLayoutView="100" workbookViewId="0"/>
  </sheetViews>
  <sheetFormatPr baseColWidth="10" defaultRowHeight="12.75" x14ac:dyDescent="0.2"/>
  <cols>
    <col min="1" max="1" width="2" customWidth="1"/>
    <col min="2" max="2" width="5.85546875" customWidth="1"/>
    <col min="3" max="8" width="14.28515625" customWidth="1"/>
    <col min="9" max="9" width="6.140625" customWidth="1"/>
  </cols>
  <sheetData>
    <row r="1" spans="2:9" s="60" customFormat="1" ht="15.75" x14ac:dyDescent="0.2">
      <c r="B1" s="218" t="str">
        <f>Inhaltsverzeichnis!B31&amp;" "&amp;Inhaltsverzeichnis!C31&amp;": "&amp;Inhaltsverzeichnis!E31</f>
        <v>Tabelle 13: Entwicklung der Steuerkraft, Steuerfuss und Tragfähigkeitsfaktor, 1974 − 2013</v>
      </c>
      <c r="C1" s="218"/>
      <c r="D1" s="218"/>
      <c r="E1" s="218"/>
      <c r="F1" s="218"/>
      <c r="G1" s="218"/>
      <c r="H1" s="218"/>
      <c r="I1" s="218"/>
    </row>
    <row r="4" spans="2:9" x14ac:dyDescent="0.2">
      <c r="B4" s="212" t="s">
        <v>76</v>
      </c>
      <c r="C4" s="227" t="s">
        <v>87</v>
      </c>
      <c r="D4" s="228" t="s">
        <v>550</v>
      </c>
      <c r="E4" s="229" t="s">
        <v>109</v>
      </c>
      <c r="F4" s="222" t="s">
        <v>110</v>
      </c>
      <c r="G4" s="225" t="s">
        <v>715</v>
      </c>
      <c r="H4" s="226"/>
    </row>
    <row r="5" spans="2:9" x14ac:dyDescent="0.2">
      <c r="B5" s="212"/>
      <c r="C5" s="227"/>
      <c r="D5" s="228"/>
      <c r="E5" s="230"/>
      <c r="F5" s="223"/>
      <c r="G5" s="59" t="s">
        <v>24</v>
      </c>
      <c r="H5" s="59" t="s">
        <v>111</v>
      </c>
    </row>
    <row r="6" spans="2:9" x14ac:dyDescent="0.2">
      <c r="B6" s="88">
        <v>1974</v>
      </c>
      <c r="C6" s="74">
        <v>131.80000000000001</v>
      </c>
      <c r="D6" s="94">
        <v>5.57</v>
      </c>
      <c r="E6" s="71">
        <v>279751917</v>
      </c>
      <c r="F6" s="71">
        <v>40791617</v>
      </c>
      <c r="G6" s="71">
        <v>320543534</v>
      </c>
      <c r="H6" s="95">
        <v>712.7</v>
      </c>
    </row>
    <row r="7" spans="2:9" x14ac:dyDescent="0.2">
      <c r="B7" s="88">
        <v>1975</v>
      </c>
      <c r="C7" s="74">
        <v>130.80000000000001</v>
      </c>
      <c r="D7" s="94">
        <v>6.24</v>
      </c>
      <c r="E7" s="71">
        <v>306733293</v>
      </c>
      <c r="F7" s="71">
        <v>46003334</v>
      </c>
      <c r="G7" s="71">
        <v>352736627</v>
      </c>
      <c r="H7" s="95">
        <v>792.9</v>
      </c>
    </row>
    <row r="8" spans="2:9" x14ac:dyDescent="0.2">
      <c r="B8" s="88">
        <v>1976</v>
      </c>
      <c r="C8" s="74">
        <v>130.19999999999999</v>
      </c>
      <c r="D8" s="94">
        <v>6.46</v>
      </c>
      <c r="E8" s="71">
        <v>314312096</v>
      </c>
      <c r="F8" s="71">
        <v>48407187</v>
      </c>
      <c r="G8" s="71">
        <v>362719283</v>
      </c>
      <c r="H8" s="95">
        <v>819.7</v>
      </c>
    </row>
    <row r="9" spans="2:9" x14ac:dyDescent="0.2">
      <c r="B9" s="88">
        <v>1977</v>
      </c>
      <c r="C9" s="74">
        <v>129.30000000000001</v>
      </c>
      <c r="D9" s="94">
        <v>6.87</v>
      </c>
      <c r="E9" s="71">
        <v>336449203</v>
      </c>
      <c r="F9" s="71">
        <v>47446807</v>
      </c>
      <c r="G9" s="71">
        <v>383896010</v>
      </c>
      <c r="H9" s="95">
        <v>866.8</v>
      </c>
    </row>
    <row r="10" spans="2:9" x14ac:dyDescent="0.2">
      <c r="B10" s="88">
        <v>1978</v>
      </c>
      <c r="C10" s="74">
        <v>127.3</v>
      </c>
      <c r="D10" s="94">
        <v>7.08</v>
      </c>
      <c r="E10" s="71">
        <v>356327464</v>
      </c>
      <c r="F10" s="71">
        <v>36278142</v>
      </c>
      <c r="G10" s="71">
        <v>392605606</v>
      </c>
      <c r="H10" s="95">
        <v>879.7</v>
      </c>
    </row>
    <row r="11" spans="2:9" x14ac:dyDescent="0.2">
      <c r="B11" s="88">
        <v>1979</v>
      </c>
      <c r="C11" s="74">
        <v>121.7</v>
      </c>
      <c r="D11" s="94">
        <v>7.67</v>
      </c>
      <c r="E11" s="71">
        <v>375383462</v>
      </c>
      <c r="F11" s="71">
        <v>36634974</v>
      </c>
      <c r="G11" s="71">
        <v>412018436</v>
      </c>
      <c r="H11" s="95">
        <v>915.1</v>
      </c>
    </row>
    <row r="12" spans="2:9" x14ac:dyDescent="0.2">
      <c r="B12" s="88">
        <v>1980</v>
      </c>
      <c r="C12" s="74">
        <v>118.3</v>
      </c>
      <c r="D12" s="94">
        <v>8.57</v>
      </c>
      <c r="E12" s="71">
        <v>403644637</v>
      </c>
      <c r="F12" s="71">
        <v>46059988</v>
      </c>
      <c r="G12" s="71">
        <v>449704625</v>
      </c>
      <c r="H12" s="95">
        <v>990.3</v>
      </c>
    </row>
    <row r="13" spans="2:9" x14ac:dyDescent="0.2">
      <c r="B13" s="88">
        <v>1981</v>
      </c>
      <c r="C13" s="74">
        <v>116.7</v>
      </c>
      <c r="D13" s="94">
        <v>8.75</v>
      </c>
      <c r="E13" s="71">
        <v>412403541</v>
      </c>
      <c r="F13" s="71">
        <v>44138506</v>
      </c>
      <c r="G13" s="71">
        <v>456542047</v>
      </c>
      <c r="H13" s="95">
        <v>996.8</v>
      </c>
    </row>
    <row r="14" spans="2:9" x14ac:dyDescent="0.2">
      <c r="B14" s="88">
        <v>1982</v>
      </c>
      <c r="C14" s="74">
        <v>115.9</v>
      </c>
      <c r="D14" s="94">
        <v>9.85</v>
      </c>
      <c r="E14" s="71">
        <v>444626501</v>
      </c>
      <c r="F14" s="71">
        <v>54654483</v>
      </c>
      <c r="G14" s="71">
        <v>499280984</v>
      </c>
      <c r="H14" s="95">
        <v>1082.5999999999999</v>
      </c>
    </row>
    <row r="15" spans="2:9" x14ac:dyDescent="0.2">
      <c r="B15" s="88">
        <v>1983</v>
      </c>
      <c r="C15" s="74">
        <v>115</v>
      </c>
      <c r="D15" s="94">
        <v>10.27</v>
      </c>
      <c r="E15" s="71">
        <v>485447768</v>
      </c>
      <c r="F15" s="71">
        <v>49630437</v>
      </c>
      <c r="G15" s="71">
        <v>535078205</v>
      </c>
      <c r="H15" s="95">
        <v>1153.4000000000001</v>
      </c>
    </row>
    <row r="16" spans="2:9" x14ac:dyDescent="0.2">
      <c r="B16" s="88">
        <v>1984</v>
      </c>
      <c r="C16" s="74">
        <v>114.1</v>
      </c>
      <c r="D16" s="94">
        <v>11.28</v>
      </c>
      <c r="E16" s="71">
        <v>528881432</v>
      </c>
      <c r="F16" s="71">
        <v>56097853</v>
      </c>
      <c r="G16" s="71">
        <v>584979285</v>
      </c>
      <c r="H16" s="95">
        <v>1253.7</v>
      </c>
    </row>
    <row r="17" spans="2:8" x14ac:dyDescent="0.2">
      <c r="B17" s="88">
        <v>1985</v>
      </c>
      <c r="C17" s="74">
        <v>112.8</v>
      </c>
      <c r="D17" s="94">
        <v>10.67</v>
      </c>
      <c r="E17" s="71">
        <v>512408380</v>
      </c>
      <c r="F17" s="71">
        <v>54545457</v>
      </c>
      <c r="G17" s="71">
        <v>566953837</v>
      </c>
      <c r="H17" s="95">
        <v>1203.8</v>
      </c>
    </row>
    <row r="18" spans="2:8" x14ac:dyDescent="0.2">
      <c r="B18" s="88">
        <v>1986</v>
      </c>
      <c r="C18" s="74">
        <v>111.1</v>
      </c>
      <c r="D18" s="94">
        <v>11.6</v>
      </c>
      <c r="E18" s="71">
        <v>542191821</v>
      </c>
      <c r="F18" s="71">
        <v>70997484</v>
      </c>
      <c r="G18" s="71">
        <v>613189305</v>
      </c>
      <c r="H18" s="95">
        <v>1289.5</v>
      </c>
    </row>
    <row r="19" spans="2:8" x14ac:dyDescent="0.2">
      <c r="B19" s="88">
        <v>1987</v>
      </c>
      <c r="C19" s="74">
        <v>110.2</v>
      </c>
      <c r="D19" s="94">
        <v>12.44</v>
      </c>
      <c r="E19" s="71">
        <v>591399874</v>
      </c>
      <c r="F19" s="71">
        <v>69654644</v>
      </c>
      <c r="G19" s="71">
        <v>661054518</v>
      </c>
      <c r="H19" s="95">
        <v>1371.7</v>
      </c>
    </row>
    <row r="20" spans="2:8" x14ac:dyDescent="0.2">
      <c r="B20" s="88">
        <v>1988</v>
      </c>
      <c r="C20" s="74">
        <v>109.5</v>
      </c>
      <c r="D20" s="94">
        <v>13.47</v>
      </c>
      <c r="E20" s="71">
        <v>635189026</v>
      </c>
      <c r="F20" s="71">
        <v>85737454</v>
      </c>
      <c r="G20" s="71">
        <v>720926480</v>
      </c>
      <c r="H20" s="95">
        <v>1475</v>
      </c>
    </row>
    <row r="21" spans="2:8" x14ac:dyDescent="0.2">
      <c r="B21" s="88">
        <v>1989</v>
      </c>
      <c r="C21" s="74">
        <v>108.7</v>
      </c>
      <c r="D21" s="94">
        <v>13.55</v>
      </c>
      <c r="E21" s="71">
        <v>651046556</v>
      </c>
      <c r="F21" s="71">
        <v>79765381</v>
      </c>
      <c r="G21" s="71">
        <v>730811937</v>
      </c>
      <c r="H21" s="95">
        <v>1472.5</v>
      </c>
    </row>
    <row r="22" spans="2:8" x14ac:dyDescent="0.2">
      <c r="B22" s="88">
        <v>1990</v>
      </c>
      <c r="C22" s="74">
        <v>108.2</v>
      </c>
      <c r="D22" s="94">
        <v>14.98</v>
      </c>
      <c r="E22" s="71">
        <v>721673337</v>
      </c>
      <c r="F22" s="71">
        <v>96135828</v>
      </c>
      <c r="G22" s="71">
        <v>817809165</v>
      </c>
      <c r="H22" s="95">
        <v>1620.7</v>
      </c>
    </row>
    <row r="23" spans="2:8" x14ac:dyDescent="0.2">
      <c r="B23" s="88">
        <v>1991</v>
      </c>
      <c r="C23" s="74">
        <v>108.4</v>
      </c>
      <c r="D23" s="94">
        <v>15.28</v>
      </c>
      <c r="E23" s="71">
        <v>796295136</v>
      </c>
      <c r="F23" s="71">
        <v>82855738</v>
      </c>
      <c r="G23" s="71">
        <v>848150874</v>
      </c>
      <c r="H23" s="95">
        <v>1656.6</v>
      </c>
    </row>
    <row r="24" spans="2:8" x14ac:dyDescent="0.2">
      <c r="B24" s="88">
        <v>1992</v>
      </c>
      <c r="C24" s="74">
        <v>109</v>
      </c>
      <c r="D24" s="94">
        <v>16.12</v>
      </c>
      <c r="E24" s="71">
        <v>804527209</v>
      </c>
      <c r="F24" s="71">
        <v>102002209</v>
      </c>
      <c r="G24" s="71">
        <v>906529418</v>
      </c>
      <c r="H24" s="95">
        <v>1756.4</v>
      </c>
    </row>
    <row r="25" spans="2:8" x14ac:dyDescent="0.2">
      <c r="B25" s="88">
        <v>1993</v>
      </c>
      <c r="C25" s="74">
        <v>110.4</v>
      </c>
      <c r="D25" s="94">
        <v>16.32</v>
      </c>
      <c r="E25" s="71">
        <v>851119932</v>
      </c>
      <c r="F25" s="71">
        <v>88137873</v>
      </c>
      <c r="G25" s="71">
        <v>939257805</v>
      </c>
      <c r="H25" s="95">
        <v>1801.9</v>
      </c>
    </row>
    <row r="26" spans="2:8" x14ac:dyDescent="0.2">
      <c r="B26" s="88">
        <v>1994</v>
      </c>
      <c r="C26" s="74">
        <v>111.3</v>
      </c>
      <c r="D26" s="94">
        <v>16.75</v>
      </c>
      <c r="E26" s="71">
        <v>890406502</v>
      </c>
      <c r="F26" s="71">
        <v>89761355</v>
      </c>
      <c r="G26" s="71">
        <v>980167857</v>
      </c>
      <c r="H26" s="95">
        <v>1864.5</v>
      </c>
    </row>
    <row r="27" spans="2:8" x14ac:dyDescent="0.2">
      <c r="B27" s="88">
        <v>1995</v>
      </c>
      <c r="C27" s="74">
        <v>112.3</v>
      </c>
      <c r="D27" s="94">
        <v>16.670000000000002</v>
      </c>
      <c r="E27" s="71">
        <v>911478886</v>
      </c>
      <c r="F27" s="71">
        <v>83770706</v>
      </c>
      <c r="G27" s="71">
        <v>995249592</v>
      </c>
      <c r="H27" s="95">
        <v>1872.3</v>
      </c>
    </row>
    <row r="28" spans="2:8" x14ac:dyDescent="0.2">
      <c r="B28" s="88">
        <v>1996</v>
      </c>
      <c r="C28" s="74">
        <v>112.4</v>
      </c>
      <c r="D28" s="94">
        <v>17.329999999999998</v>
      </c>
      <c r="E28" s="71">
        <v>944225821</v>
      </c>
      <c r="F28" s="71">
        <v>96898681</v>
      </c>
      <c r="G28" s="71">
        <v>1041124502</v>
      </c>
      <c r="H28" s="95">
        <v>1948.3</v>
      </c>
    </row>
    <row r="29" spans="2:8" x14ac:dyDescent="0.2">
      <c r="B29" s="88">
        <v>1997</v>
      </c>
      <c r="C29" s="74">
        <v>112.1</v>
      </c>
      <c r="D29" s="94">
        <v>17.100000000000001</v>
      </c>
      <c r="E29" s="71">
        <v>945627320</v>
      </c>
      <c r="F29" s="71">
        <v>84302826</v>
      </c>
      <c r="G29" s="71">
        <v>1029930146</v>
      </c>
      <c r="H29" s="95">
        <v>1916.8</v>
      </c>
    </row>
    <row r="30" spans="2:8" x14ac:dyDescent="0.2">
      <c r="B30" s="88">
        <v>1998</v>
      </c>
      <c r="C30" s="74">
        <v>111.4</v>
      </c>
      <c r="D30" s="94">
        <v>17.59</v>
      </c>
      <c r="E30" s="71">
        <v>967834504</v>
      </c>
      <c r="F30" s="71">
        <v>90914334</v>
      </c>
      <c r="G30" s="71">
        <v>1058748838</v>
      </c>
      <c r="H30" s="95">
        <v>1959.9</v>
      </c>
    </row>
    <row r="31" spans="2:8" x14ac:dyDescent="0.2">
      <c r="B31" s="88">
        <v>1999</v>
      </c>
      <c r="C31" s="74">
        <v>111.1</v>
      </c>
      <c r="D31" s="94">
        <v>17.420000000000002</v>
      </c>
      <c r="E31" s="71">
        <v>969214141</v>
      </c>
      <c r="F31" s="71">
        <v>85999776</v>
      </c>
      <c r="G31" s="71">
        <v>1055213917</v>
      </c>
      <c r="H31" s="95">
        <v>1935.3</v>
      </c>
    </row>
    <row r="32" spans="2:8" x14ac:dyDescent="0.2">
      <c r="B32" s="88">
        <v>2000</v>
      </c>
      <c r="C32" s="74">
        <v>110.4</v>
      </c>
      <c r="D32" s="94">
        <v>18.46</v>
      </c>
      <c r="E32" s="71">
        <v>1015053338</v>
      </c>
      <c r="F32" s="71">
        <v>100877708</v>
      </c>
      <c r="G32" s="71">
        <v>1115931046</v>
      </c>
      <c r="H32" s="95">
        <v>2038.4</v>
      </c>
    </row>
    <row r="33" spans="2:8" x14ac:dyDescent="0.2">
      <c r="B33" s="88">
        <v>2001</v>
      </c>
      <c r="C33" s="74">
        <v>110.2</v>
      </c>
      <c r="D33" s="94">
        <v>18.940000000000001</v>
      </c>
      <c r="E33" s="71">
        <v>1035902968</v>
      </c>
      <c r="F33" s="71">
        <v>102855380</v>
      </c>
      <c r="G33" s="71">
        <v>1138758348</v>
      </c>
      <c r="H33" s="95">
        <v>2058.3000000000002</v>
      </c>
    </row>
    <row r="34" spans="2:8" x14ac:dyDescent="0.2">
      <c r="B34" s="88">
        <v>2002</v>
      </c>
      <c r="C34" s="74">
        <v>109.4</v>
      </c>
      <c r="D34" s="94">
        <v>19.190000000000001</v>
      </c>
      <c r="E34" s="71">
        <v>1079516348</v>
      </c>
      <c r="F34" s="71">
        <v>96137121</v>
      </c>
      <c r="G34" s="71">
        <v>1175653469</v>
      </c>
      <c r="H34" s="95">
        <v>2100.1</v>
      </c>
    </row>
    <row r="35" spans="2:8" x14ac:dyDescent="0.2">
      <c r="B35" s="88">
        <v>2003</v>
      </c>
      <c r="C35" s="74">
        <v>109.2</v>
      </c>
      <c r="D35" s="94">
        <v>20.149999999999999</v>
      </c>
      <c r="E35" s="71">
        <v>1132144512</v>
      </c>
      <c r="F35" s="71">
        <v>110499034</v>
      </c>
      <c r="G35" s="71">
        <v>1242643534</v>
      </c>
      <c r="H35" s="95">
        <v>2200.1</v>
      </c>
    </row>
    <row r="36" spans="2:8" x14ac:dyDescent="0.2">
      <c r="B36" s="88">
        <v>2004</v>
      </c>
      <c r="C36" s="74">
        <v>108.8</v>
      </c>
      <c r="D36" s="94">
        <v>20.61</v>
      </c>
      <c r="E36" s="71">
        <v>1153360435</v>
      </c>
      <c r="F36" s="71">
        <v>122883519</v>
      </c>
      <c r="G36" s="71">
        <v>1276243954</v>
      </c>
      <c r="H36" s="95">
        <v>2242.6999999999998</v>
      </c>
    </row>
    <row r="37" spans="2:8" x14ac:dyDescent="0.2">
      <c r="B37" s="88">
        <v>2005</v>
      </c>
      <c r="C37" s="74">
        <v>107.9</v>
      </c>
      <c r="D37" s="94">
        <v>21.15</v>
      </c>
      <c r="E37" s="71">
        <v>1170617713</v>
      </c>
      <c r="F37" s="71">
        <v>139333509</v>
      </c>
      <c r="G37" s="71">
        <v>1309951209</v>
      </c>
      <c r="H37" s="95">
        <v>2283.5</v>
      </c>
    </row>
    <row r="38" spans="2:8" x14ac:dyDescent="0.2">
      <c r="B38" s="88">
        <v>2006</v>
      </c>
      <c r="C38" s="74">
        <v>106.8</v>
      </c>
      <c r="D38" s="94">
        <v>22.32</v>
      </c>
      <c r="E38" s="71">
        <v>1219783368</v>
      </c>
      <c r="F38" s="71">
        <v>161788461</v>
      </c>
      <c r="G38" s="71">
        <v>1381571832</v>
      </c>
      <c r="H38" s="95">
        <v>2384.1</v>
      </c>
    </row>
    <row r="39" spans="2:8" x14ac:dyDescent="0.2">
      <c r="B39" s="88">
        <v>2007</v>
      </c>
      <c r="C39" s="74">
        <v>106.5</v>
      </c>
      <c r="D39" s="94">
        <v>23.39</v>
      </c>
      <c r="E39" s="71">
        <v>1279545203</v>
      </c>
      <c r="F39" s="71">
        <v>181966104</v>
      </c>
      <c r="G39" s="71">
        <v>1461511304</v>
      </c>
      <c r="H39" s="95">
        <v>2490.6999999999998</v>
      </c>
    </row>
    <row r="40" spans="2:8" x14ac:dyDescent="0.2">
      <c r="B40" s="88">
        <v>2008</v>
      </c>
      <c r="C40" s="74">
        <v>104.8</v>
      </c>
      <c r="D40" s="94">
        <v>24.88</v>
      </c>
      <c r="E40" s="71">
        <v>1352673616</v>
      </c>
      <c r="F40" s="71">
        <v>202026293</v>
      </c>
      <c r="G40" s="71">
        <v>1554699915</v>
      </c>
      <c r="H40" s="95">
        <v>2606.8000000000002</v>
      </c>
    </row>
    <row r="41" spans="2:8" x14ac:dyDescent="0.2">
      <c r="B41" s="88">
        <v>2009</v>
      </c>
      <c r="C41" s="74">
        <v>103.9</v>
      </c>
      <c r="D41" s="94">
        <v>24.24</v>
      </c>
      <c r="E41" s="71">
        <v>1364576460</v>
      </c>
      <c r="F41" s="71">
        <v>157910281</v>
      </c>
      <c r="G41" s="71">
        <v>1522486732</v>
      </c>
      <c r="H41" s="95">
        <v>2519.6</v>
      </c>
    </row>
    <row r="42" spans="2:8" x14ac:dyDescent="0.2">
      <c r="B42" s="88">
        <v>2010</v>
      </c>
      <c r="C42" s="74">
        <v>103.3</v>
      </c>
      <c r="D42" s="94">
        <v>24.39</v>
      </c>
      <c r="E42" s="71">
        <v>1381596280</v>
      </c>
      <c r="F42" s="71">
        <v>161516459</v>
      </c>
      <c r="G42" s="71">
        <v>1543112737</v>
      </c>
      <c r="H42" s="95">
        <v>2518.9</v>
      </c>
    </row>
    <row r="43" spans="2:8" x14ac:dyDescent="0.2">
      <c r="B43" s="88">
        <v>2011</v>
      </c>
      <c r="C43" s="74">
        <v>103</v>
      </c>
      <c r="D43" s="94">
        <v>25.03</v>
      </c>
      <c r="E43" s="71">
        <v>1425430852</v>
      </c>
      <c r="F43" s="71">
        <v>176892308</v>
      </c>
      <c r="G43" s="71">
        <v>1602323146</v>
      </c>
      <c r="H43" s="95">
        <v>2578.6</v>
      </c>
    </row>
    <row r="44" spans="2:8" x14ac:dyDescent="0.2">
      <c r="B44" s="88">
        <v>2012</v>
      </c>
      <c r="C44" s="74">
        <v>103.2</v>
      </c>
      <c r="D44" s="94">
        <v>25.35</v>
      </c>
      <c r="E44" s="71">
        <v>1471855174</v>
      </c>
      <c r="F44" s="71">
        <v>171053762</v>
      </c>
      <c r="G44" s="71">
        <v>1642908938</v>
      </c>
      <c r="H44" s="95">
        <v>2616.5</v>
      </c>
    </row>
    <row r="45" spans="2:8" x14ac:dyDescent="0.2">
      <c r="B45" s="88">
        <v>2013</v>
      </c>
      <c r="C45" s="74">
        <v>103.6</v>
      </c>
      <c r="D45" s="94">
        <v>25.62</v>
      </c>
      <c r="E45" s="71">
        <v>1507840027</v>
      </c>
      <c r="F45" s="71">
        <v>179907350</v>
      </c>
      <c r="G45" s="71">
        <v>1687747374</v>
      </c>
      <c r="H45" s="95">
        <v>2654.5</v>
      </c>
    </row>
    <row r="46" spans="2:8" x14ac:dyDescent="0.2">
      <c r="B46" s="3"/>
    </row>
    <row r="47" spans="2:8" x14ac:dyDescent="0.2">
      <c r="B47" s="12" t="s">
        <v>112</v>
      </c>
    </row>
  </sheetData>
  <mergeCells count="7">
    <mergeCell ref="B1:I1"/>
    <mergeCell ref="F4:F5"/>
    <mergeCell ref="G4:H4"/>
    <mergeCell ref="B4:B5"/>
    <mergeCell ref="C4:C5"/>
    <mergeCell ref="D4:D5"/>
    <mergeCell ref="E4:E5"/>
  </mergeCells>
  <phoneticPr fontId="8" type="noConversion"/>
  <pageMargins left="0.78740157499999996" right="0.78740157499999996" top="0.984251969" bottom="0.984251969" header="0.4921259845" footer="0.4921259845"/>
  <pageSetup paperSize="9" scale="83"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view="pageBreakPreview" zoomScaleNormal="100" zoomScaleSheetLayoutView="100" workbookViewId="0"/>
  </sheetViews>
  <sheetFormatPr baseColWidth="10" defaultRowHeight="12.75" x14ac:dyDescent="0.2"/>
  <cols>
    <col min="1" max="1" width="2" customWidth="1"/>
    <col min="2" max="6" width="14.28515625" customWidth="1"/>
    <col min="7" max="9" width="16.42578125" customWidth="1"/>
    <col min="10" max="10" width="14.28515625" customWidth="1"/>
  </cols>
  <sheetData>
    <row r="1" spans="2:10" s="60" customFormat="1" ht="18.75" customHeight="1" x14ac:dyDescent="0.2">
      <c r="B1" s="218" t="str">
        <f>Inhaltsverzeichnis!B32&amp;" "&amp;Inhaltsverzeichnis!C32&amp;": "&amp;Inhaltsverzeichnis!E32</f>
        <v>Tabelle 14: Steuerkraft, Finanzausgleich und Steuerfuss, 2013</v>
      </c>
      <c r="C1" s="218"/>
      <c r="D1" s="218"/>
      <c r="E1" s="218"/>
      <c r="F1" s="218"/>
      <c r="G1" s="218"/>
      <c r="H1" s="218"/>
      <c r="I1" s="218"/>
      <c r="J1" s="218"/>
    </row>
    <row r="4" spans="2:10" ht="12.75" customHeight="1" x14ac:dyDescent="0.2">
      <c r="B4" s="217" t="s">
        <v>100</v>
      </c>
      <c r="C4" s="222" t="s">
        <v>113</v>
      </c>
      <c r="D4" s="219" t="s">
        <v>115</v>
      </c>
      <c r="E4" s="212"/>
      <c r="F4" s="212"/>
      <c r="G4" s="217" t="s">
        <v>114</v>
      </c>
      <c r="H4" s="217" t="s">
        <v>119</v>
      </c>
      <c r="I4" s="217" t="s">
        <v>120</v>
      </c>
      <c r="J4" s="227" t="s">
        <v>551</v>
      </c>
    </row>
    <row r="5" spans="2:10" ht="12.75" customHeight="1" x14ac:dyDescent="0.2">
      <c r="B5" s="217"/>
      <c r="C5" s="231"/>
      <c r="D5" s="212"/>
      <c r="E5" s="212"/>
      <c r="F5" s="212"/>
      <c r="G5" s="217"/>
      <c r="H5" s="217"/>
      <c r="I5" s="217"/>
      <c r="J5" s="227"/>
    </row>
    <row r="6" spans="2:10" ht="12.75" customHeight="1" x14ac:dyDescent="0.2">
      <c r="B6" s="217"/>
      <c r="C6" s="231"/>
      <c r="D6" s="224" t="s">
        <v>21</v>
      </c>
      <c r="E6" s="232" t="s">
        <v>116</v>
      </c>
      <c r="F6" s="232"/>
      <c r="G6" s="217"/>
      <c r="H6" s="217"/>
      <c r="I6" s="217"/>
      <c r="J6" s="227"/>
    </row>
    <row r="7" spans="2:10" ht="12.75" customHeight="1" x14ac:dyDescent="0.2">
      <c r="B7" s="217"/>
      <c r="C7" s="223"/>
      <c r="D7" s="224"/>
      <c r="E7" s="73" t="s">
        <v>117</v>
      </c>
      <c r="F7" s="73" t="s">
        <v>118</v>
      </c>
      <c r="G7" s="217"/>
      <c r="H7" s="217"/>
      <c r="I7" s="217"/>
      <c r="J7" s="227"/>
    </row>
    <row r="8" spans="2:10" x14ac:dyDescent="0.2">
      <c r="B8" s="161" t="s">
        <v>677</v>
      </c>
      <c r="C8" s="64">
        <v>13</v>
      </c>
      <c r="D8" s="79">
        <v>1717</v>
      </c>
      <c r="E8" s="79">
        <v>1596</v>
      </c>
      <c r="F8" s="79">
        <v>121</v>
      </c>
      <c r="G8" s="75">
        <v>7.1</v>
      </c>
      <c r="H8" s="79">
        <v>332</v>
      </c>
      <c r="I8" s="79">
        <v>2050</v>
      </c>
      <c r="J8" s="75">
        <v>118.1</v>
      </c>
    </row>
    <row r="9" spans="2:10" x14ac:dyDescent="0.2">
      <c r="B9" s="71" t="s">
        <v>678</v>
      </c>
      <c r="C9" s="64">
        <v>55</v>
      </c>
      <c r="D9" s="79">
        <v>1987</v>
      </c>
      <c r="E9" s="79">
        <v>1861</v>
      </c>
      <c r="F9" s="79">
        <v>127</v>
      </c>
      <c r="G9" s="75">
        <v>6.4</v>
      </c>
      <c r="H9" s="79">
        <v>123</v>
      </c>
      <c r="I9" s="79">
        <v>2111</v>
      </c>
      <c r="J9" s="75">
        <v>115.3</v>
      </c>
    </row>
    <row r="10" spans="2:10" x14ac:dyDescent="0.2">
      <c r="B10" s="71" t="s">
        <v>679</v>
      </c>
      <c r="C10" s="64">
        <v>59</v>
      </c>
      <c r="D10" s="79">
        <v>2252</v>
      </c>
      <c r="E10" s="79">
        <v>2044</v>
      </c>
      <c r="F10" s="79">
        <v>208</v>
      </c>
      <c r="G10" s="75">
        <v>9.1999999999999993</v>
      </c>
      <c r="H10" s="79">
        <v>26</v>
      </c>
      <c r="I10" s="79">
        <v>2279</v>
      </c>
      <c r="J10" s="75">
        <v>106.9</v>
      </c>
    </row>
    <row r="11" spans="2:10" x14ac:dyDescent="0.2">
      <c r="B11" s="71" t="s">
        <v>680</v>
      </c>
      <c r="C11" s="64">
        <v>31</v>
      </c>
      <c r="D11" s="79">
        <v>2530</v>
      </c>
      <c r="E11" s="79">
        <v>2324</v>
      </c>
      <c r="F11" s="79">
        <v>206</v>
      </c>
      <c r="G11" s="75">
        <v>8.1999999999999993</v>
      </c>
      <c r="H11" s="79">
        <v>8</v>
      </c>
      <c r="I11" s="79">
        <v>2538</v>
      </c>
      <c r="J11" s="75">
        <v>101.5</v>
      </c>
    </row>
    <row r="12" spans="2:10" x14ac:dyDescent="0.2">
      <c r="B12" s="71" t="s">
        <v>681</v>
      </c>
      <c r="C12" s="64">
        <v>22</v>
      </c>
      <c r="D12" s="79">
        <v>2855</v>
      </c>
      <c r="E12" s="79">
        <v>2529</v>
      </c>
      <c r="F12" s="79">
        <v>326</v>
      </c>
      <c r="G12" s="75">
        <v>11.4</v>
      </c>
      <c r="H12" s="79">
        <v>0</v>
      </c>
      <c r="I12" s="79">
        <v>2855</v>
      </c>
      <c r="J12" s="75">
        <v>98</v>
      </c>
    </row>
    <row r="13" spans="2:10" x14ac:dyDescent="0.2">
      <c r="B13" s="71" t="s">
        <v>682</v>
      </c>
      <c r="C13" s="64">
        <v>12</v>
      </c>
      <c r="D13" s="79">
        <v>3097</v>
      </c>
      <c r="E13" s="79">
        <v>2915</v>
      </c>
      <c r="F13" s="79">
        <v>182</v>
      </c>
      <c r="G13" s="75">
        <v>5.9</v>
      </c>
      <c r="H13" s="79">
        <v>0</v>
      </c>
      <c r="I13" s="79">
        <v>3097</v>
      </c>
      <c r="J13" s="75">
        <v>94.8</v>
      </c>
    </row>
    <row r="14" spans="2:10" x14ac:dyDescent="0.2">
      <c r="B14" s="71" t="s">
        <v>683</v>
      </c>
      <c r="C14" s="64">
        <v>13</v>
      </c>
      <c r="D14" s="79">
        <v>3411</v>
      </c>
      <c r="E14" s="79">
        <v>2921</v>
      </c>
      <c r="F14" s="79">
        <v>489</v>
      </c>
      <c r="G14" s="75">
        <v>14.3</v>
      </c>
      <c r="H14" s="79">
        <v>0</v>
      </c>
      <c r="I14" s="79">
        <v>3411</v>
      </c>
      <c r="J14" s="75">
        <v>97.1</v>
      </c>
    </row>
    <row r="15" spans="2:10" x14ac:dyDescent="0.2">
      <c r="B15" s="64" t="s">
        <v>684</v>
      </c>
      <c r="C15" s="64">
        <v>11</v>
      </c>
      <c r="D15" s="79">
        <v>4319</v>
      </c>
      <c r="E15" s="79">
        <v>3486</v>
      </c>
      <c r="F15" s="79">
        <v>833</v>
      </c>
      <c r="G15" s="75">
        <v>19.3</v>
      </c>
      <c r="H15" s="79">
        <v>0</v>
      </c>
      <c r="I15" s="79">
        <v>4319</v>
      </c>
      <c r="J15" s="75">
        <v>90.3</v>
      </c>
    </row>
    <row r="16" spans="2:10" s="1" customFormat="1" x14ac:dyDescent="0.2">
      <c r="B16" s="72" t="s">
        <v>21</v>
      </c>
      <c r="C16" s="55">
        <v>216</v>
      </c>
      <c r="D16" s="81">
        <v>2655</v>
      </c>
      <c r="E16" s="81">
        <v>2372</v>
      </c>
      <c r="F16" s="81">
        <v>283</v>
      </c>
      <c r="G16" s="77">
        <v>10.7</v>
      </c>
      <c r="H16" s="81">
        <v>44</v>
      </c>
      <c r="I16" s="81">
        <v>2699</v>
      </c>
      <c r="J16" s="77">
        <v>103.6</v>
      </c>
    </row>
  </sheetData>
  <mergeCells count="10">
    <mergeCell ref="B1:J1"/>
    <mergeCell ref="D4:F5"/>
    <mergeCell ref="C4:C7"/>
    <mergeCell ref="B4:B7"/>
    <mergeCell ref="D6:D7"/>
    <mergeCell ref="E6:F6"/>
    <mergeCell ref="I4:I7"/>
    <mergeCell ref="J4:J7"/>
    <mergeCell ref="G4:G7"/>
    <mergeCell ref="H4:H7"/>
  </mergeCells>
  <phoneticPr fontId="8" type="noConversion"/>
  <pageMargins left="0.78740157499999996" right="0.78740157499999996" top="0.984251969" bottom="0.984251969" header="0.4921259845" footer="0.4921259845"/>
  <pageSetup paperSize="9" scale="63"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9"/>
  <sheetViews>
    <sheetView zoomScaleNormal="100" workbookViewId="0"/>
  </sheetViews>
  <sheetFormatPr baseColWidth="10" defaultRowHeight="12.75" x14ac:dyDescent="0.2"/>
  <cols>
    <col min="1" max="1" width="2" customWidth="1"/>
    <col min="2" max="2" width="14.28515625" customWidth="1"/>
    <col min="7" max="7" width="11.85546875" customWidth="1"/>
  </cols>
  <sheetData>
    <row r="1" spans="2:11" s="60" customFormat="1" ht="15.75" x14ac:dyDescent="0.2">
      <c r="B1" s="218" t="str">
        <f>Inhaltsverzeichnis!B33&amp;" "&amp;Inhaltsverzeichnis!C33&amp;": "&amp;Inhaltsverzeichnis!E33</f>
        <v>Tabelle 15: Funktionale Gliederung der Investitionsaugaben, 2013 (in Franken pro Einwohner)</v>
      </c>
      <c r="C1" s="218"/>
      <c r="D1" s="218"/>
      <c r="E1" s="218"/>
      <c r="F1" s="218"/>
      <c r="G1" s="218"/>
      <c r="H1" s="218"/>
      <c r="I1" s="218"/>
      <c r="J1" s="218"/>
      <c r="K1" s="218"/>
    </row>
    <row r="4" spans="2:11" ht="38.25" x14ac:dyDescent="0.2">
      <c r="B4" s="96" t="s">
        <v>0</v>
      </c>
      <c r="C4" s="57" t="s">
        <v>1</v>
      </c>
      <c r="D4" s="57" t="s">
        <v>2</v>
      </c>
      <c r="E4" s="169" t="s">
        <v>3</v>
      </c>
      <c r="F4" s="169" t="s">
        <v>17</v>
      </c>
      <c r="G4" s="97" t="s">
        <v>121</v>
      </c>
      <c r="H4" s="169" t="s">
        <v>32</v>
      </c>
      <c r="I4" s="58" t="s">
        <v>122</v>
      </c>
      <c r="J4" s="58" t="s">
        <v>123</v>
      </c>
      <c r="K4" s="59" t="s">
        <v>21</v>
      </c>
    </row>
    <row r="5" spans="2:11" x14ac:dyDescent="0.2">
      <c r="B5" s="64" t="s">
        <v>5</v>
      </c>
      <c r="C5" s="79">
        <v>71</v>
      </c>
      <c r="D5" s="79">
        <v>26</v>
      </c>
      <c r="E5" s="79">
        <v>420</v>
      </c>
      <c r="F5" s="79">
        <v>112</v>
      </c>
      <c r="G5" s="79">
        <v>28</v>
      </c>
      <c r="H5" s="79">
        <v>278</v>
      </c>
      <c r="I5" s="79">
        <v>19</v>
      </c>
      <c r="J5" s="79">
        <v>4</v>
      </c>
      <c r="K5" s="79">
        <v>957</v>
      </c>
    </row>
    <row r="6" spans="2:11" x14ac:dyDescent="0.2">
      <c r="B6" s="64" t="s">
        <v>6</v>
      </c>
      <c r="C6" s="79">
        <v>104</v>
      </c>
      <c r="D6" s="79">
        <v>23</v>
      </c>
      <c r="E6" s="79">
        <v>320</v>
      </c>
      <c r="F6" s="79">
        <v>37</v>
      </c>
      <c r="G6" s="79">
        <v>178</v>
      </c>
      <c r="H6" s="79">
        <v>222</v>
      </c>
      <c r="I6" s="79">
        <v>35</v>
      </c>
      <c r="J6" s="79">
        <v>4</v>
      </c>
      <c r="K6" s="79">
        <v>923</v>
      </c>
    </row>
    <row r="7" spans="2:11" x14ac:dyDescent="0.2">
      <c r="B7" s="64" t="s">
        <v>7</v>
      </c>
      <c r="C7" s="79">
        <v>24</v>
      </c>
      <c r="D7" s="79">
        <v>16</v>
      </c>
      <c r="E7" s="79">
        <v>113</v>
      </c>
      <c r="F7" s="79">
        <v>20</v>
      </c>
      <c r="G7" s="79">
        <v>0</v>
      </c>
      <c r="H7" s="79">
        <v>145</v>
      </c>
      <c r="I7" s="79">
        <v>31</v>
      </c>
      <c r="J7" s="79">
        <v>18</v>
      </c>
      <c r="K7" s="79">
        <v>367</v>
      </c>
    </row>
    <row r="8" spans="2:11" s="18" customFormat="1" x14ac:dyDescent="0.2">
      <c r="B8" s="98" t="s">
        <v>8</v>
      </c>
      <c r="C8" s="99">
        <v>45</v>
      </c>
      <c r="D8" s="99">
        <v>10</v>
      </c>
      <c r="E8" s="99">
        <v>399</v>
      </c>
      <c r="F8" s="99">
        <v>5</v>
      </c>
      <c r="G8" s="99">
        <v>3</v>
      </c>
      <c r="H8" s="99">
        <v>186</v>
      </c>
      <c r="I8" s="99">
        <v>21</v>
      </c>
      <c r="J8" s="99">
        <v>7</v>
      </c>
      <c r="K8" s="99">
        <v>676</v>
      </c>
    </row>
    <row r="9" spans="2:11" x14ac:dyDescent="0.2">
      <c r="B9" s="64" t="s">
        <v>9</v>
      </c>
      <c r="C9" s="79">
        <v>31</v>
      </c>
      <c r="D9" s="79">
        <v>30</v>
      </c>
      <c r="E9" s="79">
        <v>75</v>
      </c>
      <c r="F9" s="79">
        <v>71</v>
      </c>
      <c r="G9" s="79">
        <v>0</v>
      </c>
      <c r="H9" s="79">
        <v>128</v>
      </c>
      <c r="I9" s="79">
        <v>15</v>
      </c>
      <c r="J9" s="79">
        <v>1</v>
      </c>
      <c r="K9" s="79">
        <v>352</v>
      </c>
    </row>
    <row r="10" spans="2:11" x14ac:dyDescent="0.2">
      <c r="B10" s="64" t="s">
        <v>10</v>
      </c>
      <c r="C10" s="79">
        <v>46</v>
      </c>
      <c r="D10" s="79">
        <v>25</v>
      </c>
      <c r="E10" s="79">
        <v>294</v>
      </c>
      <c r="F10" s="79">
        <v>138</v>
      </c>
      <c r="G10" s="79">
        <v>2</v>
      </c>
      <c r="H10" s="79">
        <v>253</v>
      </c>
      <c r="I10" s="79">
        <v>107</v>
      </c>
      <c r="J10" s="79">
        <v>7</v>
      </c>
      <c r="K10" s="79">
        <v>872</v>
      </c>
    </row>
    <row r="11" spans="2:11" x14ac:dyDescent="0.2">
      <c r="B11" s="64" t="s">
        <v>11</v>
      </c>
      <c r="C11" s="79">
        <v>70</v>
      </c>
      <c r="D11" s="79">
        <v>7</v>
      </c>
      <c r="E11" s="79">
        <v>277</v>
      </c>
      <c r="F11" s="79">
        <v>27</v>
      </c>
      <c r="G11" s="79">
        <v>0</v>
      </c>
      <c r="H11" s="79">
        <v>185</v>
      </c>
      <c r="I11" s="79">
        <v>17</v>
      </c>
      <c r="J11" s="79">
        <v>119</v>
      </c>
      <c r="K11" s="79">
        <v>700</v>
      </c>
    </row>
    <row r="12" spans="2:11" x14ac:dyDescent="0.2">
      <c r="B12" s="64" t="s">
        <v>12</v>
      </c>
      <c r="C12" s="79">
        <v>9</v>
      </c>
      <c r="D12" s="79">
        <v>5</v>
      </c>
      <c r="E12" s="79">
        <v>401</v>
      </c>
      <c r="F12" s="79">
        <v>1</v>
      </c>
      <c r="G12" s="79">
        <v>89</v>
      </c>
      <c r="H12" s="79">
        <v>121</v>
      </c>
      <c r="I12" s="79">
        <v>16</v>
      </c>
      <c r="J12" s="79">
        <v>41</v>
      </c>
      <c r="K12" s="79">
        <v>684</v>
      </c>
    </row>
    <row r="13" spans="2:11" x14ac:dyDescent="0.2">
      <c r="B13" s="64" t="s">
        <v>13</v>
      </c>
      <c r="C13" s="79">
        <v>30</v>
      </c>
      <c r="D13" s="79">
        <v>0</v>
      </c>
      <c r="E13" s="79">
        <v>136</v>
      </c>
      <c r="F13" s="79">
        <v>78</v>
      </c>
      <c r="G13" s="79">
        <v>45</v>
      </c>
      <c r="H13" s="79">
        <v>185</v>
      </c>
      <c r="I13" s="79">
        <v>34</v>
      </c>
      <c r="J13" s="79">
        <v>13</v>
      </c>
      <c r="K13" s="79">
        <v>520</v>
      </c>
    </row>
    <row r="14" spans="2:11" x14ac:dyDescent="0.2">
      <c r="B14" s="64" t="s">
        <v>14</v>
      </c>
      <c r="C14" s="79">
        <v>30</v>
      </c>
      <c r="D14" s="79">
        <v>48</v>
      </c>
      <c r="E14" s="79">
        <v>292</v>
      </c>
      <c r="F14" s="79">
        <v>47</v>
      </c>
      <c r="G14" s="79">
        <v>62</v>
      </c>
      <c r="H14" s="79">
        <v>164</v>
      </c>
      <c r="I14" s="79">
        <v>21</v>
      </c>
      <c r="J14" s="79">
        <v>336</v>
      </c>
      <c r="K14" s="79">
        <v>1000</v>
      </c>
    </row>
    <row r="15" spans="2:11" x14ac:dyDescent="0.2">
      <c r="B15" s="64" t="s">
        <v>15</v>
      </c>
      <c r="C15" s="79">
        <v>91</v>
      </c>
      <c r="D15" s="79">
        <v>45</v>
      </c>
      <c r="E15" s="79">
        <v>253</v>
      </c>
      <c r="F15" s="79">
        <v>64</v>
      </c>
      <c r="G15" s="79">
        <v>48</v>
      </c>
      <c r="H15" s="79">
        <v>209</v>
      </c>
      <c r="I15" s="79">
        <v>46</v>
      </c>
      <c r="J15" s="79">
        <v>46</v>
      </c>
      <c r="K15" s="79">
        <v>803</v>
      </c>
    </row>
    <row r="16" spans="2:11" s="1" customFormat="1" x14ac:dyDescent="0.2">
      <c r="B16" s="55" t="s">
        <v>16</v>
      </c>
      <c r="C16" s="81">
        <v>57</v>
      </c>
      <c r="D16" s="81">
        <v>22</v>
      </c>
      <c r="E16" s="81">
        <v>279</v>
      </c>
      <c r="F16" s="81">
        <v>51</v>
      </c>
      <c r="G16" s="81">
        <v>59</v>
      </c>
      <c r="H16" s="81">
        <v>194</v>
      </c>
      <c r="I16" s="81">
        <v>30</v>
      </c>
      <c r="J16" s="81">
        <v>56</v>
      </c>
      <c r="K16" s="81">
        <v>748</v>
      </c>
    </row>
    <row r="19" spans="5:5" x14ac:dyDescent="0.2">
      <c r="E19" s="186"/>
    </row>
  </sheetData>
  <mergeCells count="1">
    <mergeCell ref="B1:K1"/>
  </mergeCells>
  <phoneticPr fontId="8" type="noConversion"/>
  <pageMargins left="0.78740157499999996" right="0.78740157499999996" top="0.984251969" bottom="0.984251969" header="0.4921259845" footer="0.4921259845"/>
  <pageSetup paperSize="9"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29"/>
  <sheetViews>
    <sheetView view="pageBreakPreview" zoomScaleNormal="100" zoomScaleSheetLayoutView="100" workbookViewId="0"/>
  </sheetViews>
  <sheetFormatPr baseColWidth="10" defaultRowHeight="12.75" x14ac:dyDescent="0.2"/>
  <cols>
    <col min="1" max="1" width="2" customWidth="1"/>
    <col min="2" max="2" width="14.28515625" customWidth="1"/>
    <col min="13" max="13" width="3.5703125" customWidth="1"/>
  </cols>
  <sheetData>
    <row r="1" spans="2:12" s="60" customFormat="1" ht="15.75" x14ac:dyDescent="0.2">
      <c r="B1" s="218" t="str">
        <f>Inhaltsverzeichnis!B34&amp;" "&amp;Inhaltsverzeichnis!C34&amp;": "&amp;Inhaltsverzeichnis!E34</f>
        <v>Tabelle 16: Funktionale Gliederung der Investitionseinnahmen, 2013 (in Franken pro Einwohner)</v>
      </c>
      <c r="C1" s="218"/>
      <c r="D1" s="218"/>
      <c r="E1" s="218"/>
      <c r="F1" s="218"/>
      <c r="G1" s="218"/>
      <c r="H1" s="218"/>
      <c r="I1" s="218"/>
      <c r="J1" s="218"/>
      <c r="K1" s="218"/>
      <c r="L1" s="218"/>
    </row>
    <row r="4" spans="2:12" s="1" customFormat="1" ht="38.25" x14ac:dyDescent="0.2">
      <c r="B4" s="96" t="s">
        <v>0</v>
      </c>
      <c r="C4" s="57" t="s">
        <v>1</v>
      </c>
      <c r="D4" s="57" t="s">
        <v>2</v>
      </c>
      <c r="E4" s="59" t="s">
        <v>3</v>
      </c>
      <c r="F4" s="61" t="s">
        <v>17</v>
      </c>
      <c r="G4" s="97" t="s">
        <v>121</v>
      </c>
      <c r="H4" s="97" t="s">
        <v>32</v>
      </c>
      <c r="I4" s="58" t="s">
        <v>122</v>
      </c>
      <c r="J4" s="58" t="s">
        <v>123</v>
      </c>
      <c r="K4" s="58" t="s">
        <v>124</v>
      </c>
      <c r="L4" s="59" t="s">
        <v>21</v>
      </c>
    </row>
    <row r="5" spans="2:12" x14ac:dyDescent="0.2">
      <c r="B5" s="98" t="s">
        <v>5</v>
      </c>
      <c r="C5" s="99">
        <v>4</v>
      </c>
      <c r="D5" s="99">
        <v>13</v>
      </c>
      <c r="E5" s="99">
        <v>65</v>
      </c>
      <c r="F5" s="99">
        <v>20</v>
      </c>
      <c r="G5" s="99">
        <v>4</v>
      </c>
      <c r="H5" s="99">
        <v>36</v>
      </c>
      <c r="I5" s="99">
        <v>3</v>
      </c>
      <c r="J5" s="99">
        <v>19</v>
      </c>
      <c r="K5" s="99">
        <v>0</v>
      </c>
      <c r="L5" s="99">
        <v>163</v>
      </c>
    </row>
    <row r="6" spans="2:12" x14ac:dyDescent="0.2">
      <c r="B6" s="98" t="s">
        <v>6</v>
      </c>
      <c r="C6" s="99">
        <v>1</v>
      </c>
      <c r="D6" s="99">
        <v>13</v>
      </c>
      <c r="E6" s="99">
        <v>1</v>
      </c>
      <c r="F6" s="99">
        <v>5</v>
      </c>
      <c r="G6" s="99">
        <v>3</v>
      </c>
      <c r="H6" s="99">
        <v>4</v>
      </c>
      <c r="I6" s="99">
        <v>6</v>
      </c>
      <c r="J6" s="99">
        <v>0</v>
      </c>
      <c r="K6" s="99">
        <v>0</v>
      </c>
      <c r="L6" s="99">
        <v>34</v>
      </c>
    </row>
    <row r="7" spans="2:12" x14ac:dyDescent="0.2">
      <c r="B7" s="98" t="s">
        <v>7</v>
      </c>
      <c r="C7" s="99">
        <v>24</v>
      </c>
      <c r="D7" s="99">
        <v>3</v>
      </c>
      <c r="E7" s="99">
        <v>3</v>
      </c>
      <c r="F7" s="99">
        <v>50</v>
      </c>
      <c r="G7" s="99">
        <v>0</v>
      </c>
      <c r="H7" s="99">
        <v>42</v>
      </c>
      <c r="I7" s="99">
        <v>6</v>
      </c>
      <c r="J7" s="99">
        <v>16</v>
      </c>
      <c r="K7" s="99">
        <v>11</v>
      </c>
      <c r="L7" s="99">
        <v>155</v>
      </c>
    </row>
    <row r="8" spans="2:12" s="18" customFormat="1" x14ac:dyDescent="0.2">
      <c r="B8" s="98" t="s">
        <v>8</v>
      </c>
      <c r="C8" s="99">
        <v>1</v>
      </c>
      <c r="D8" s="99">
        <v>1</v>
      </c>
      <c r="E8" s="99">
        <v>264</v>
      </c>
      <c r="F8" s="99">
        <v>2</v>
      </c>
      <c r="G8" s="99">
        <v>0</v>
      </c>
      <c r="H8" s="99">
        <v>50</v>
      </c>
      <c r="I8" s="99">
        <v>17</v>
      </c>
      <c r="J8" s="99">
        <v>3</v>
      </c>
      <c r="K8" s="99">
        <v>0</v>
      </c>
      <c r="L8" s="99">
        <v>339</v>
      </c>
    </row>
    <row r="9" spans="2:12" x14ac:dyDescent="0.2">
      <c r="B9" s="98" t="s">
        <v>9</v>
      </c>
      <c r="C9" s="99">
        <v>6</v>
      </c>
      <c r="D9" s="99">
        <v>11</v>
      </c>
      <c r="E9" s="99">
        <v>0</v>
      </c>
      <c r="F9" s="99">
        <v>5</v>
      </c>
      <c r="G9" s="99">
        <v>0</v>
      </c>
      <c r="H9" s="99">
        <v>12</v>
      </c>
      <c r="I9" s="99">
        <v>22</v>
      </c>
      <c r="J9" s="99">
        <v>0</v>
      </c>
      <c r="K9" s="99">
        <v>0</v>
      </c>
      <c r="L9" s="99">
        <v>57</v>
      </c>
    </row>
    <row r="10" spans="2:12" x14ac:dyDescent="0.2">
      <c r="B10" s="98" t="s">
        <v>10</v>
      </c>
      <c r="C10" s="99">
        <v>1</v>
      </c>
      <c r="D10" s="99">
        <v>1</v>
      </c>
      <c r="E10" s="99">
        <v>7</v>
      </c>
      <c r="F10" s="99">
        <v>6</v>
      </c>
      <c r="G10" s="99">
        <v>0</v>
      </c>
      <c r="H10" s="99">
        <v>61</v>
      </c>
      <c r="I10" s="99">
        <v>12</v>
      </c>
      <c r="J10" s="99">
        <v>5</v>
      </c>
      <c r="K10" s="99">
        <v>24</v>
      </c>
      <c r="L10" s="99">
        <v>118</v>
      </c>
    </row>
    <row r="11" spans="2:12" x14ac:dyDescent="0.2">
      <c r="B11" s="98" t="s">
        <v>11</v>
      </c>
      <c r="C11" s="99">
        <v>9</v>
      </c>
      <c r="D11" s="99">
        <v>5</v>
      </c>
      <c r="E11" s="99">
        <v>14</v>
      </c>
      <c r="F11" s="99">
        <v>0</v>
      </c>
      <c r="G11" s="99">
        <v>0</v>
      </c>
      <c r="H11" s="99">
        <v>13</v>
      </c>
      <c r="I11" s="99">
        <v>1</v>
      </c>
      <c r="J11" s="99">
        <v>139</v>
      </c>
      <c r="K11" s="99">
        <v>0</v>
      </c>
      <c r="L11" s="99">
        <v>182</v>
      </c>
    </row>
    <row r="12" spans="2:12" x14ac:dyDescent="0.2">
      <c r="B12" s="98" t="s">
        <v>12</v>
      </c>
      <c r="C12" s="99">
        <v>148</v>
      </c>
      <c r="D12" s="99">
        <v>8</v>
      </c>
      <c r="E12" s="99">
        <v>10</v>
      </c>
      <c r="F12" s="99">
        <v>1</v>
      </c>
      <c r="G12" s="99">
        <v>0</v>
      </c>
      <c r="H12" s="99">
        <v>8</v>
      </c>
      <c r="I12" s="99">
        <v>0</v>
      </c>
      <c r="J12" s="99">
        <v>8</v>
      </c>
      <c r="K12" s="99">
        <v>0</v>
      </c>
      <c r="L12" s="99">
        <v>182</v>
      </c>
    </row>
    <row r="13" spans="2:12" x14ac:dyDescent="0.2">
      <c r="B13" s="98" t="s">
        <v>13</v>
      </c>
      <c r="C13" s="99">
        <v>1</v>
      </c>
      <c r="D13" s="99">
        <v>0</v>
      </c>
      <c r="E13" s="99">
        <v>18</v>
      </c>
      <c r="F13" s="99">
        <v>0</v>
      </c>
      <c r="G13" s="99">
        <v>2</v>
      </c>
      <c r="H13" s="99">
        <v>35</v>
      </c>
      <c r="I13" s="99">
        <v>51</v>
      </c>
      <c r="J13" s="99">
        <v>16</v>
      </c>
      <c r="K13" s="99">
        <v>0</v>
      </c>
      <c r="L13" s="99">
        <v>122</v>
      </c>
    </row>
    <row r="14" spans="2:12" x14ac:dyDescent="0.2">
      <c r="B14" s="98" t="s">
        <v>14</v>
      </c>
      <c r="C14" s="99">
        <v>1</v>
      </c>
      <c r="D14" s="99">
        <v>40</v>
      </c>
      <c r="E14" s="99">
        <v>3</v>
      </c>
      <c r="F14" s="99">
        <v>0</v>
      </c>
      <c r="G14" s="99">
        <v>21</v>
      </c>
      <c r="H14" s="99">
        <v>45</v>
      </c>
      <c r="I14" s="99">
        <v>47</v>
      </c>
      <c r="J14" s="99">
        <v>332</v>
      </c>
      <c r="K14" s="99">
        <v>0</v>
      </c>
      <c r="L14" s="99">
        <v>488</v>
      </c>
    </row>
    <row r="15" spans="2:12" x14ac:dyDescent="0.2">
      <c r="B15" s="98" t="s">
        <v>15</v>
      </c>
      <c r="C15" s="99">
        <v>28</v>
      </c>
      <c r="D15" s="99">
        <v>49</v>
      </c>
      <c r="E15" s="99">
        <v>28</v>
      </c>
      <c r="F15" s="99">
        <v>1</v>
      </c>
      <c r="G15" s="99">
        <v>0</v>
      </c>
      <c r="H15" s="99">
        <v>75</v>
      </c>
      <c r="I15" s="99">
        <v>14</v>
      </c>
      <c r="J15" s="99">
        <v>21</v>
      </c>
      <c r="K15" s="99">
        <v>7</v>
      </c>
      <c r="L15" s="99">
        <v>222</v>
      </c>
    </row>
    <row r="16" spans="2:12" s="1" customFormat="1" x14ac:dyDescent="0.2">
      <c r="B16" s="100" t="s">
        <v>16</v>
      </c>
      <c r="C16" s="101">
        <v>14</v>
      </c>
      <c r="D16" s="101">
        <v>13</v>
      </c>
      <c r="E16" s="101">
        <v>33</v>
      </c>
      <c r="F16" s="101">
        <v>10</v>
      </c>
      <c r="G16" s="101">
        <v>4</v>
      </c>
      <c r="H16" s="101">
        <v>30</v>
      </c>
      <c r="I16" s="101">
        <v>15</v>
      </c>
      <c r="J16" s="101">
        <v>54</v>
      </c>
      <c r="K16" s="101">
        <v>3</v>
      </c>
      <c r="L16" s="101">
        <v>176</v>
      </c>
    </row>
    <row r="21" spans="14:18" x14ac:dyDescent="0.2">
      <c r="N21" s="27" t="s">
        <v>1</v>
      </c>
      <c r="O21" s="27"/>
      <c r="P21" s="27"/>
      <c r="Q21" s="27">
        <f>'T 15'!C16</f>
        <v>57</v>
      </c>
      <c r="R21" s="27">
        <f>C16</f>
        <v>14</v>
      </c>
    </row>
    <row r="22" spans="14:18" x14ac:dyDescent="0.2">
      <c r="N22" s="27" t="s">
        <v>2</v>
      </c>
      <c r="O22" s="27"/>
      <c r="P22" s="27"/>
      <c r="Q22" s="27">
        <f>'T 15'!D16</f>
        <v>22</v>
      </c>
      <c r="R22" s="27">
        <f>D16</f>
        <v>13</v>
      </c>
    </row>
    <row r="23" spans="14:18" x14ac:dyDescent="0.2">
      <c r="N23" s="27" t="s">
        <v>3</v>
      </c>
      <c r="O23" s="27"/>
      <c r="P23" s="27"/>
      <c r="Q23" s="27">
        <f>'T 15'!E16</f>
        <v>279</v>
      </c>
      <c r="R23" s="27">
        <f>E16</f>
        <v>33</v>
      </c>
    </row>
    <row r="24" spans="14:18" x14ac:dyDescent="0.2">
      <c r="N24" s="27" t="s">
        <v>17</v>
      </c>
      <c r="O24" s="27"/>
      <c r="P24" s="27"/>
      <c r="Q24" s="27">
        <f>'T 15'!F16</f>
        <v>51</v>
      </c>
      <c r="R24" s="27">
        <f>F16</f>
        <v>10</v>
      </c>
    </row>
    <row r="25" spans="14:18" x14ac:dyDescent="0.2">
      <c r="N25" s="27" t="s">
        <v>121</v>
      </c>
      <c r="O25" s="27"/>
      <c r="P25" s="27"/>
      <c r="Q25" s="27">
        <f>'T 15'!G16</f>
        <v>59</v>
      </c>
      <c r="R25" s="27">
        <f>G16</f>
        <v>4</v>
      </c>
    </row>
    <row r="26" spans="14:18" x14ac:dyDescent="0.2">
      <c r="N26" s="27" t="s">
        <v>32</v>
      </c>
      <c r="O26" s="27"/>
      <c r="P26" s="27"/>
      <c r="Q26" s="27">
        <f>'T 15'!H16</f>
        <v>194</v>
      </c>
      <c r="R26" s="27">
        <f>H16</f>
        <v>30</v>
      </c>
    </row>
    <row r="27" spans="14:18" x14ac:dyDescent="0.2">
      <c r="N27" s="27" t="s">
        <v>18</v>
      </c>
      <c r="O27" s="27"/>
      <c r="P27" s="27"/>
      <c r="Q27" s="27">
        <f>'T 15'!I16</f>
        <v>30</v>
      </c>
      <c r="R27" s="27">
        <f>I16</f>
        <v>15</v>
      </c>
    </row>
    <row r="28" spans="14:18" x14ac:dyDescent="0.2">
      <c r="N28" s="27" t="s">
        <v>19</v>
      </c>
      <c r="O28" s="27"/>
      <c r="P28" s="27"/>
      <c r="Q28" s="27">
        <f>'T 15'!J16</f>
        <v>56</v>
      </c>
      <c r="R28" s="27">
        <f>J16</f>
        <v>54</v>
      </c>
    </row>
    <row r="29" spans="14:18" x14ac:dyDescent="0.2">
      <c r="N29" s="27" t="s">
        <v>66</v>
      </c>
      <c r="O29" s="27"/>
      <c r="P29" s="27"/>
      <c r="Q29" s="27">
        <v>0</v>
      </c>
      <c r="R29" s="27">
        <f>K16</f>
        <v>3</v>
      </c>
    </row>
  </sheetData>
  <mergeCells count="1">
    <mergeCell ref="B1:L1"/>
  </mergeCells>
  <phoneticPr fontId="8" type="noConversion"/>
  <pageMargins left="0.78740157499999996" right="0.78740157499999996" top="0.984251969" bottom="0.984251969" header="0.4921259845" footer="0.4921259845"/>
  <pageSetup paperSize="9" scale="61" orientation="portrait" r:id="rId1"/>
  <headerFooter alignWithMargins="0"/>
  <colBreaks count="1" manualBreakCount="1">
    <brk id="13" max="1048575" man="1"/>
  </col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24"/>
  <sheetViews>
    <sheetView zoomScaleNormal="100" zoomScaleSheetLayoutView="100" workbookViewId="0">
      <pane xSplit="2" ySplit="4" topLeftCell="I5" activePane="bottomRight" state="frozen"/>
      <selection pane="topRight" activeCell="C1" sqref="C1"/>
      <selection pane="bottomLeft" activeCell="A5" sqref="A5"/>
      <selection pane="bottomRight"/>
    </sheetView>
  </sheetViews>
  <sheetFormatPr baseColWidth="10" defaultRowHeight="12.75" x14ac:dyDescent="0.2"/>
  <cols>
    <col min="1" max="1" width="2" customWidth="1"/>
    <col min="2" max="2" width="43.140625" customWidth="1"/>
    <col min="3" max="27" width="10.85546875" customWidth="1"/>
    <col min="28" max="28" width="10.85546875" style="158" customWidth="1"/>
  </cols>
  <sheetData>
    <row r="1" spans="2:28" s="60" customFormat="1" ht="47.25" x14ac:dyDescent="0.25">
      <c r="B1" s="202" t="str">
        <f>Inhaltsverzeichnis!B35&amp;" "&amp;Inhaltsverzeichnis!C35&amp;": "&amp;Inhaltsverzeichnis!E35</f>
        <v>Tabelle 17: Ausgaben und Einnahmen der Investitionsrechnung, 1988 − 2013</v>
      </c>
      <c r="C1" s="70"/>
      <c r="D1" s="70"/>
      <c r="E1" s="70"/>
      <c r="F1" s="70"/>
      <c r="G1" s="70"/>
      <c r="H1" s="70"/>
      <c r="I1" s="70"/>
      <c r="J1" s="70"/>
      <c r="K1" s="70"/>
      <c r="L1" s="70"/>
      <c r="M1" s="70"/>
      <c r="N1" s="70"/>
      <c r="O1" s="70"/>
      <c r="P1" s="70"/>
      <c r="Q1" s="70"/>
    </row>
    <row r="4" spans="2:28" s="18" customFormat="1" x14ac:dyDescent="0.2">
      <c r="B4" s="56" t="s">
        <v>40</v>
      </c>
      <c r="C4" s="56">
        <v>1988</v>
      </c>
      <c r="D4" s="56">
        <v>1989</v>
      </c>
      <c r="E4" s="56">
        <v>1990</v>
      </c>
      <c r="F4" s="56">
        <v>1991</v>
      </c>
      <c r="G4" s="56">
        <v>1992</v>
      </c>
      <c r="H4" s="56">
        <v>1993</v>
      </c>
      <c r="I4" s="56">
        <v>1994</v>
      </c>
      <c r="J4" s="56">
        <v>1995</v>
      </c>
      <c r="K4" s="56">
        <v>1996</v>
      </c>
      <c r="L4" s="56">
        <v>1997</v>
      </c>
      <c r="M4" s="56">
        <v>1998</v>
      </c>
      <c r="N4" s="56">
        <v>1999</v>
      </c>
      <c r="O4" s="56">
        <v>2000</v>
      </c>
      <c r="P4" s="56">
        <v>2001</v>
      </c>
      <c r="Q4" s="56">
        <v>2002</v>
      </c>
      <c r="R4" s="56">
        <v>2003</v>
      </c>
      <c r="S4" s="56">
        <v>2004</v>
      </c>
      <c r="T4" s="56">
        <v>2005</v>
      </c>
      <c r="U4" s="56">
        <v>2006</v>
      </c>
      <c r="V4" s="56">
        <v>2007</v>
      </c>
      <c r="W4" s="56">
        <v>2008</v>
      </c>
      <c r="X4" s="56">
        <v>2009</v>
      </c>
      <c r="Y4" s="56">
        <v>2010</v>
      </c>
      <c r="Z4" s="56">
        <v>2011</v>
      </c>
      <c r="AA4" s="56">
        <v>2012</v>
      </c>
      <c r="AB4" s="56">
        <v>2013</v>
      </c>
    </row>
    <row r="5" spans="2:28" x14ac:dyDescent="0.2">
      <c r="B5" s="62" t="s">
        <v>125</v>
      </c>
      <c r="C5" s="71">
        <v>379018</v>
      </c>
      <c r="D5" s="71">
        <v>412817</v>
      </c>
      <c r="E5" s="71">
        <v>483686</v>
      </c>
      <c r="F5" s="71">
        <v>526390</v>
      </c>
      <c r="G5" s="71">
        <v>510534</v>
      </c>
      <c r="H5" s="71">
        <v>498040</v>
      </c>
      <c r="I5" s="71">
        <v>458677</v>
      </c>
      <c r="J5" s="71">
        <v>339670</v>
      </c>
      <c r="K5" s="71">
        <v>259149</v>
      </c>
      <c r="L5" s="71">
        <v>261842</v>
      </c>
      <c r="M5" s="71">
        <v>300115</v>
      </c>
      <c r="N5" s="71">
        <v>312597</v>
      </c>
      <c r="O5" s="71">
        <v>319541</v>
      </c>
      <c r="P5" s="71">
        <v>425087</v>
      </c>
      <c r="Q5" s="71">
        <v>314774</v>
      </c>
      <c r="R5" s="71">
        <v>324400</v>
      </c>
      <c r="S5" s="71">
        <v>375535</v>
      </c>
      <c r="T5" s="71">
        <v>326001</v>
      </c>
      <c r="U5" s="71">
        <v>356479</v>
      </c>
      <c r="V5" s="71">
        <v>362767</v>
      </c>
      <c r="W5" s="71">
        <v>509296</v>
      </c>
      <c r="X5" s="71">
        <v>370832</v>
      </c>
      <c r="Y5" s="71">
        <v>304800</v>
      </c>
      <c r="Z5" s="71">
        <v>326347</v>
      </c>
      <c r="AA5" s="71">
        <v>418193</v>
      </c>
      <c r="AB5" s="71">
        <v>475470.7</v>
      </c>
    </row>
    <row r="6" spans="2:28" x14ac:dyDescent="0.2">
      <c r="B6" s="64" t="s">
        <v>126</v>
      </c>
      <c r="C6" s="71">
        <v>42411</v>
      </c>
      <c r="D6" s="71">
        <v>42719</v>
      </c>
      <c r="E6" s="71">
        <v>59109</v>
      </c>
      <c r="F6" s="71">
        <v>64320</v>
      </c>
      <c r="G6" s="71">
        <v>64828</v>
      </c>
      <c r="H6" s="71">
        <v>51371</v>
      </c>
      <c r="I6" s="71">
        <v>56549</v>
      </c>
      <c r="J6" s="71">
        <v>51466</v>
      </c>
      <c r="K6" s="71">
        <v>48985</v>
      </c>
      <c r="L6" s="71">
        <v>44249</v>
      </c>
      <c r="M6" s="71">
        <v>53681</v>
      </c>
      <c r="N6" s="71">
        <v>53652</v>
      </c>
      <c r="O6" s="71">
        <v>39262</v>
      </c>
      <c r="P6" s="71">
        <v>44828</v>
      </c>
      <c r="Q6" s="71">
        <v>40143</v>
      </c>
      <c r="R6" s="71">
        <v>38039</v>
      </c>
      <c r="S6" s="71">
        <v>40750</v>
      </c>
      <c r="T6" s="71">
        <v>29353</v>
      </c>
      <c r="U6" s="71">
        <v>35329</v>
      </c>
      <c r="V6" s="71">
        <v>58100</v>
      </c>
      <c r="W6" s="71">
        <v>202525</v>
      </c>
      <c r="X6" s="71">
        <v>48348</v>
      </c>
      <c r="Y6" s="71">
        <v>31975</v>
      </c>
      <c r="Z6" s="71">
        <v>34187</v>
      </c>
      <c r="AA6" s="71">
        <v>30856</v>
      </c>
      <c r="AB6" s="71">
        <v>36513.800000000003</v>
      </c>
    </row>
    <row r="7" spans="2:28" x14ac:dyDescent="0.2">
      <c r="B7" s="64" t="s">
        <v>127</v>
      </c>
      <c r="C7" s="71">
        <v>41555</v>
      </c>
      <c r="D7" s="71">
        <v>39955</v>
      </c>
      <c r="E7" s="71">
        <v>42014</v>
      </c>
      <c r="F7" s="71">
        <v>52875</v>
      </c>
      <c r="G7" s="71">
        <v>41868</v>
      </c>
      <c r="H7" s="71">
        <v>45501</v>
      </c>
      <c r="I7" s="71">
        <v>38371</v>
      </c>
      <c r="J7" s="71">
        <v>32169</v>
      </c>
      <c r="K7" s="71">
        <v>22608</v>
      </c>
      <c r="L7" s="71">
        <v>25572</v>
      </c>
      <c r="M7" s="71">
        <v>24951</v>
      </c>
      <c r="N7" s="71">
        <v>18047</v>
      </c>
      <c r="O7" s="71">
        <v>15895</v>
      </c>
      <c r="P7" s="71">
        <v>13383</v>
      </c>
      <c r="Q7" s="71">
        <v>15032</v>
      </c>
      <c r="R7" s="71">
        <v>18310</v>
      </c>
      <c r="S7" s="71">
        <v>18708</v>
      </c>
      <c r="T7" s="71">
        <v>21159</v>
      </c>
      <c r="U7" s="71">
        <v>15255</v>
      </c>
      <c r="V7" s="71">
        <v>14410</v>
      </c>
      <c r="W7" s="71">
        <v>22302</v>
      </c>
      <c r="X7" s="71">
        <v>17811</v>
      </c>
      <c r="Y7" s="71">
        <v>15156</v>
      </c>
      <c r="Z7" s="71">
        <v>13864</v>
      </c>
      <c r="AA7" s="71">
        <v>14431</v>
      </c>
      <c r="AB7" s="71">
        <v>13841.1</v>
      </c>
    </row>
    <row r="8" spans="2:28" x14ac:dyDescent="0.2">
      <c r="B8" s="64" t="s">
        <v>128</v>
      </c>
      <c r="C8" s="71">
        <v>102710</v>
      </c>
      <c r="D8" s="71">
        <v>113607</v>
      </c>
      <c r="E8" s="71">
        <v>130601</v>
      </c>
      <c r="F8" s="71">
        <v>146587</v>
      </c>
      <c r="G8" s="71">
        <v>163434</v>
      </c>
      <c r="H8" s="71">
        <v>172709</v>
      </c>
      <c r="I8" s="71">
        <v>162186</v>
      </c>
      <c r="J8" s="71">
        <v>109081</v>
      </c>
      <c r="K8" s="71">
        <v>68130</v>
      </c>
      <c r="L8" s="71">
        <v>80384</v>
      </c>
      <c r="M8" s="71">
        <v>121976</v>
      </c>
      <c r="N8" s="71">
        <v>121071</v>
      </c>
      <c r="O8" s="71">
        <v>97910</v>
      </c>
      <c r="P8" s="71">
        <v>114763</v>
      </c>
      <c r="Q8" s="71">
        <v>123181</v>
      </c>
      <c r="R8" s="71">
        <v>115705</v>
      </c>
      <c r="S8" s="71">
        <v>115747</v>
      </c>
      <c r="T8" s="71">
        <v>145964</v>
      </c>
      <c r="U8" s="71">
        <v>153153</v>
      </c>
      <c r="V8" s="71">
        <v>108511</v>
      </c>
      <c r="W8" s="71">
        <v>78602</v>
      </c>
      <c r="X8" s="71">
        <v>71686</v>
      </c>
      <c r="Y8" s="71">
        <v>62491</v>
      </c>
      <c r="Z8" s="71">
        <v>83500</v>
      </c>
      <c r="AA8" s="71">
        <v>134907</v>
      </c>
      <c r="AB8" s="71">
        <v>177108.9</v>
      </c>
    </row>
    <row r="9" spans="2:28" x14ac:dyDescent="0.2">
      <c r="B9" s="64" t="s">
        <v>129</v>
      </c>
      <c r="C9" s="71">
        <v>24358</v>
      </c>
      <c r="D9" s="71">
        <v>26240</v>
      </c>
      <c r="E9" s="71">
        <v>28772</v>
      </c>
      <c r="F9" s="71">
        <v>37477</v>
      </c>
      <c r="G9" s="71">
        <v>36496</v>
      </c>
      <c r="H9" s="71">
        <v>24103</v>
      </c>
      <c r="I9" s="71">
        <v>36951</v>
      </c>
      <c r="J9" s="71">
        <v>30798</v>
      </c>
      <c r="K9" s="71">
        <v>27229</v>
      </c>
      <c r="L9" s="71">
        <v>18225</v>
      </c>
      <c r="M9" s="71">
        <v>22409</v>
      </c>
      <c r="N9" s="71">
        <v>21552</v>
      </c>
      <c r="O9" s="71">
        <v>18394</v>
      </c>
      <c r="P9" s="71">
        <v>32846</v>
      </c>
      <c r="Q9" s="71">
        <v>20591</v>
      </c>
      <c r="R9" s="71">
        <v>39261</v>
      </c>
      <c r="S9" s="71">
        <v>27707</v>
      </c>
      <c r="T9" s="173">
        <v>17678</v>
      </c>
      <c r="U9" s="71">
        <v>28045</v>
      </c>
      <c r="V9" s="71">
        <v>42970</v>
      </c>
      <c r="W9" s="71">
        <v>30008</v>
      </c>
      <c r="X9" s="71">
        <v>37984</v>
      </c>
      <c r="Y9" s="71">
        <v>29452</v>
      </c>
      <c r="Z9" s="71">
        <v>46315</v>
      </c>
      <c r="AA9" s="71">
        <v>34315</v>
      </c>
      <c r="AB9" s="71">
        <v>32367.7</v>
      </c>
    </row>
    <row r="10" spans="2:28" x14ac:dyDescent="0.2">
      <c r="B10" s="64" t="s">
        <v>130</v>
      </c>
      <c r="C10" s="71">
        <v>11934</v>
      </c>
      <c r="D10" s="71">
        <v>23339</v>
      </c>
      <c r="E10" s="71">
        <v>35530</v>
      </c>
      <c r="F10" s="71">
        <v>35094</v>
      </c>
      <c r="G10" s="71">
        <v>29445</v>
      </c>
      <c r="H10" s="71">
        <v>30963</v>
      </c>
      <c r="I10" s="71">
        <v>27787</v>
      </c>
      <c r="J10" s="71">
        <v>16772</v>
      </c>
      <c r="K10" s="71">
        <v>9845</v>
      </c>
      <c r="L10" s="71">
        <v>12661</v>
      </c>
      <c r="M10" s="71">
        <v>4847</v>
      </c>
      <c r="N10" s="71">
        <v>10366</v>
      </c>
      <c r="O10" s="71">
        <v>8112</v>
      </c>
      <c r="P10" s="71">
        <v>19239</v>
      </c>
      <c r="Q10" s="71">
        <v>9296</v>
      </c>
      <c r="R10" s="71">
        <v>7189</v>
      </c>
      <c r="S10" s="71">
        <v>13432</v>
      </c>
      <c r="T10" s="173">
        <v>10591</v>
      </c>
      <c r="U10" s="71">
        <v>7279</v>
      </c>
      <c r="V10" s="71">
        <v>6608</v>
      </c>
      <c r="W10" s="71">
        <v>23331</v>
      </c>
      <c r="X10" s="71">
        <v>8479</v>
      </c>
      <c r="Y10" s="71">
        <v>10284</v>
      </c>
      <c r="Z10" s="71">
        <v>8888</v>
      </c>
      <c r="AA10" s="71">
        <v>13561</v>
      </c>
      <c r="AB10" s="71">
        <v>37286.300000000003</v>
      </c>
    </row>
    <row r="11" spans="2:28" x14ac:dyDescent="0.2">
      <c r="B11" s="64" t="s">
        <v>131</v>
      </c>
      <c r="C11" s="71">
        <v>74411</v>
      </c>
      <c r="D11" s="71">
        <v>85504</v>
      </c>
      <c r="E11" s="71">
        <v>86317</v>
      </c>
      <c r="F11" s="71">
        <v>82865</v>
      </c>
      <c r="G11" s="71">
        <v>81806</v>
      </c>
      <c r="H11" s="71">
        <v>72227</v>
      </c>
      <c r="I11" s="71">
        <v>71264</v>
      </c>
      <c r="J11" s="71">
        <v>52077</v>
      </c>
      <c r="K11" s="71">
        <v>38693</v>
      </c>
      <c r="L11" s="71">
        <v>48956</v>
      </c>
      <c r="M11" s="71">
        <v>49834</v>
      </c>
      <c r="N11" s="71">
        <v>62689</v>
      </c>
      <c r="O11" s="71">
        <v>82137</v>
      </c>
      <c r="P11" s="71">
        <v>79718</v>
      </c>
      <c r="Q11" s="71">
        <v>77173</v>
      </c>
      <c r="R11" s="71">
        <v>72024</v>
      </c>
      <c r="S11" s="71">
        <v>72812</v>
      </c>
      <c r="T11" s="71">
        <v>77583</v>
      </c>
      <c r="U11" s="71">
        <v>93000</v>
      </c>
      <c r="V11" s="71">
        <v>96360</v>
      </c>
      <c r="W11" s="71">
        <v>118920</v>
      </c>
      <c r="X11" s="71">
        <v>124730</v>
      </c>
      <c r="Y11" s="71">
        <v>120880</v>
      </c>
      <c r="Z11" s="71">
        <v>114361</v>
      </c>
      <c r="AA11" s="71">
        <v>126021</v>
      </c>
      <c r="AB11" s="71">
        <v>123651.9</v>
      </c>
    </row>
    <row r="12" spans="2:28" x14ac:dyDescent="0.2">
      <c r="B12" s="64" t="s">
        <v>132</v>
      </c>
      <c r="C12" s="71">
        <v>79375</v>
      </c>
      <c r="D12" s="71">
        <v>78118</v>
      </c>
      <c r="E12" s="71">
        <v>98736</v>
      </c>
      <c r="F12" s="71">
        <v>102225</v>
      </c>
      <c r="G12" s="71">
        <v>89581</v>
      </c>
      <c r="H12" s="71">
        <v>96798</v>
      </c>
      <c r="I12" s="71">
        <v>64131</v>
      </c>
      <c r="J12" s="71">
        <v>45389</v>
      </c>
      <c r="K12" s="71">
        <v>34097</v>
      </c>
      <c r="L12" s="71">
        <v>28774</v>
      </c>
      <c r="M12" s="71">
        <v>19261</v>
      </c>
      <c r="N12" s="71">
        <v>18313</v>
      </c>
      <c r="O12" s="71">
        <v>22509</v>
      </c>
      <c r="P12" s="71">
        <v>19550</v>
      </c>
      <c r="Q12" s="71">
        <v>20346</v>
      </c>
      <c r="R12" s="71">
        <v>18046</v>
      </c>
      <c r="S12" s="71">
        <v>44484</v>
      </c>
      <c r="T12" s="71">
        <v>18034</v>
      </c>
      <c r="U12" s="71">
        <v>20939</v>
      </c>
      <c r="V12" s="71">
        <v>32289</v>
      </c>
      <c r="W12" s="71">
        <v>28021</v>
      </c>
      <c r="X12" s="71">
        <v>26400</v>
      </c>
      <c r="Y12" s="71">
        <v>18575</v>
      </c>
      <c r="Z12" s="71">
        <v>19287</v>
      </c>
      <c r="AA12" s="71">
        <v>34404</v>
      </c>
      <c r="AB12" s="71">
        <v>19257.3</v>
      </c>
    </row>
    <row r="13" spans="2:28" x14ac:dyDescent="0.2">
      <c r="B13" s="64" t="s">
        <v>133</v>
      </c>
      <c r="C13" s="71">
        <v>2266</v>
      </c>
      <c r="D13" s="71">
        <v>3336</v>
      </c>
      <c r="E13" s="71">
        <v>2607</v>
      </c>
      <c r="F13" s="71">
        <v>4948</v>
      </c>
      <c r="G13" s="71">
        <v>3075</v>
      </c>
      <c r="H13" s="71">
        <v>4369</v>
      </c>
      <c r="I13" s="71">
        <v>1438</v>
      </c>
      <c r="J13" s="71">
        <v>1918</v>
      </c>
      <c r="K13" s="71">
        <v>9563</v>
      </c>
      <c r="L13" s="71">
        <v>3022</v>
      </c>
      <c r="M13" s="71">
        <v>3155</v>
      </c>
      <c r="N13" s="71">
        <v>6905</v>
      </c>
      <c r="O13" s="71">
        <v>35322</v>
      </c>
      <c r="P13" s="71">
        <v>100760</v>
      </c>
      <c r="Q13" s="71">
        <v>9013</v>
      </c>
      <c r="R13" s="71">
        <v>15827</v>
      </c>
      <c r="S13" s="71">
        <v>41895</v>
      </c>
      <c r="T13" s="71">
        <v>5540</v>
      </c>
      <c r="U13" s="71">
        <v>3479</v>
      </c>
      <c r="V13" s="71">
        <v>3519</v>
      </c>
      <c r="W13" s="71">
        <v>5588</v>
      </c>
      <c r="X13" s="71">
        <v>35394</v>
      </c>
      <c r="Y13" s="71">
        <v>15987</v>
      </c>
      <c r="Z13" s="71">
        <v>5945</v>
      </c>
      <c r="AA13" s="71">
        <v>29698</v>
      </c>
      <c r="AB13" s="71">
        <v>35443.800000000003</v>
      </c>
    </row>
    <row r="14" spans="2:28" ht="18.75" customHeight="1" x14ac:dyDescent="0.2">
      <c r="B14" s="62" t="s">
        <v>134</v>
      </c>
      <c r="C14" s="71">
        <v>157949</v>
      </c>
      <c r="D14" s="71">
        <v>137358</v>
      </c>
      <c r="E14" s="71">
        <v>165052</v>
      </c>
      <c r="F14" s="71">
        <v>171922</v>
      </c>
      <c r="G14" s="71">
        <v>165217</v>
      </c>
      <c r="H14" s="71">
        <v>174860</v>
      </c>
      <c r="I14" s="71">
        <v>147575</v>
      </c>
      <c r="J14" s="71">
        <v>113668</v>
      </c>
      <c r="K14" s="71">
        <v>95402</v>
      </c>
      <c r="L14" s="71">
        <v>68946</v>
      </c>
      <c r="M14" s="71">
        <v>74219</v>
      </c>
      <c r="N14" s="71">
        <v>77668</v>
      </c>
      <c r="O14" s="71">
        <v>99205</v>
      </c>
      <c r="P14" s="71">
        <v>208797</v>
      </c>
      <c r="Q14" s="71">
        <v>116812</v>
      </c>
      <c r="R14" s="71">
        <v>117426</v>
      </c>
      <c r="S14" s="71">
        <v>144183</v>
      </c>
      <c r="T14" s="71">
        <v>69546</v>
      </c>
      <c r="U14" s="71">
        <v>72389</v>
      </c>
      <c r="V14" s="71">
        <v>75315</v>
      </c>
      <c r="W14" s="71">
        <v>110338</v>
      </c>
      <c r="X14" s="71">
        <v>105908</v>
      </c>
      <c r="Y14" s="71">
        <v>121585</v>
      </c>
      <c r="Z14" s="71">
        <v>72538</v>
      </c>
      <c r="AA14" s="71">
        <v>126114</v>
      </c>
      <c r="AB14" s="71">
        <v>111972.6</v>
      </c>
    </row>
    <row r="15" spans="2:28" x14ac:dyDescent="0.2">
      <c r="B15" s="64" t="s">
        <v>126</v>
      </c>
      <c r="C15" s="71">
        <v>1452</v>
      </c>
      <c r="D15" s="71">
        <v>3570</v>
      </c>
      <c r="E15" s="71">
        <v>7099</v>
      </c>
      <c r="F15" s="71">
        <v>4565</v>
      </c>
      <c r="G15" s="71">
        <v>6761</v>
      </c>
      <c r="H15" s="71">
        <v>4133</v>
      </c>
      <c r="I15" s="71">
        <v>6874</v>
      </c>
      <c r="J15" s="71">
        <v>8803</v>
      </c>
      <c r="K15" s="71">
        <v>8229</v>
      </c>
      <c r="L15" s="71">
        <v>7895</v>
      </c>
      <c r="M15" s="71">
        <v>4494</v>
      </c>
      <c r="N15" s="71">
        <v>3310</v>
      </c>
      <c r="O15" s="71">
        <v>11238</v>
      </c>
      <c r="P15" s="71">
        <v>3355</v>
      </c>
      <c r="Q15" s="71">
        <v>4352</v>
      </c>
      <c r="R15" s="71">
        <v>3231</v>
      </c>
      <c r="S15" s="71">
        <v>9558</v>
      </c>
      <c r="T15" s="71">
        <v>8259</v>
      </c>
      <c r="U15" s="71">
        <v>5842</v>
      </c>
      <c r="V15" s="71">
        <v>5856</v>
      </c>
      <c r="W15" s="71">
        <v>36111</v>
      </c>
      <c r="X15" s="71">
        <v>3861</v>
      </c>
      <c r="Y15" s="71">
        <v>6763</v>
      </c>
      <c r="Z15" s="71">
        <v>9979</v>
      </c>
      <c r="AA15" s="71">
        <v>6590</v>
      </c>
      <c r="AB15" s="71">
        <v>8990.9</v>
      </c>
    </row>
    <row r="16" spans="2:28" x14ac:dyDescent="0.2">
      <c r="B16" s="64" t="s">
        <v>127</v>
      </c>
      <c r="C16" s="71">
        <v>19459</v>
      </c>
      <c r="D16" s="71">
        <v>13480</v>
      </c>
      <c r="E16" s="71">
        <v>13873</v>
      </c>
      <c r="F16" s="71">
        <v>15550</v>
      </c>
      <c r="G16" s="71">
        <v>16885</v>
      </c>
      <c r="H16" s="71">
        <v>17147</v>
      </c>
      <c r="I16" s="71">
        <v>24971</v>
      </c>
      <c r="J16" s="71">
        <v>17249</v>
      </c>
      <c r="K16" s="71">
        <v>12679</v>
      </c>
      <c r="L16" s="71">
        <v>12537</v>
      </c>
      <c r="M16" s="71">
        <v>14905</v>
      </c>
      <c r="N16" s="71">
        <v>11115</v>
      </c>
      <c r="O16" s="71">
        <v>10782</v>
      </c>
      <c r="P16" s="71">
        <v>12324</v>
      </c>
      <c r="Q16" s="71">
        <v>12087</v>
      </c>
      <c r="R16" s="71">
        <v>8239</v>
      </c>
      <c r="S16" s="71">
        <v>12177</v>
      </c>
      <c r="T16" s="71">
        <v>10404</v>
      </c>
      <c r="U16" s="71">
        <v>7796</v>
      </c>
      <c r="V16" s="71">
        <v>6382</v>
      </c>
      <c r="W16" s="71">
        <v>8762</v>
      </c>
      <c r="X16" s="71">
        <v>6478</v>
      </c>
      <c r="Y16" s="71">
        <v>6652</v>
      </c>
      <c r="Z16" s="71">
        <v>4976</v>
      </c>
      <c r="AA16" s="71">
        <v>8833</v>
      </c>
      <c r="AB16" s="71">
        <v>8340.4</v>
      </c>
    </row>
    <row r="17" spans="2:28" x14ac:dyDescent="0.2">
      <c r="B17" s="64" t="s">
        <v>128</v>
      </c>
      <c r="C17" s="71">
        <v>10615</v>
      </c>
      <c r="D17" s="71">
        <v>9606</v>
      </c>
      <c r="E17" s="71">
        <v>18046</v>
      </c>
      <c r="F17" s="71">
        <v>10538</v>
      </c>
      <c r="G17" s="71">
        <v>10303</v>
      </c>
      <c r="H17" s="71">
        <v>10230</v>
      </c>
      <c r="I17" s="71">
        <v>16318</v>
      </c>
      <c r="J17" s="71">
        <v>16734</v>
      </c>
      <c r="K17" s="71">
        <v>23181</v>
      </c>
      <c r="L17" s="71">
        <v>10953</v>
      </c>
      <c r="M17" s="71">
        <v>9520</v>
      </c>
      <c r="N17" s="71">
        <v>10767</v>
      </c>
      <c r="O17" s="71">
        <v>8213</v>
      </c>
      <c r="P17" s="71">
        <v>10557</v>
      </c>
      <c r="Q17" s="71">
        <v>24812</v>
      </c>
      <c r="R17" s="71">
        <v>12195</v>
      </c>
      <c r="S17" s="71">
        <v>20027</v>
      </c>
      <c r="T17" s="71">
        <v>17226</v>
      </c>
      <c r="U17" s="71">
        <v>13168</v>
      </c>
      <c r="V17" s="71">
        <v>13097</v>
      </c>
      <c r="W17" s="71">
        <v>17507</v>
      </c>
      <c r="X17" s="71">
        <v>13931</v>
      </c>
      <c r="Y17" s="71">
        <v>13152</v>
      </c>
      <c r="Z17" s="71">
        <v>14072</v>
      </c>
      <c r="AA17" s="71">
        <v>14572</v>
      </c>
      <c r="AB17" s="71">
        <v>21084.2</v>
      </c>
    </row>
    <row r="18" spans="2:28" x14ac:dyDescent="0.2">
      <c r="B18" s="64" t="s">
        <v>129</v>
      </c>
      <c r="C18" s="71">
        <v>2501</v>
      </c>
      <c r="D18" s="71">
        <v>2880</v>
      </c>
      <c r="E18" s="71">
        <v>641</v>
      </c>
      <c r="F18" s="71">
        <v>2196</v>
      </c>
      <c r="G18" s="71">
        <v>1130</v>
      </c>
      <c r="H18" s="71">
        <v>2239</v>
      </c>
      <c r="I18" s="71">
        <v>1057</v>
      </c>
      <c r="J18" s="71">
        <v>1526</v>
      </c>
      <c r="K18" s="71">
        <v>1620</v>
      </c>
      <c r="L18" s="71">
        <v>3399</v>
      </c>
      <c r="M18" s="71">
        <v>3583</v>
      </c>
      <c r="N18" s="71">
        <v>1340</v>
      </c>
      <c r="O18" s="71">
        <v>3437</v>
      </c>
      <c r="P18" s="71">
        <v>1111</v>
      </c>
      <c r="Q18" s="71">
        <v>7208</v>
      </c>
      <c r="R18" s="71">
        <v>3255</v>
      </c>
      <c r="S18" s="71">
        <v>12717</v>
      </c>
      <c r="T18" s="71">
        <v>1389</v>
      </c>
      <c r="U18" s="71">
        <v>4248</v>
      </c>
      <c r="V18" s="71">
        <v>4128</v>
      </c>
      <c r="W18" s="71">
        <v>2570</v>
      </c>
      <c r="X18" s="71">
        <v>4537</v>
      </c>
      <c r="Y18" s="71">
        <v>3839</v>
      </c>
      <c r="Z18" s="71">
        <v>3648</v>
      </c>
      <c r="AA18" s="71">
        <v>10800</v>
      </c>
      <c r="AB18" s="71">
        <v>6316.5</v>
      </c>
    </row>
    <row r="19" spans="2:28" x14ac:dyDescent="0.2">
      <c r="B19" s="64" t="s">
        <v>130</v>
      </c>
      <c r="C19" s="71">
        <v>2643</v>
      </c>
      <c r="D19" s="71">
        <v>4770</v>
      </c>
      <c r="E19" s="71">
        <v>8900</v>
      </c>
      <c r="F19" s="71">
        <v>3791</v>
      </c>
      <c r="G19" s="71">
        <v>5777</v>
      </c>
      <c r="H19" s="71">
        <v>8654</v>
      </c>
      <c r="I19" s="71">
        <v>5465</v>
      </c>
      <c r="J19" s="71">
        <v>21893</v>
      </c>
      <c r="K19" s="71">
        <v>4442</v>
      </c>
      <c r="L19" s="71">
        <v>2975</v>
      </c>
      <c r="M19" s="71">
        <v>3072</v>
      </c>
      <c r="N19" s="71">
        <v>4330</v>
      </c>
      <c r="O19" s="71">
        <v>1881</v>
      </c>
      <c r="P19" s="71">
        <v>1331</v>
      </c>
      <c r="Q19" s="71">
        <v>1067</v>
      </c>
      <c r="R19" s="71">
        <v>3179</v>
      </c>
      <c r="S19" s="71">
        <v>10208</v>
      </c>
      <c r="T19" s="71">
        <v>336</v>
      </c>
      <c r="U19" s="71">
        <v>1353</v>
      </c>
      <c r="V19" s="71">
        <v>649</v>
      </c>
      <c r="W19" s="71">
        <v>6213</v>
      </c>
      <c r="X19" s="71">
        <v>1634</v>
      </c>
      <c r="Y19" s="71">
        <v>4989</v>
      </c>
      <c r="Z19" s="71">
        <v>1946</v>
      </c>
      <c r="AA19" s="71">
        <v>834</v>
      </c>
      <c r="AB19" s="71">
        <v>2257.1</v>
      </c>
    </row>
    <row r="20" spans="2:28" x14ac:dyDescent="0.2">
      <c r="B20" s="64" t="s">
        <v>131</v>
      </c>
      <c r="C20" s="71">
        <v>18005</v>
      </c>
      <c r="D20" s="71">
        <v>18903</v>
      </c>
      <c r="E20" s="71">
        <v>16129</v>
      </c>
      <c r="F20" s="71">
        <v>16573</v>
      </c>
      <c r="G20" s="71">
        <v>13684</v>
      </c>
      <c r="H20" s="71">
        <v>15352</v>
      </c>
      <c r="I20" s="71">
        <v>21686</v>
      </c>
      <c r="J20" s="71">
        <v>15495</v>
      </c>
      <c r="K20" s="71">
        <v>9582</v>
      </c>
      <c r="L20" s="71">
        <v>14066</v>
      </c>
      <c r="M20" s="71">
        <v>15673</v>
      </c>
      <c r="N20" s="71">
        <v>11398</v>
      </c>
      <c r="O20" s="71">
        <v>15377</v>
      </c>
      <c r="P20" s="71">
        <v>14126</v>
      </c>
      <c r="Q20" s="71">
        <v>13443</v>
      </c>
      <c r="R20" s="71">
        <v>17369</v>
      </c>
      <c r="S20" s="71">
        <v>11763</v>
      </c>
      <c r="T20" s="71">
        <v>12636</v>
      </c>
      <c r="U20" s="71">
        <v>16860</v>
      </c>
      <c r="V20" s="71">
        <v>11970</v>
      </c>
      <c r="W20" s="71">
        <v>11900</v>
      </c>
      <c r="X20" s="71">
        <v>21203</v>
      </c>
      <c r="Y20" s="71">
        <v>17014</v>
      </c>
      <c r="Z20" s="71">
        <v>11307</v>
      </c>
      <c r="AA20" s="71">
        <v>18449</v>
      </c>
      <c r="AB20" s="71">
        <v>19124.8</v>
      </c>
    </row>
    <row r="21" spans="2:28" x14ac:dyDescent="0.2">
      <c r="B21" s="64" t="s">
        <v>132</v>
      </c>
      <c r="C21" s="71">
        <v>77853</v>
      </c>
      <c r="D21" s="71">
        <v>70960</v>
      </c>
      <c r="E21" s="71">
        <v>76423</v>
      </c>
      <c r="F21" s="71">
        <v>85841</v>
      </c>
      <c r="G21" s="71">
        <v>81412</v>
      </c>
      <c r="H21" s="71">
        <v>78703</v>
      </c>
      <c r="I21" s="71">
        <v>44867</v>
      </c>
      <c r="J21" s="71">
        <v>17817</v>
      </c>
      <c r="K21" s="71">
        <v>21425</v>
      </c>
      <c r="L21" s="71">
        <v>11066</v>
      </c>
      <c r="M21" s="71">
        <v>15081</v>
      </c>
      <c r="N21" s="71">
        <v>4173</v>
      </c>
      <c r="O21" s="71">
        <v>3869</v>
      </c>
      <c r="P21" s="71">
        <v>8441</v>
      </c>
      <c r="Q21" s="71">
        <v>12586</v>
      </c>
      <c r="R21" s="71">
        <v>12430</v>
      </c>
      <c r="S21" s="71">
        <v>16099</v>
      </c>
      <c r="T21" s="71">
        <v>10774</v>
      </c>
      <c r="U21" s="71">
        <v>13319</v>
      </c>
      <c r="V21" s="71">
        <v>9886</v>
      </c>
      <c r="W21" s="71">
        <v>13050</v>
      </c>
      <c r="X21" s="71">
        <v>5609</v>
      </c>
      <c r="Y21" s="71">
        <v>11792</v>
      </c>
      <c r="Z21" s="71">
        <v>12744</v>
      </c>
      <c r="AA21" s="71">
        <v>17611</v>
      </c>
      <c r="AB21" s="71">
        <v>9533.1</v>
      </c>
    </row>
    <row r="22" spans="2:28" x14ac:dyDescent="0.2">
      <c r="B22" s="64" t="s">
        <v>133</v>
      </c>
      <c r="C22" s="71">
        <v>822</v>
      </c>
      <c r="D22" s="71">
        <v>488</v>
      </c>
      <c r="E22" s="71">
        <v>201</v>
      </c>
      <c r="F22" s="71">
        <v>569</v>
      </c>
      <c r="G22" s="71">
        <v>165</v>
      </c>
      <c r="H22" s="71">
        <v>1502</v>
      </c>
      <c r="I22" s="71">
        <v>188</v>
      </c>
      <c r="J22" s="71">
        <v>351</v>
      </c>
      <c r="K22" s="71">
        <v>10893</v>
      </c>
      <c r="L22" s="71">
        <v>298</v>
      </c>
      <c r="M22" s="71">
        <v>3036</v>
      </c>
      <c r="N22" s="71">
        <v>27717</v>
      </c>
      <c r="O22" s="71">
        <v>37582</v>
      </c>
      <c r="P22" s="71">
        <v>151382</v>
      </c>
      <c r="Q22" s="71">
        <v>34947</v>
      </c>
      <c r="R22" s="71">
        <v>52635</v>
      </c>
      <c r="S22" s="71">
        <v>51427</v>
      </c>
      <c r="T22" s="71">
        <v>6216</v>
      </c>
      <c r="U22" s="71">
        <v>5492</v>
      </c>
      <c r="V22" s="71">
        <v>20283</v>
      </c>
      <c r="W22" s="71">
        <v>11286</v>
      </c>
      <c r="X22" s="71">
        <v>48654</v>
      </c>
      <c r="Y22" s="71">
        <v>27827</v>
      </c>
      <c r="Z22" s="71">
        <v>8850</v>
      </c>
      <c r="AA22" s="71">
        <v>44844</v>
      </c>
      <c r="AB22" s="71">
        <v>34581.5</v>
      </c>
    </row>
    <row r="23" spans="2:28" x14ac:dyDescent="0.2">
      <c r="B23" s="64" t="s">
        <v>135</v>
      </c>
      <c r="C23" s="71">
        <v>24600</v>
      </c>
      <c r="D23" s="71">
        <v>12700</v>
      </c>
      <c r="E23" s="71">
        <v>23740</v>
      </c>
      <c r="F23" s="71">
        <v>32300</v>
      </c>
      <c r="G23" s="71">
        <v>29100</v>
      </c>
      <c r="H23" s="71">
        <v>36900</v>
      </c>
      <c r="I23" s="71">
        <v>26150</v>
      </c>
      <c r="J23" s="71">
        <v>13800</v>
      </c>
      <c r="K23" s="71">
        <v>3350</v>
      </c>
      <c r="L23" s="71">
        <v>5757</v>
      </c>
      <c r="M23" s="71">
        <v>4855</v>
      </c>
      <c r="N23" s="71">
        <v>3518</v>
      </c>
      <c r="O23" s="71">
        <v>6824</v>
      </c>
      <c r="P23" s="71">
        <v>6171</v>
      </c>
      <c r="Q23" s="71">
        <v>6310</v>
      </c>
      <c r="R23" s="71">
        <v>4894</v>
      </c>
      <c r="S23" s="71">
        <v>207</v>
      </c>
      <c r="T23" s="71">
        <v>2306</v>
      </c>
      <c r="U23" s="71">
        <v>4311</v>
      </c>
      <c r="V23" s="71">
        <v>3064</v>
      </c>
      <c r="W23" s="71">
        <v>2938</v>
      </c>
      <c r="X23" s="102" t="s">
        <v>77</v>
      </c>
      <c r="Y23" s="71">
        <v>29557</v>
      </c>
      <c r="Z23" s="71">
        <v>5016</v>
      </c>
      <c r="AA23" s="71">
        <v>3582</v>
      </c>
      <c r="AB23" s="71">
        <v>1744</v>
      </c>
    </row>
    <row r="24" spans="2:28" ht="18.75" customHeight="1" x14ac:dyDescent="0.2">
      <c r="B24" s="64" t="s">
        <v>136</v>
      </c>
      <c r="C24" s="71">
        <v>221069</v>
      </c>
      <c r="D24" s="71">
        <v>275459</v>
      </c>
      <c r="E24" s="71">
        <v>318634</v>
      </c>
      <c r="F24" s="71">
        <v>354468</v>
      </c>
      <c r="G24" s="71">
        <v>345317</v>
      </c>
      <c r="H24" s="71">
        <v>323180</v>
      </c>
      <c r="I24" s="71">
        <v>311102</v>
      </c>
      <c r="J24" s="71">
        <v>226002</v>
      </c>
      <c r="K24" s="71">
        <v>163747</v>
      </c>
      <c r="L24" s="71">
        <v>192896</v>
      </c>
      <c r="M24" s="71">
        <v>225896</v>
      </c>
      <c r="N24" s="71">
        <v>234928</v>
      </c>
      <c r="O24" s="71">
        <v>220336</v>
      </c>
      <c r="P24" s="71">
        <v>216291</v>
      </c>
      <c r="Q24" s="71">
        <v>197962</v>
      </c>
      <c r="R24" s="71">
        <v>206974</v>
      </c>
      <c r="S24" s="71">
        <v>231352</v>
      </c>
      <c r="T24" s="71">
        <v>256456</v>
      </c>
      <c r="U24" s="71">
        <v>284090</v>
      </c>
      <c r="V24" s="71">
        <v>287452</v>
      </c>
      <c r="W24" s="71">
        <v>398959</v>
      </c>
      <c r="X24" s="71">
        <v>264924</v>
      </c>
      <c r="Y24" s="71">
        <v>183214</v>
      </c>
      <c r="Z24" s="71">
        <v>253808</v>
      </c>
      <c r="AA24" s="71">
        <v>292080</v>
      </c>
      <c r="AB24" s="71">
        <f>AB5-AB14</f>
        <v>363498.1</v>
      </c>
    </row>
  </sheetData>
  <phoneticPr fontId="8" type="noConversion"/>
  <pageMargins left="0.78740157480314965" right="0.78740157480314965" top="0.98425196850393704" bottom="0.98425196850393704" header="0.51181102362204722" footer="0.51181102362204722"/>
  <pageSetup paperSize="9" scale="81" orientation="landscape" r:id="rId1"/>
  <headerFooter alignWithMargins="0"/>
  <colBreaks count="1" manualBreakCount="1">
    <brk id="12" max="23"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BreakPreview" zoomScaleNormal="100" zoomScaleSheetLayoutView="100" workbookViewId="0"/>
  </sheetViews>
  <sheetFormatPr baseColWidth="10" defaultRowHeight="12.75" x14ac:dyDescent="0.2"/>
  <cols>
    <col min="1" max="1" width="2" customWidth="1"/>
    <col min="2" max="2" width="35.7109375" customWidth="1"/>
    <col min="3" max="3" width="14.28515625" customWidth="1"/>
    <col min="5" max="5" width="2.85546875" customWidth="1"/>
    <col min="6" max="6" width="35.7109375" customWidth="1"/>
    <col min="7" max="7" width="14.28515625" customWidth="1"/>
  </cols>
  <sheetData>
    <row r="1" spans="1:8" s="60" customFormat="1" ht="15.75" x14ac:dyDescent="0.2">
      <c r="A1" s="203"/>
      <c r="B1" s="218" t="str">
        <f>Inhaltsverzeichnis!B36&amp;" "&amp;Inhaltsverzeichnis!C36&amp;": "&amp;Inhaltsverzeichnis!E36</f>
        <v>Tabelle 18: Artengliederung der Laufenden Rechnung und der Investitionsrechnung, 2013</v>
      </c>
      <c r="C1" s="218"/>
      <c r="D1" s="218"/>
      <c r="E1" s="218"/>
      <c r="F1" s="218"/>
      <c r="G1" s="218"/>
      <c r="H1" s="218"/>
    </row>
    <row r="4" spans="1:8" x14ac:dyDescent="0.2">
      <c r="B4" s="233" t="s">
        <v>139</v>
      </c>
      <c r="C4" s="234"/>
      <c r="D4" s="234"/>
      <c r="E4" s="234"/>
      <c r="F4" s="234"/>
      <c r="G4" s="234"/>
      <c r="H4" s="234"/>
    </row>
    <row r="5" spans="1:8" x14ac:dyDescent="0.2">
      <c r="B5" s="6" t="s">
        <v>137</v>
      </c>
      <c r="C5" s="16" t="s">
        <v>69</v>
      </c>
      <c r="D5" s="16" t="s">
        <v>25</v>
      </c>
      <c r="E5" s="16"/>
      <c r="F5" s="17" t="s">
        <v>138</v>
      </c>
      <c r="G5" s="16" t="s">
        <v>69</v>
      </c>
      <c r="H5" s="16" t="s">
        <v>25</v>
      </c>
    </row>
    <row r="7" spans="1:8" x14ac:dyDescent="0.2">
      <c r="B7" t="s">
        <v>140</v>
      </c>
      <c r="C7" s="4">
        <v>608596.69999999995</v>
      </c>
      <c r="D7" s="39">
        <v>20.3</v>
      </c>
      <c r="E7" s="4"/>
      <c r="F7" t="s">
        <v>151</v>
      </c>
      <c r="G7" s="39">
        <v>1756856.3</v>
      </c>
      <c r="H7" s="39">
        <v>57.7</v>
      </c>
    </row>
    <row r="8" spans="1:8" x14ac:dyDescent="0.2">
      <c r="B8" t="s">
        <v>141</v>
      </c>
      <c r="C8" s="4">
        <v>625374.4</v>
      </c>
      <c r="D8" s="39">
        <v>20.8</v>
      </c>
      <c r="E8" s="4"/>
      <c r="F8" t="s">
        <v>152</v>
      </c>
      <c r="G8" s="39">
        <v>24056.2</v>
      </c>
      <c r="H8" s="39">
        <v>0.8</v>
      </c>
    </row>
    <row r="9" spans="1:8" x14ac:dyDescent="0.2">
      <c r="B9" t="s">
        <v>37</v>
      </c>
      <c r="C9" s="4">
        <v>33441</v>
      </c>
      <c r="D9" s="39">
        <v>1.1000000000000001</v>
      </c>
      <c r="E9" s="4"/>
      <c r="F9" t="s">
        <v>153</v>
      </c>
      <c r="G9" s="39">
        <v>117474.7</v>
      </c>
      <c r="H9" s="39">
        <v>3.9</v>
      </c>
    </row>
    <row r="10" spans="1:8" x14ac:dyDescent="0.2">
      <c r="B10" t="s">
        <v>34</v>
      </c>
      <c r="C10" s="4">
        <v>186677.3</v>
      </c>
      <c r="D10" s="39">
        <v>6.2</v>
      </c>
      <c r="E10" s="4"/>
      <c r="F10" t="s">
        <v>154</v>
      </c>
      <c r="G10" s="39">
        <v>632436.30000000005</v>
      </c>
      <c r="H10" s="39">
        <v>20.8</v>
      </c>
    </row>
    <row r="11" spans="1:8" x14ac:dyDescent="0.2">
      <c r="B11" t="s">
        <v>142</v>
      </c>
      <c r="C11" s="4">
        <v>283970.8</v>
      </c>
      <c r="D11" s="39">
        <v>9.5</v>
      </c>
      <c r="E11" s="4"/>
      <c r="F11" t="s">
        <v>155</v>
      </c>
      <c r="G11" s="39">
        <v>25472.1</v>
      </c>
      <c r="H11" s="39">
        <v>0.8</v>
      </c>
    </row>
    <row r="12" spans="1:8" x14ac:dyDescent="0.2">
      <c r="B12" t="s">
        <v>143</v>
      </c>
      <c r="C12" s="4">
        <v>948541.8</v>
      </c>
      <c r="D12" s="39">
        <v>31.6</v>
      </c>
      <c r="E12" s="4"/>
      <c r="F12" t="s">
        <v>156</v>
      </c>
      <c r="G12" s="39">
        <v>195402.7</v>
      </c>
      <c r="H12" s="39">
        <v>6.4</v>
      </c>
    </row>
    <row r="13" spans="1:8" x14ac:dyDescent="0.2">
      <c r="B13" t="s">
        <v>144</v>
      </c>
      <c r="C13" s="4">
        <v>1611.7</v>
      </c>
      <c r="D13" s="39">
        <v>0.1</v>
      </c>
      <c r="E13" s="4"/>
      <c r="F13" t="s">
        <v>157</v>
      </c>
      <c r="G13" s="39">
        <v>94656.4</v>
      </c>
      <c r="H13" s="39">
        <v>3.1</v>
      </c>
    </row>
    <row r="14" spans="1:8" x14ac:dyDescent="0.2">
      <c r="B14" t="s">
        <v>145</v>
      </c>
      <c r="C14" s="4">
        <v>166173.1</v>
      </c>
      <c r="D14" s="39">
        <v>5.5</v>
      </c>
      <c r="E14" s="4"/>
      <c r="F14" t="s">
        <v>144</v>
      </c>
      <c r="G14" s="39">
        <v>1611.7</v>
      </c>
      <c r="H14" s="39">
        <v>0.1</v>
      </c>
    </row>
    <row r="15" spans="1:8" x14ac:dyDescent="0.2">
      <c r="B15" t="s">
        <v>146</v>
      </c>
      <c r="C15" s="4">
        <v>149454.6</v>
      </c>
      <c r="D15" s="39">
        <v>5</v>
      </c>
      <c r="E15" s="4"/>
      <c r="F15" t="s">
        <v>158</v>
      </c>
      <c r="G15" s="39">
        <v>45165.8</v>
      </c>
      <c r="H15" s="39">
        <v>1.5</v>
      </c>
    </row>
    <row r="16" spans="1:8" x14ac:dyDescent="0.2">
      <c r="C16" s="4"/>
      <c r="D16" s="4"/>
      <c r="E16" s="4"/>
      <c r="F16" t="s">
        <v>146</v>
      </c>
      <c r="G16" s="39">
        <v>152585.70000000001</v>
      </c>
      <c r="H16" s="39">
        <v>5</v>
      </c>
    </row>
    <row r="17" spans="2:8" s="1" customFormat="1" ht="18.75" customHeight="1" x14ac:dyDescent="0.2">
      <c r="B17" s="1" t="s">
        <v>147</v>
      </c>
      <c r="C17" s="32">
        <v>3003841.3</v>
      </c>
      <c r="D17" s="32">
        <v>100</v>
      </c>
      <c r="E17" s="32"/>
      <c r="F17" s="1" t="s">
        <v>159</v>
      </c>
      <c r="G17" s="103">
        <v>3045718</v>
      </c>
      <c r="H17" s="32">
        <v>100</v>
      </c>
    </row>
    <row r="19" spans="2:8" x14ac:dyDescent="0.2">
      <c r="B19" s="233" t="s">
        <v>148</v>
      </c>
      <c r="C19" s="234"/>
      <c r="D19" s="234"/>
      <c r="E19" s="234"/>
      <c r="F19" s="234"/>
      <c r="G19" s="234"/>
      <c r="H19" s="234"/>
    </row>
    <row r="20" spans="2:8" x14ac:dyDescent="0.2">
      <c r="B20" s="6" t="s">
        <v>149</v>
      </c>
      <c r="C20" s="16" t="s">
        <v>69</v>
      </c>
      <c r="D20" s="16" t="s">
        <v>25</v>
      </c>
      <c r="E20" s="16"/>
      <c r="F20" s="17" t="s">
        <v>150</v>
      </c>
      <c r="G20" s="16" t="s">
        <v>69</v>
      </c>
      <c r="H20" s="16" t="s">
        <v>25</v>
      </c>
    </row>
    <row r="22" spans="2:8" x14ac:dyDescent="0.2">
      <c r="B22" t="s">
        <v>160</v>
      </c>
      <c r="C22" s="39">
        <v>452511.2</v>
      </c>
      <c r="D22" s="39">
        <v>75.099999999999994</v>
      </c>
      <c r="E22" s="4"/>
      <c r="F22" t="s">
        <v>164</v>
      </c>
      <c r="G22" s="39">
        <v>13908.3</v>
      </c>
      <c r="H22" s="39">
        <v>6.6</v>
      </c>
    </row>
    <row r="23" spans="2:8" x14ac:dyDescent="0.2">
      <c r="B23" t="s">
        <v>161</v>
      </c>
      <c r="C23" s="39">
        <v>44842.7</v>
      </c>
      <c r="D23" s="39">
        <v>7.4</v>
      </c>
      <c r="E23" s="4"/>
      <c r="F23" t="s">
        <v>165</v>
      </c>
      <c r="G23" s="39">
        <v>101408.7</v>
      </c>
      <c r="H23" s="39">
        <v>48.3</v>
      </c>
    </row>
    <row r="24" spans="2:8" x14ac:dyDescent="0.2">
      <c r="B24" t="s">
        <v>143</v>
      </c>
      <c r="C24" s="39">
        <v>87668.2</v>
      </c>
      <c r="D24" s="39">
        <v>14.5</v>
      </c>
      <c r="E24" s="4"/>
      <c r="F24" t="s">
        <v>166</v>
      </c>
      <c r="G24" s="39">
        <v>2668.1</v>
      </c>
      <c r="H24" s="39">
        <v>1.3</v>
      </c>
    </row>
    <row r="25" spans="2:8" x14ac:dyDescent="0.2">
      <c r="B25" t="s">
        <v>144</v>
      </c>
      <c r="C25" s="39">
        <v>0</v>
      </c>
      <c r="D25" s="39">
        <v>0</v>
      </c>
      <c r="E25" s="4"/>
      <c r="F25" t="s">
        <v>167</v>
      </c>
      <c r="G25" s="39">
        <v>819.4</v>
      </c>
      <c r="H25" s="39">
        <v>0.4</v>
      </c>
    </row>
    <row r="26" spans="2:8" x14ac:dyDescent="0.2">
      <c r="B26" t="s">
        <v>162</v>
      </c>
      <c r="C26" s="39">
        <v>17561.2</v>
      </c>
      <c r="D26" s="39">
        <v>2.9</v>
      </c>
      <c r="E26" s="4"/>
      <c r="F26" t="s">
        <v>168</v>
      </c>
      <c r="G26" s="39">
        <v>411.8</v>
      </c>
      <c r="H26" s="39">
        <v>0.2</v>
      </c>
    </row>
    <row r="27" spans="2:8" x14ac:dyDescent="0.2">
      <c r="C27" s="39"/>
      <c r="D27" s="4"/>
      <c r="E27" s="4"/>
      <c r="F27" t="s">
        <v>157</v>
      </c>
      <c r="G27" s="39">
        <v>90577.600000000006</v>
      </c>
      <c r="H27" s="39">
        <v>43.2</v>
      </c>
    </row>
    <row r="28" spans="2:8" x14ac:dyDescent="0.2">
      <c r="C28" s="39"/>
      <c r="D28" s="4"/>
      <c r="E28" s="4"/>
      <c r="F28" t="s">
        <v>144</v>
      </c>
      <c r="G28" s="39">
        <v>0</v>
      </c>
      <c r="H28" s="39">
        <v>0</v>
      </c>
    </row>
    <row r="29" spans="2:8" s="1" customFormat="1" ht="18.75" customHeight="1" x14ac:dyDescent="0.2">
      <c r="B29" s="1" t="s">
        <v>163</v>
      </c>
      <c r="C29" s="103">
        <v>602583.19999999995</v>
      </c>
      <c r="D29" s="32">
        <v>100</v>
      </c>
      <c r="E29" s="32"/>
      <c r="F29" s="1" t="s">
        <v>169</v>
      </c>
      <c r="G29" s="103">
        <v>209793.9</v>
      </c>
      <c r="H29" s="32">
        <v>100</v>
      </c>
    </row>
  </sheetData>
  <mergeCells count="3">
    <mergeCell ref="B4:H4"/>
    <mergeCell ref="B19:H19"/>
    <mergeCell ref="B1:H1"/>
  </mergeCells>
  <phoneticPr fontId="8" type="noConversion"/>
  <pageMargins left="0.78740157499999996" right="0.78740157499999996" top="0.984251969" bottom="0.984251969" header="0.4921259845" footer="0.4921259845"/>
  <pageSetup scale="7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55"/>
  <sheetViews>
    <sheetView zoomScaleNormal="100" zoomScaleSheetLayoutView="100" workbookViewId="0"/>
  </sheetViews>
  <sheetFormatPr baseColWidth="10" defaultRowHeight="12.75" x14ac:dyDescent="0.2"/>
  <cols>
    <col min="1" max="1" width="2" style="147" customWidth="1"/>
    <col min="2" max="2" width="15.140625" style="147" customWidth="1"/>
    <col min="3" max="32" width="8.28515625" style="147" customWidth="1"/>
    <col min="33" max="16384" width="11.42578125" style="147"/>
  </cols>
  <sheetData>
    <row r="1" spans="2:32" s="153" customFormat="1" ht="15.75" x14ac:dyDescent="0.2">
      <c r="B1" s="207" t="str">
        <f>Inhaltsverzeichnis!B19&amp;" "&amp;Inhaltsverzeichnis!C19&amp;": "&amp;Inhaltsverzeichnis!E19</f>
        <v>Tabelle 1: Funktionale Gliederung der Laufenden Rechnung, Aufwand 2013 (in Franken pro Einwohner und in Prozent)</v>
      </c>
      <c r="C1" s="207"/>
      <c r="D1" s="207"/>
      <c r="E1" s="207"/>
      <c r="F1" s="207"/>
      <c r="G1" s="207"/>
      <c r="H1" s="207"/>
      <c r="I1" s="207"/>
      <c r="J1" s="207"/>
      <c r="K1" s="207"/>
      <c r="L1" s="207"/>
      <c r="M1" s="207"/>
      <c r="N1" s="207"/>
      <c r="O1" s="207"/>
      <c r="P1" s="207"/>
      <c r="Q1" s="207"/>
      <c r="R1" s="207"/>
      <c r="S1" s="207"/>
      <c r="T1" s="207"/>
      <c r="U1" s="207"/>
      <c r="V1" s="207"/>
      <c r="W1" s="207"/>
      <c r="X1" s="207"/>
      <c r="Y1" s="207"/>
      <c r="Z1" s="207"/>
      <c r="AA1" s="207"/>
      <c r="AB1" s="207"/>
      <c r="AC1" s="207"/>
      <c r="AD1" s="207"/>
      <c r="AE1" s="207"/>
      <c r="AF1" s="207"/>
    </row>
    <row r="4" spans="2:32" s="148" customFormat="1" x14ac:dyDescent="0.2">
      <c r="B4" s="209" t="s">
        <v>0</v>
      </c>
      <c r="C4" s="208" t="s">
        <v>27</v>
      </c>
      <c r="D4" s="208"/>
      <c r="E4" s="208"/>
      <c r="F4" s="208"/>
      <c r="G4" s="208"/>
      <c r="H4" s="208"/>
      <c r="I4" s="208"/>
      <c r="J4" s="208"/>
      <c r="K4" s="208"/>
      <c r="L4" s="208"/>
      <c r="M4" s="208"/>
      <c r="N4" s="208"/>
      <c r="O4" s="208"/>
      <c r="P4" s="208"/>
      <c r="Q4" s="208"/>
      <c r="R4" s="208"/>
      <c r="S4" s="208"/>
      <c r="T4" s="208"/>
      <c r="U4" s="208"/>
      <c r="V4" s="208"/>
      <c r="W4" s="208"/>
      <c r="X4" s="208"/>
      <c r="Y4" s="206" t="s">
        <v>542</v>
      </c>
      <c r="Z4" s="206"/>
      <c r="AA4" s="206" t="s">
        <v>23</v>
      </c>
      <c r="AB4" s="206"/>
      <c r="AC4" s="206" t="s">
        <v>287</v>
      </c>
      <c r="AD4" s="206"/>
      <c r="AE4" s="206" t="s">
        <v>543</v>
      </c>
      <c r="AF4" s="206"/>
    </row>
    <row r="5" spans="2:32" s="148" customFormat="1" ht="26.25" customHeight="1" x14ac:dyDescent="0.2">
      <c r="B5" s="210"/>
      <c r="C5" s="206" t="s">
        <v>1</v>
      </c>
      <c r="D5" s="206"/>
      <c r="E5" s="206" t="s">
        <v>2</v>
      </c>
      <c r="F5" s="206"/>
      <c r="G5" s="206" t="s">
        <v>3</v>
      </c>
      <c r="H5" s="206"/>
      <c r="I5" s="206" t="s">
        <v>17</v>
      </c>
      <c r="J5" s="206"/>
      <c r="K5" s="206" t="s">
        <v>4</v>
      </c>
      <c r="L5" s="206"/>
      <c r="M5" s="206" t="s">
        <v>541</v>
      </c>
      <c r="N5" s="206"/>
      <c r="O5" s="206" t="s">
        <v>32</v>
      </c>
      <c r="P5" s="206"/>
      <c r="Q5" s="206" t="s">
        <v>18</v>
      </c>
      <c r="R5" s="206"/>
      <c r="S5" s="206" t="s">
        <v>19</v>
      </c>
      <c r="T5" s="206"/>
      <c r="U5" s="206" t="s">
        <v>20</v>
      </c>
      <c r="V5" s="206"/>
      <c r="W5" s="206" t="s">
        <v>21</v>
      </c>
      <c r="X5" s="206"/>
      <c r="Y5" s="206"/>
      <c r="Z5" s="206"/>
      <c r="AA5" s="206"/>
      <c r="AB5" s="206"/>
      <c r="AC5" s="206"/>
      <c r="AD5" s="206"/>
      <c r="AE5" s="206"/>
      <c r="AF5" s="206"/>
    </row>
    <row r="6" spans="2:32" s="148" customFormat="1" x14ac:dyDescent="0.2">
      <c r="B6" s="211"/>
      <c r="C6" s="154" t="s">
        <v>24</v>
      </c>
      <c r="D6" s="154" t="s">
        <v>25</v>
      </c>
      <c r="E6" s="154" t="s">
        <v>24</v>
      </c>
      <c r="F6" s="154" t="s">
        <v>25</v>
      </c>
      <c r="G6" s="154" t="s">
        <v>24</v>
      </c>
      <c r="H6" s="154" t="s">
        <v>25</v>
      </c>
      <c r="I6" s="154" t="s">
        <v>24</v>
      </c>
      <c r="J6" s="154" t="s">
        <v>25</v>
      </c>
      <c r="K6" s="154" t="s">
        <v>24</v>
      </c>
      <c r="L6" s="154" t="s">
        <v>25</v>
      </c>
      <c r="M6" s="154" t="s">
        <v>24</v>
      </c>
      <c r="N6" s="154" t="s">
        <v>25</v>
      </c>
      <c r="O6" s="154" t="s">
        <v>24</v>
      </c>
      <c r="P6" s="154" t="s">
        <v>25</v>
      </c>
      <c r="Q6" s="154" t="s">
        <v>24</v>
      </c>
      <c r="R6" s="154" t="s">
        <v>25</v>
      </c>
      <c r="S6" s="154" t="s">
        <v>24</v>
      </c>
      <c r="T6" s="154" t="s">
        <v>25</v>
      </c>
      <c r="U6" s="154" t="s">
        <v>24</v>
      </c>
      <c r="V6" s="154" t="s">
        <v>25</v>
      </c>
      <c r="W6" s="154" t="s">
        <v>24</v>
      </c>
      <c r="X6" s="154" t="s">
        <v>25</v>
      </c>
      <c r="Y6" s="154" t="s">
        <v>24</v>
      </c>
      <c r="Z6" s="154" t="s">
        <v>25</v>
      </c>
      <c r="AA6" s="154" t="s">
        <v>24</v>
      </c>
      <c r="AB6" s="154" t="s">
        <v>25</v>
      </c>
      <c r="AC6" s="154" t="s">
        <v>24</v>
      </c>
      <c r="AD6" s="154" t="s">
        <v>25</v>
      </c>
      <c r="AE6" s="154" t="s">
        <v>24</v>
      </c>
      <c r="AF6" s="154" t="s">
        <v>25</v>
      </c>
    </row>
    <row r="7" spans="2:32" x14ac:dyDescent="0.2">
      <c r="B7" s="146" t="s">
        <v>5</v>
      </c>
      <c r="C7" s="152">
        <v>539</v>
      </c>
      <c r="D7" s="150">
        <v>11.6</v>
      </c>
      <c r="E7" s="152">
        <v>314</v>
      </c>
      <c r="F7" s="150">
        <v>6.8</v>
      </c>
      <c r="G7" s="152">
        <v>864</v>
      </c>
      <c r="H7" s="150">
        <v>18.600000000000001</v>
      </c>
      <c r="I7" s="152">
        <v>222</v>
      </c>
      <c r="J7" s="150">
        <v>4.8</v>
      </c>
      <c r="K7" s="152">
        <v>385</v>
      </c>
      <c r="L7" s="150">
        <v>8.3000000000000007</v>
      </c>
      <c r="M7" s="152">
        <v>1154</v>
      </c>
      <c r="N7" s="150">
        <v>24.9</v>
      </c>
      <c r="O7" s="152">
        <v>343</v>
      </c>
      <c r="P7" s="150">
        <v>7.4</v>
      </c>
      <c r="Q7" s="152">
        <v>112</v>
      </c>
      <c r="R7" s="150">
        <v>2.4</v>
      </c>
      <c r="S7" s="152">
        <v>20</v>
      </c>
      <c r="T7" s="150">
        <v>0.4</v>
      </c>
      <c r="U7" s="152">
        <v>102</v>
      </c>
      <c r="V7" s="150">
        <v>2.2000000000000002</v>
      </c>
      <c r="W7" s="152">
        <v>4055</v>
      </c>
      <c r="X7" s="150">
        <v>87.3</v>
      </c>
      <c r="Y7" s="152">
        <v>46</v>
      </c>
      <c r="Z7" s="150">
        <v>1</v>
      </c>
      <c r="AA7" s="152">
        <v>159</v>
      </c>
      <c r="AB7" s="150">
        <v>3.4</v>
      </c>
      <c r="AC7" s="152">
        <v>383</v>
      </c>
      <c r="AD7" s="150">
        <v>8.1999999999999993</v>
      </c>
      <c r="AE7" s="152">
        <v>4643</v>
      </c>
      <c r="AF7" s="150">
        <v>100</v>
      </c>
    </row>
    <row r="8" spans="2:32" x14ac:dyDescent="0.2">
      <c r="B8" s="146" t="s">
        <v>6</v>
      </c>
      <c r="C8" s="152">
        <v>547</v>
      </c>
      <c r="D8" s="150">
        <v>11.8</v>
      </c>
      <c r="E8" s="152">
        <v>390</v>
      </c>
      <c r="F8" s="150">
        <v>8.4</v>
      </c>
      <c r="G8" s="152">
        <v>959</v>
      </c>
      <c r="H8" s="150">
        <v>20.7</v>
      </c>
      <c r="I8" s="152">
        <v>196</v>
      </c>
      <c r="J8" s="150">
        <v>4.2</v>
      </c>
      <c r="K8" s="152">
        <v>387</v>
      </c>
      <c r="L8" s="150">
        <v>8.4</v>
      </c>
      <c r="M8" s="152">
        <v>792</v>
      </c>
      <c r="N8" s="150">
        <v>17.100000000000001</v>
      </c>
      <c r="O8" s="152">
        <v>293</v>
      </c>
      <c r="P8" s="150">
        <v>6.3</v>
      </c>
      <c r="Q8" s="152">
        <v>69</v>
      </c>
      <c r="R8" s="150">
        <v>1.5</v>
      </c>
      <c r="S8" s="152">
        <v>42</v>
      </c>
      <c r="T8" s="150">
        <v>0.9</v>
      </c>
      <c r="U8" s="152">
        <v>273</v>
      </c>
      <c r="V8" s="150">
        <v>5.9</v>
      </c>
      <c r="W8" s="152">
        <v>3949</v>
      </c>
      <c r="X8" s="150">
        <v>85.4</v>
      </c>
      <c r="Y8" s="152">
        <v>107</v>
      </c>
      <c r="Z8" s="150">
        <v>2.2999999999999998</v>
      </c>
      <c r="AA8" s="152">
        <v>88</v>
      </c>
      <c r="AB8" s="150">
        <v>1.9</v>
      </c>
      <c r="AC8" s="152">
        <v>480</v>
      </c>
      <c r="AD8" s="150">
        <v>10.4</v>
      </c>
      <c r="AE8" s="152">
        <v>4624</v>
      </c>
      <c r="AF8" s="150">
        <v>100</v>
      </c>
    </row>
    <row r="9" spans="2:32" x14ac:dyDescent="0.2">
      <c r="B9" s="146" t="s">
        <v>7</v>
      </c>
      <c r="C9" s="152">
        <v>486</v>
      </c>
      <c r="D9" s="150">
        <v>12.7</v>
      </c>
      <c r="E9" s="152">
        <v>329</v>
      </c>
      <c r="F9" s="150">
        <v>8.6</v>
      </c>
      <c r="G9" s="152">
        <v>1021</v>
      </c>
      <c r="H9" s="150">
        <v>26.7</v>
      </c>
      <c r="I9" s="152">
        <v>124</v>
      </c>
      <c r="J9" s="150">
        <v>3.3</v>
      </c>
      <c r="K9" s="152">
        <v>327</v>
      </c>
      <c r="L9" s="150">
        <v>8.6</v>
      </c>
      <c r="M9" s="152">
        <v>634</v>
      </c>
      <c r="N9" s="150">
        <v>16.600000000000001</v>
      </c>
      <c r="O9" s="152">
        <v>206</v>
      </c>
      <c r="P9" s="150">
        <v>5.4</v>
      </c>
      <c r="Q9" s="152">
        <v>68</v>
      </c>
      <c r="R9" s="150">
        <v>1.8</v>
      </c>
      <c r="S9" s="152">
        <v>15</v>
      </c>
      <c r="T9" s="150">
        <v>0.4</v>
      </c>
      <c r="U9" s="152">
        <v>231</v>
      </c>
      <c r="V9" s="150">
        <v>6</v>
      </c>
      <c r="W9" s="152">
        <v>3443</v>
      </c>
      <c r="X9" s="150">
        <v>90</v>
      </c>
      <c r="Y9" s="152">
        <v>40</v>
      </c>
      <c r="Z9" s="150">
        <v>1</v>
      </c>
      <c r="AA9" s="152">
        <v>49</v>
      </c>
      <c r="AB9" s="150">
        <v>1.3</v>
      </c>
      <c r="AC9" s="152">
        <v>296</v>
      </c>
      <c r="AD9" s="150">
        <v>7.7</v>
      </c>
      <c r="AE9" s="152">
        <v>3827</v>
      </c>
      <c r="AF9" s="150">
        <v>100</v>
      </c>
    </row>
    <row r="10" spans="2:32" s="182" customFormat="1" x14ac:dyDescent="0.2">
      <c r="B10" s="178" t="s">
        <v>8</v>
      </c>
      <c r="C10" s="179">
        <v>558</v>
      </c>
      <c r="D10" s="180">
        <v>12.9</v>
      </c>
      <c r="E10" s="179">
        <v>370</v>
      </c>
      <c r="F10" s="180">
        <v>8.6</v>
      </c>
      <c r="G10" s="179">
        <v>1114</v>
      </c>
      <c r="H10" s="180">
        <v>25.8</v>
      </c>
      <c r="I10" s="179">
        <v>133</v>
      </c>
      <c r="J10" s="180">
        <v>3.1</v>
      </c>
      <c r="K10" s="179">
        <v>312</v>
      </c>
      <c r="L10" s="180">
        <v>7.2</v>
      </c>
      <c r="M10" s="179">
        <v>615</v>
      </c>
      <c r="N10" s="180">
        <v>14.2</v>
      </c>
      <c r="O10" s="179">
        <v>309</v>
      </c>
      <c r="P10" s="180">
        <v>7.2</v>
      </c>
      <c r="Q10" s="179">
        <v>65</v>
      </c>
      <c r="R10" s="180">
        <v>1.5</v>
      </c>
      <c r="S10" s="179">
        <v>34</v>
      </c>
      <c r="T10" s="180">
        <v>0.8</v>
      </c>
      <c r="U10" s="179">
        <v>158</v>
      </c>
      <c r="V10" s="180">
        <v>3.7</v>
      </c>
      <c r="W10" s="179">
        <v>3668</v>
      </c>
      <c r="X10" s="180">
        <v>84.9</v>
      </c>
      <c r="Y10" s="179">
        <v>18</v>
      </c>
      <c r="Z10" s="180">
        <v>0.4</v>
      </c>
      <c r="AA10" s="179">
        <v>96</v>
      </c>
      <c r="AB10" s="181">
        <v>2.2000000000000002</v>
      </c>
      <c r="AC10" s="179">
        <v>536</v>
      </c>
      <c r="AD10" s="180">
        <v>12.4</v>
      </c>
      <c r="AE10" s="179">
        <v>4318</v>
      </c>
      <c r="AF10" s="180">
        <v>100</v>
      </c>
    </row>
    <row r="11" spans="2:32" x14ac:dyDescent="0.2">
      <c r="B11" s="146" t="s">
        <v>9</v>
      </c>
      <c r="C11" s="152">
        <v>470</v>
      </c>
      <c r="D11" s="150">
        <v>12.5</v>
      </c>
      <c r="E11" s="152">
        <v>307</v>
      </c>
      <c r="F11" s="150">
        <v>8.1999999999999993</v>
      </c>
      <c r="G11" s="152">
        <v>1006</v>
      </c>
      <c r="H11" s="150">
        <v>26.8</v>
      </c>
      <c r="I11" s="152">
        <v>126</v>
      </c>
      <c r="J11" s="150">
        <v>3.3</v>
      </c>
      <c r="K11" s="152">
        <v>271</v>
      </c>
      <c r="L11" s="150">
        <v>7.2</v>
      </c>
      <c r="M11" s="152">
        <v>744</v>
      </c>
      <c r="N11" s="150">
        <v>19.8</v>
      </c>
      <c r="O11" s="152">
        <v>253</v>
      </c>
      <c r="P11" s="150">
        <v>6.7</v>
      </c>
      <c r="Q11" s="152">
        <v>70</v>
      </c>
      <c r="R11" s="150">
        <v>1.9</v>
      </c>
      <c r="S11" s="152">
        <v>20</v>
      </c>
      <c r="T11" s="150">
        <v>0.5</v>
      </c>
      <c r="U11" s="152">
        <v>193</v>
      </c>
      <c r="V11" s="150">
        <v>5.0999999999999996</v>
      </c>
      <c r="W11" s="152">
        <v>3461</v>
      </c>
      <c r="X11" s="150">
        <v>92.1</v>
      </c>
      <c r="Y11" s="152">
        <v>3</v>
      </c>
      <c r="Z11" s="150">
        <v>0.1</v>
      </c>
      <c r="AA11" s="152">
        <v>67</v>
      </c>
      <c r="AB11" s="150">
        <v>1.8</v>
      </c>
      <c r="AC11" s="152">
        <v>225</v>
      </c>
      <c r="AD11" s="150">
        <v>6</v>
      </c>
      <c r="AE11" s="152">
        <v>3756</v>
      </c>
      <c r="AF11" s="150">
        <v>100</v>
      </c>
    </row>
    <row r="12" spans="2:32" x14ac:dyDescent="0.2">
      <c r="B12" s="146" t="s">
        <v>10</v>
      </c>
      <c r="C12" s="152">
        <v>627</v>
      </c>
      <c r="D12" s="150">
        <v>14.4</v>
      </c>
      <c r="E12" s="152">
        <v>382</v>
      </c>
      <c r="F12" s="150">
        <v>8.8000000000000007</v>
      </c>
      <c r="G12" s="152">
        <v>1236</v>
      </c>
      <c r="H12" s="150">
        <v>28.5</v>
      </c>
      <c r="I12" s="152">
        <v>174</v>
      </c>
      <c r="J12" s="150">
        <v>4</v>
      </c>
      <c r="K12" s="152">
        <v>311</v>
      </c>
      <c r="L12" s="150">
        <v>7.2</v>
      </c>
      <c r="M12" s="152">
        <v>553</v>
      </c>
      <c r="N12" s="150">
        <v>12.7</v>
      </c>
      <c r="O12" s="152">
        <v>264</v>
      </c>
      <c r="P12" s="150">
        <v>6.1</v>
      </c>
      <c r="Q12" s="152">
        <v>89</v>
      </c>
      <c r="R12" s="150">
        <v>2</v>
      </c>
      <c r="S12" s="152">
        <v>75</v>
      </c>
      <c r="T12" s="150">
        <v>1.7</v>
      </c>
      <c r="U12" s="152">
        <v>163</v>
      </c>
      <c r="V12" s="150">
        <v>3.8</v>
      </c>
      <c r="W12" s="152">
        <v>3874</v>
      </c>
      <c r="X12" s="150">
        <v>89.2</v>
      </c>
      <c r="Y12" s="152">
        <v>7</v>
      </c>
      <c r="Z12" s="150">
        <v>0.2</v>
      </c>
      <c r="AA12" s="152">
        <v>86</v>
      </c>
      <c r="AB12" s="150">
        <v>2</v>
      </c>
      <c r="AC12" s="152">
        <v>377</v>
      </c>
      <c r="AD12" s="150">
        <v>8.6999999999999993</v>
      </c>
      <c r="AE12" s="152">
        <v>4344</v>
      </c>
      <c r="AF12" s="150">
        <v>100</v>
      </c>
    </row>
    <row r="13" spans="2:32" x14ac:dyDescent="0.2">
      <c r="B13" s="146" t="s">
        <v>11</v>
      </c>
      <c r="C13" s="152">
        <v>538</v>
      </c>
      <c r="D13" s="150">
        <v>13</v>
      </c>
      <c r="E13" s="152">
        <v>384</v>
      </c>
      <c r="F13" s="150">
        <v>9.3000000000000007</v>
      </c>
      <c r="G13" s="152">
        <v>1055</v>
      </c>
      <c r="H13" s="150">
        <v>25.5</v>
      </c>
      <c r="I13" s="152">
        <v>160</v>
      </c>
      <c r="J13" s="150">
        <v>3.9</v>
      </c>
      <c r="K13" s="152">
        <v>334</v>
      </c>
      <c r="L13" s="150">
        <v>8.1</v>
      </c>
      <c r="M13" s="152">
        <v>584</v>
      </c>
      <c r="N13" s="150">
        <v>14.1</v>
      </c>
      <c r="O13" s="152">
        <v>293</v>
      </c>
      <c r="P13" s="150">
        <v>7.1</v>
      </c>
      <c r="Q13" s="152">
        <v>71</v>
      </c>
      <c r="R13" s="150">
        <v>1.7</v>
      </c>
      <c r="S13" s="152">
        <v>12</v>
      </c>
      <c r="T13" s="150">
        <v>0.3</v>
      </c>
      <c r="U13" s="152">
        <v>156</v>
      </c>
      <c r="V13" s="150">
        <v>3.8</v>
      </c>
      <c r="W13" s="152">
        <v>3587</v>
      </c>
      <c r="X13" s="150">
        <v>86.9</v>
      </c>
      <c r="Y13" s="152">
        <v>42</v>
      </c>
      <c r="Z13" s="150">
        <v>1</v>
      </c>
      <c r="AA13" s="152">
        <v>68</v>
      </c>
      <c r="AB13" s="150">
        <v>1.6</v>
      </c>
      <c r="AC13" s="152">
        <v>432</v>
      </c>
      <c r="AD13" s="150">
        <v>10.5</v>
      </c>
      <c r="AE13" s="152">
        <v>4130</v>
      </c>
      <c r="AF13" s="150">
        <v>100</v>
      </c>
    </row>
    <row r="14" spans="2:32" x14ac:dyDescent="0.2">
      <c r="B14" s="146" t="s">
        <v>12</v>
      </c>
      <c r="C14" s="152">
        <v>489</v>
      </c>
      <c r="D14" s="150">
        <v>14</v>
      </c>
      <c r="E14" s="152">
        <v>315</v>
      </c>
      <c r="F14" s="150">
        <v>9</v>
      </c>
      <c r="G14" s="152">
        <v>1058</v>
      </c>
      <c r="H14" s="150">
        <v>30.3</v>
      </c>
      <c r="I14" s="152">
        <v>73</v>
      </c>
      <c r="J14" s="150">
        <v>2.1</v>
      </c>
      <c r="K14" s="152">
        <v>265</v>
      </c>
      <c r="L14" s="150">
        <v>7.6</v>
      </c>
      <c r="M14" s="152">
        <v>470</v>
      </c>
      <c r="N14" s="150">
        <v>13.5</v>
      </c>
      <c r="O14" s="152">
        <v>179</v>
      </c>
      <c r="P14" s="150">
        <v>5.0999999999999996</v>
      </c>
      <c r="Q14" s="152">
        <v>66</v>
      </c>
      <c r="R14" s="150">
        <v>1.9</v>
      </c>
      <c r="S14" s="152">
        <v>30</v>
      </c>
      <c r="T14" s="150">
        <v>0.9</v>
      </c>
      <c r="U14" s="152">
        <v>153</v>
      </c>
      <c r="V14" s="150">
        <v>4.4000000000000004</v>
      </c>
      <c r="W14" s="152">
        <v>3099</v>
      </c>
      <c r="X14" s="150">
        <v>88.9</v>
      </c>
      <c r="Y14" s="152">
        <v>0</v>
      </c>
      <c r="Z14" s="150">
        <v>0</v>
      </c>
      <c r="AA14" s="152">
        <v>62</v>
      </c>
      <c r="AB14" s="150">
        <v>1.8</v>
      </c>
      <c r="AC14" s="152">
        <v>325</v>
      </c>
      <c r="AD14" s="150">
        <v>9.3000000000000007</v>
      </c>
      <c r="AE14" s="152">
        <v>3486</v>
      </c>
      <c r="AF14" s="150">
        <v>100</v>
      </c>
    </row>
    <row r="15" spans="2:32" x14ac:dyDescent="0.2">
      <c r="B15" s="146" t="s">
        <v>13</v>
      </c>
      <c r="C15" s="152">
        <v>544</v>
      </c>
      <c r="D15" s="150">
        <v>12.1</v>
      </c>
      <c r="E15" s="152">
        <v>345</v>
      </c>
      <c r="F15" s="150">
        <v>7.7</v>
      </c>
      <c r="G15" s="152">
        <v>975</v>
      </c>
      <c r="H15" s="150">
        <v>21.6</v>
      </c>
      <c r="I15" s="152">
        <v>215</v>
      </c>
      <c r="J15" s="150">
        <v>4.8</v>
      </c>
      <c r="K15" s="152">
        <v>370</v>
      </c>
      <c r="L15" s="150">
        <v>8.1999999999999993</v>
      </c>
      <c r="M15" s="152">
        <v>660</v>
      </c>
      <c r="N15" s="150">
        <v>14.6</v>
      </c>
      <c r="O15" s="152">
        <v>252</v>
      </c>
      <c r="P15" s="150">
        <v>5.6</v>
      </c>
      <c r="Q15" s="152">
        <v>95</v>
      </c>
      <c r="R15" s="150">
        <v>2.1</v>
      </c>
      <c r="S15" s="152">
        <v>43</v>
      </c>
      <c r="T15" s="150">
        <v>1</v>
      </c>
      <c r="U15" s="152">
        <v>269</v>
      </c>
      <c r="V15" s="150">
        <v>6</v>
      </c>
      <c r="W15" s="152">
        <v>3767</v>
      </c>
      <c r="X15" s="150">
        <v>83.6</v>
      </c>
      <c r="Y15" s="152">
        <v>64</v>
      </c>
      <c r="Z15" s="150">
        <v>1.4</v>
      </c>
      <c r="AA15" s="152">
        <v>50</v>
      </c>
      <c r="AB15" s="150">
        <v>1.1000000000000001</v>
      </c>
      <c r="AC15" s="152">
        <v>624</v>
      </c>
      <c r="AD15" s="150">
        <v>13.8</v>
      </c>
      <c r="AE15" s="152">
        <v>4505</v>
      </c>
      <c r="AF15" s="150">
        <v>100</v>
      </c>
    </row>
    <row r="16" spans="2:32" x14ac:dyDescent="0.2">
      <c r="B16" s="146" t="s">
        <v>14</v>
      </c>
      <c r="C16" s="152">
        <v>489</v>
      </c>
      <c r="D16" s="150">
        <v>12.1</v>
      </c>
      <c r="E16" s="152">
        <v>357</v>
      </c>
      <c r="F16" s="150">
        <v>8.8000000000000007</v>
      </c>
      <c r="G16" s="152">
        <v>960</v>
      </c>
      <c r="H16" s="150">
        <v>23.7</v>
      </c>
      <c r="I16" s="152">
        <v>172</v>
      </c>
      <c r="J16" s="150">
        <v>4.3</v>
      </c>
      <c r="K16" s="152">
        <v>322</v>
      </c>
      <c r="L16" s="150">
        <v>8</v>
      </c>
      <c r="M16" s="152">
        <v>957</v>
      </c>
      <c r="N16" s="150">
        <v>23.6</v>
      </c>
      <c r="O16" s="152">
        <v>219</v>
      </c>
      <c r="P16" s="150">
        <v>5.4</v>
      </c>
      <c r="Q16" s="152">
        <v>65</v>
      </c>
      <c r="R16" s="150">
        <v>1.6</v>
      </c>
      <c r="S16" s="152">
        <v>33</v>
      </c>
      <c r="T16" s="150">
        <v>0.8</v>
      </c>
      <c r="U16" s="152">
        <v>175</v>
      </c>
      <c r="V16" s="150">
        <v>4.3</v>
      </c>
      <c r="W16" s="152">
        <v>3752</v>
      </c>
      <c r="X16" s="150">
        <v>92.7</v>
      </c>
      <c r="Y16" s="152">
        <v>7</v>
      </c>
      <c r="Z16" s="150">
        <v>0.2</v>
      </c>
      <c r="AA16" s="152">
        <v>68</v>
      </c>
      <c r="AB16" s="150">
        <v>1.7</v>
      </c>
      <c r="AC16" s="152">
        <v>222</v>
      </c>
      <c r="AD16" s="150">
        <v>5.5</v>
      </c>
      <c r="AE16" s="152">
        <v>4049</v>
      </c>
      <c r="AF16" s="150">
        <v>100</v>
      </c>
    </row>
    <row r="17" spans="2:32" x14ac:dyDescent="0.2">
      <c r="B17" s="146" t="s">
        <v>15</v>
      </c>
      <c r="C17" s="152">
        <v>672</v>
      </c>
      <c r="D17" s="150">
        <v>15.1</v>
      </c>
      <c r="E17" s="152">
        <v>376</v>
      </c>
      <c r="F17" s="150">
        <v>8.4</v>
      </c>
      <c r="G17" s="152">
        <v>1188</v>
      </c>
      <c r="H17" s="150">
        <v>26.6</v>
      </c>
      <c r="I17" s="152">
        <v>127</v>
      </c>
      <c r="J17" s="150">
        <v>2.9</v>
      </c>
      <c r="K17" s="152">
        <v>341</v>
      </c>
      <c r="L17" s="150">
        <v>7.6</v>
      </c>
      <c r="M17" s="152">
        <v>660</v>
      </c>
      <c r="N17" s="150">
        <v>14.8</v>
      </c>
      <c r="O17" s="152">
        <v>241</v>
      </c>
      <c r="P17" s="150">
        <v>5.4</v>
      </c>
      <c r="Q17" s="152">
        <v>69</v>
      </c>
      <c r="R17" s="150">
        <v>1.5</v>
      </c>
      <c r="S17" s="152">
        <v>53</v>
      </c>
      <c r="T17" s="150">
        <v>1.2</v>
      </c>
      <c r="U17" s="152">
        <v>267</v>
      </c>
      <c r="V17" s="150">
        <v>6</v>
      </c>
      <c r="W17" s="152">
        <v>3994</v>
      </c>
      <c r="X17" s="150">
        <v>89.5</v>
      </c>
      <c r="Y17" s="152">
        <v>13</v>
      </c>
      <c r="Z17" s="150">
        <v>0.3</v>
      </c>
      <c r="AA17" s="152">
        <v>63</v>
      </c>
      <c r="AB17" s="150">
        <v>1.4</v>
      </c>
      <c r="AC17" s="152">
        <v>391</v>
      </c>
      <c r="AD17" s="150">
        <v>8.8000000000000007</v>
      </c>
      <c r="AE17" s="152">
        <v>4460</v>
      </c>
      <c r="AF17" s="150">
        <v>100</v>
      </c>
    </row>
    <row r="18" spans="2:32" s="148" customFormat="1" x14ac:dyDescent="0.2">
      <c r="B18" s="157" t="s">
        <v>16</v>
      </c>
      <c r="C18" s="156">
        <v>535.20000000000005</v>
      </c>
      <c r="D18" s="151">
        <v>12.6</v>
      </c>
      <c r="E18" s="156">
        <v>355.4</v>
      </c>
      <c r="F18" s="151">
        <v>8.3000000000000007</v>
      </c>
      <c r="G18" s="156">
        <v>1010</v>
      </c>
      <c r="H18" s="151">
        <v>23.7</v>
      </c>
      <c r="I18" s="156">
        <v>166.4</v>
      </c>
      <c r="J18" s="151">
        <v>3.9</v>
      </c>
      <c r="K18" s="156">
        <v>341.9</v>
      </c>
      <c r="L18" s="151">
        <v>8</v>
      </c>
      <c r="M18" s="156">
        <v>753.4</v>
      </c>
      <c r="N18" s="151">
        <v>17.7</v>
      </c>
      <c r="O18" s="156">
        <v>266.89999999999998</v>
      </c>
      <c r="P18" s="151">
        <v>6.3</v>
      </c>
      <c r="Q18" s="156">
        <v>76</v>
      </c>
      <c r="R18" s="151">
        <v>1.8</v>
      </c>
      <c r="S18" s="156">
        <v>33</v>
      </c>
      <c r="T18" s="151">
        <v>0.8</v>
      </c>
      <c r="U18" s="156">
        <v>202</v>
      </c>
      <c r="V18" s="151">
        <v>4.7</v>
      </c>
      <c r="W18" s="156">
        <v>3740</v>
      </c>
      <c r="X18" s="151">
        <v>87.7</v>
      </c>
      <c r="Y18" s="156">
        <v>45</v>
      </c>
      <c r="Z18" s="151">
        <v>1</v>
      </c>
      <c r="AA18" s="156">
        <v>82</v>
      </c>
      <c r="AB18" s="151">
        <v>1.9</v>
      </c>
      <c r="AC18" s="156">
        <v>397</v>
      </c>
      <c r="AD18" s="151">
        <v>9.3000000000000007</v>
      </c>
      <c r="AE18" s="156">
        <v>4264</v>
      </c>
      <c r="AF18" s="151">
        <v>100</v>
      </c>
    </row>
    <row r="50" spans="2:6" x14ac:dyDescent="0.2">
      <c r="B50" s="155" t="s">
        <v>278</v>
      </c>
      <c r="C50" s="155"/>
      <c r="D50" s="155"/>
      <c r="E50" s="155"/>
      <c r="F50" s="149">
        <f>W18</f>
        <v>3740</v>
      </c>
    </row>
    <row r="51" spans="2:6" x14ac:dyDescent="0.2">
      <c r="B51" s="155" t="s">
        <v>22</v>
      </c>
      <c r="C51" s="155"/>
      <c r="D51" s="155"/>
      <c r="E51" s="155"/>
      <c r="F51" s="149">
        <f>Y18</f>
        <v>45</v>
      </c>
    </row>
    <row r="52" spans="2:6" x14ac:dyDescent="0.2">
      <c r="B52" s="155" t="s">
        <v>37</v>
      </c>
      <c r="C52" s="155"/>
      <c r="D52" s="155"/>
      <c r="E52" s="155"/>
      <c r="F52" s="149">
        <v>64</v>
      </c>
    </row>
    <row r="53" spans="2:6" x14ac:dyDescent="0.2">
      <c r="B53" s="155" t="s">
        <v>279</v>
      </c>
      <c r="C53" s="155"/>
      <c r="D53" s="155"/>
      <c r="E53" s="155"/>
      <c r="F53" s="149">
        <v>17</v>
      </c>
    </row>
    <row r="54" spans="2:6" x14ac:dyDescent="0.2">
      <c r="B54" s="155" t="s">
        <v>34</v>
      </c>
      <c r="C54" s="155"/>
      <c r="D54" s="155"/>
      <c r="E54" s="155"/>
      <c r="F54" s="149">
        <v>234</v>
      </c>
    </row>
    <row r="55" spans="2:6" x14ac:dyDescent="0.2">
      <c r="B55" s="155" t="s">
        <v>39</v>
      </c>
      <c r="C55" s="155"/>
      <c r="D55" s="155"/>
      <c r="E55" s="155"/>
      <c r="F55" s="149">
        <v>164</v>
      </c>
    </row>
  </sheetData>
  <mergeCells count="18">
    <mergeCell ref="B4:B6"/>
    <mergeCell ref="I5:J5"/>
    <mergeCell ref="O5:P5"/>
    <mergeCell ref="B1:AF1"/>
    <mergeCell ref="AC4:AD5"/>
    <mergeCell ref="AE4:AF5"/>
    <mergeCell ref="U5:V5"/>
    <mergeCell ref="W5:X5"/>
    <mergeCell ref="Y4:Z5"/>
    <mergeCell ref="AA4:AB5"/>
    <mergeCell ref="C4:X4"/>
    <mergeCell ref="K5:L5"/>
    <mergeCell ref="M5:N5"/>
    <mergeCell ref="Q5:R5"/>
    <mergeCell ref="S5:T5"/>
    <mergeCell ref="C5:D5"/>
    <mergeCell ref="E5:F5"/>
    <mergeCell ref="G5:H5"/>
  </mergeCells>
  <phoneticPr fontId="8" type="noConversion"/>
  <pageMargins left="0.78740157480314965" right="0.78740157480314965" top="0.98425196850393704" bottom="0.98425196850393704" header="0.51181102362204722" footer="0.51181102362204722"/>
  <pageSetup paperSize="9" scale="60" orientation="landscape" r:id="rId1"/>
  <headerFooter alignWithMargins="0"/>
  <colBreaks count="1" manualBreakCount="1">
    <brk id="14" max="46" man="1"/>
  </col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2"/>
  <sheetViews>
    <sheetView zoomScaleNormal="100" zoomScaleSheetLayoutView="100" workbookViewId="0"/>
  </sheetViews>
  <sheetFormatPr baseColWidth="10" defaultRowHeight="12.75" x14ac:dyDescent="0.2"/>
  <cols>
    <col min="1" max="1" width="2" customWidth="1"/>
    <col min="2" max="2" width="8.5703125" customWidth="1"/>
    <col min="3" max="12" width="14.28515625" customWidth="1"/>
  </cols>
  <sheetData>
    <row r="1" spans="2:13" s="60" customFormat="1" ht="15.75" x14ac:dyDescent="0.2">
      <c r="B1" s="218" t="str">
        <f>Inhaltsverzeichnis!B37&amp;" "&amp;Inhaltsverzeichnis!C37&amp;": "&amp;Inhaltsverzeichnis!E37</f>
        <v>Tabelle 19: Ergebnis der Verwaltungsrechnung, 2013 (in 1'000 Franken)</v>
      </c>
      <c r="C1" s="218"/>
      <c r="D1" s="218"/>
      <c r="E1" s="218"/>
      <c r="F1" s="218"/>
      <c r="G1" s="218"/>
      <c r="H1" s="218"/>
      <c r="I1" s="218"/>
      <c r="J1" s="218"/>
      <c r="K1" s="218"/>
      <c r="L1" s="218"/>
    </row>
    <row r="4" spans="2:13" ht="51" x14ac:dyDescent="0.2">
      <c r="B4" s="237" t="s">
        <v>0</v>
      </c>
      <c r="C4" s="237"/>
      <c r="D4" s="78" t="s">
        <v>182</v>
      </c>
      <c r="E4" s="59" t="s">
        <v>552</v>
      </c>
      <c r="F4" s="57" t="s">
        <v>170</v>
      </c>
      <c r="G4" s="57" t="s">
        <v>553</v>
      </c>
      <c r="H4" s="61" t="s">
        <v>171</v>
      </c>
      <c r="I4" s="131" t="s">
        <v>172</v>
      </c>
      <c r="J4" s="61" t="s">
        <v>178</v>
      </c>
      <c r="K4" s="133" t="s">
        <v>554</v>
      </c>
      <c r="L4" s="133" t="s">
        <v>555</v>
      </c>
      <c r="M4" s="175" t="s">
        <v>280</v>
      </c>
    </row>
    <row r="5" spans="2:13" x14ac:dyDescent="0.2">
      <c r="B5" s="235" t="s">
        <v>5</v>
      </c>
      <c r="C5" s="235"/>
      <c r="D5" s="173">
        <v>340601</v>
      </c>
      <c r="E5" s="173">
        <v>7405</v>
      </c>
      <c r="F5" s="173">
        <v>18709</v>
      </c>
      <c r="G5" s="173">
        <v>26114</v>
      </c>
      <c r="H5" s="173">
        <v>70208</v>
      </c>
      <c r="I5" s="173">
        <v>11978</v>
      </c>
      <c r="J5" s="173">
        <v>58230</v>
      </c>
      <c r="K5" s="173">
        <v>0</v>
      </c>
      <c r="L5" s="173">
        <v>33640</v>
      </c>
      <c r="M5" s="176">
        <f>L5-K5</f>
        <v>33640</v>
      </c>
    </row>
    <row r="6" spans="2:13" x14ac:dyDescent="0.2">
      <c r="B6" s="235" t="s">
        <v>6</v>
      </c>
      <c r="C6" s="235"/>
      <c r="D6" s="173">
        <v>631887</v>
      </c>
      <c r="E6" s="173">
        <v>25526</v>
      </c>
      <c r="F6" s="173">
        <v>36261</v>
      </c>
      <c r="G6" s="173">
        <v>61788</v>
      </c>
      <c r="H6" s="173">
        <v>126107</v>
      </c>
      <c r="I6" s="173">
        <v>4598</v>
      </c>
      <c r="J6" s="173">
        <v>121509</v>
      </c>
      <c r="K6" s="173">
        <v>0</v>
      </c>
      <c r="L6" s="173">
        <v>59805</v>
      </c>
      <c r="M6" s="176">
        <f t="shared" ref="M6:M15" si="0">L6-K6</f>
        <v>59805</v>
      </c>
    </row>
    <row r="7" spans="2:13" x14ac:dyDescent="0.2">
      <c r="B7" s="235" t="s">
        <v>7</v>
      </c>
      <c r="C7" s="235"/>
      <c r="D7" s="173">
        <v>278225</v>
      </c>
      <c r="E7" s="173">
        <v>9094</v>
      </c>
      <c r="F7" s="173">
        <v>8786</v>
      </c>
      <c r="G7" s="173">
        <v>17879</v>
      </c>
      <c r="H7" s="173">
        <v>26701</v>
      </c>
      <c r="I7" s="173">
        <v>11235</v>
      </c>
      <c r="J7" s="173">
        <v>15466</v>
      </c>
      <c r="K7" s="173">
        <v>1934</v>
      </c>
      <c r="L7" s="173">
        <v>0</v>
      </c>
      <c r="M7" s="176">
        <f t="shared" si="0"/>
        <v>-1934</v>
      </c>
    </row>
    <row r="8" spans="2:13" x14ac:dyDescent="0.2">
      <c r="B8" s="235" t="s">
        <v>8</v>
      </c>
      <c r="C8" s="235"/>
      <c r="D8" s="173">
        <v>208500</v>
      </c>
      <c r="E8" s="173">
        <v>14576</v>
      </c>
      <c r="F8" s="173">
        <v>10175</v>
      </c>
      <c r="G8" s="173">
        <v>24752</v>
      </c>
      <c r="H8" s="173">
        <v>32622</v>
      </c>
      <c r="I8" s="173">
        <v>16357</v>
      </c>
      <c r="J8" s="173">
        <v>16265</v>
      </c>
      <c r="K8" s="173">
        <v>4703</v>
      </c>
      <c r="L8" s="173">
        <v>0</v>
      </c>
      <c r="M8" s="176">
        <f t="shared" si="0"/>
        <v>-4703</v>
      </c>
    </row>
    <row r="9" spans="2:13" x14ac:dyDescent="0.2">
      <c r="B9" s="235" t="s">
        <v>9</v>
      </c>
      <c r="C9" s="235"/>
      <c r="D9" s="173">
        <v>145589</v>
      </c>
      <c r="E9" s="173">
        <v>2309</v>
      </c>
      <c r="F9" s="173">
        <v>3422</v>
      </c>
      <c r="G9" s="173">
        <v>5730</v>
      </c>
      <c r="H9" s="173">
        <v>13638</v>
      </c>
      <c r="I9" s="173">
        <v>2204</v>
      </c>
      <c r="J9" s="173">
        <v>11434</v>
      </c>
      <c r="K9" s="173">
        <v>0</v>
      </c>
      <c r="L9" s="173">
        <v>5845</v>
      </c>
      <c r="M9" s="176">
        <f t="shared" si="0"/>
        <v>5845</v>
      </c>
    </row>
    <row r="10" spans="2:13" x14ac:dyDescent="0.2">
      <c r="B10" s="235" t="s">
        <v>10</v>
      </c>
      <c r="C10" s="235"/>
      <c r="D10" s="173">
        <v>132606</v>
      </c>
      <c r="E10" s="173">
        <v>1545</v>
      </c>
      <c r="F10" s="173">
        <v>7934</v>
      </c>
      <c r="G10" s="173">
        <v>9480</v>
      </c>
      <c r="H10" s="173">
        <v>26620</v>
      </c>
      <c r="I10" s="173">
        <v>3587</v>
      </c>
      <c r="J10" s="173">
        <v>23034</v>
      </c>
      <c r="K10" s="173">
        <v>0</v>
      </c>
      <c r="L10" s="173">
        <v>14926</v>
      </c>
      <c r="M10" s="176">
        <f t="shared" si="0"/>
        <v>14926</v>
      </c>
    </row>
    <row r="11" spans="2:13" x14ac:dyDescent="0.2">
      <c r="B11" s="235" t="s">
        <v>11</v>
      </c>
      <c r="C11" s="235"/>
      <c r="D11" s="173">
        <v>232499</v>
      </c>
      <c r="E11" s="173">
        <v>11682</v>
      </c>
      <c r="F11" s="173">
        <v>10708</v>
      </c>
      <c r="G11" s="173">
        <v>22390</v>
      </c>
      <c r="H11" s="173">
        <v>39421</v>
      </c>
      <c r="I11" s="173">
        <v>10270</v>
      </c>
      <c r="J11" s="173">
        <v>29151</v>
      </c>
      <c r="K11" s="173">
        <v>0</v>
      </c>
      <c r="L11" s="173">
        <v>8597</v>
      </c>
      <c r="M11" s="176">
        <f t="shared" si="0"/>
        <v>8597</v>
      </c>
    </row>
    <row r="12" spans="2:13" x14ac:dyDescent="0.2">
      <c r="B12" s="235" t="s">
        <v>12</v>
      </c>
      <c r="C12" s="235"/>
      <c r="D12" s="173">
        <v>117512</v>
      </c>
      <c r="E12" s="173">
        <v>3316</v>
      </c>
      <c r="F12" s="173">
        <v>5106</v>
      </c>
      <c r="G12" s="173">
        <v>8422</v>
      </c>
      <c r="H12" s="173">
        <v>23056</v>
      </c>
      <c r="I12" s="173">
        <v>6139</v>
      </c>
      <c r="J12" s="173">
        <v>16917</v>
      </c>
      <c r="K12" s="173">
        <v>0</v>
      </c>
      <c r="L12" s="173">
        <v>8495</v>
      </c>
      <c r="M12" s="176">
        <f t="shared" si="0"/>
        <v>8495</v>
      </c>
    </row>
    <row r="13" spans="2:13" x14ac:dyDescent="0.2">
      <c r="B13" s="235" t="s">
        <v>13</v>
      </c>
      <c r="C13" s="235"/>
      <c r="D13" s="173">
        <v>206315</v>
      </c>
      <c r="E13" s="173">
        <v>11029</v>
      </c>
      <c r="F13" s="173">
        <v>16925</v>
      </c>
      <c r="G13" s="173">
        <v>27955</v>
      </c>
      <c r="H13" s="173">
        <v>23793</v>
      </c>
      <c r="I13" s="173">
        <v>5583</v>
      </c>
      <c r="J13" s="173">
        <v>18210</v>
      </c>
      <c r="K13" s="173">
        <v>9744</v>
      </c>
      <c r="L13" s="173">
        <v>0</v>
      </c>
      <c r="M13" s="176">
        <f t="shared" si="0"/>
        <v>-9744</v>
      </c>
    </row>
    <row r="14" spans="2:13" x14ac:dyDescent="0.2">
      <c r="B14" s="235" t="s">
        <v>14</v>
      </c>
      <c r="C14" s="235"/>
      <c r="D14" s="173">
        <v>271942</v>
      </c>
      <c r="E14" s="173">
        <v>-394</v>
      </c>
      <c r="F14" s="173">
        <v>10326</v>
      </c>
      <c r="G14" s="173">
        <v>9932</v>
      </c>
      <c r="H14" s="173">
        <v>67174</v>
      </c>
      <c r="I14" s="173">
        <v>32798</v>
      </c>
      <c r="J14" s="173">
        <v>34376</v>
      </c>
      <c r="K14" s="173">
        <v>0</v>
      </c>
      <c r="L14" s="173">
        <v>24444</v>
      </c>
      <c r="M14" s="176">
        <f t="shared" si="0"/>
        <v>24444</v>
      </c>
    </row>
    <row r="15" spans="2:13" x14ac:dyDescent="0.2">
      <c r="B15" s="235" t="s">
        <v>15</v>
      </c>
      <c r="C15" s="235"/>
      <c r="D15" s="173">
        <v>145175</v>
      </c>
      <c r="E15" s="173">
        <v>488</v>
      </c>
      <c r="F15" s="173">
        <v>8818</v>
      </c>
      <c r="G15" s="173">
        <v>9307</v>
      </c>
      <c r="H15" s="173">
        <v>26131</v>
      </c>
      <c r="I15" s="173">
        <v>7225</v>
      </c>
      <c r="J15" s="173">
        <v>18905</v>
      </c>
      <c r="K15" s="173">
        <v>0</v>
      </c>
      <c r="L15" s="173">
        <v>9674</v>
      </c>
      <c r="M15" s="176">
        <f t="shared" si="0"/>
        <v>9674</v>
      </c>
    </row>
    <row r="16" spans="2:13" s="1" customFormat="1" x14ac:dyDescent="0.2">
      <c r="B16" s="238" t="s">
        <v>21</v>
      </c>
      <c r="C16" s="238"/>
      <c r="D16" s="174">
        <v>2710851</v>
      </c>
      <c r="E16" s="174">
        <v>86578</v>
      </c>
      <c r="F16" s="174">
        <v>137170</v>
      </c>
      <c r="G16" s="174">
        <v>223748</v>
      </c>
      <c r="H16" s="174">
        <v>475471</v>
      </c>
      <c r="I16" s="174">
        <v>111973</v>
      </c>
      <c r="J16" s="174">
        <v>363498</v>
      </c>
      <c r="K16" s="174">
        <v>0</v>
      </c>
      <c r="L16" s="174">
        <v>149045</v>
      </c>
      <c r="M16" s="176">
        <f>L16-K16</f>
        <v>149045</v>
      </c>
    </row>
    <row r="17" spans="2:13" x14ac:dyDescent="0.2">
      <c r="M17" s="5"/>
    </row>
    <row r="18" spans="2:13" x14ac:dyDescent="0.2">
      <c r="D18" s="5"/>
      <c r="E18" s="5"/>
      <c r="F18" s="5"/>
      <c r="G18" s="5"/>
      <c r="H18" s="5"/>
      <c r="I18" s="5"/>
      <c r="J18" s="5"/>
      <c r="K18" s="5"/>
      <c r="L18" s="5"/>
      <c r="M18" s="5"/>
    </row>
    <row r="19" spans="2:13" ht="14.25" customHeight="1" x14ac:dyDescent="0.2">
      <c r="B19" s="54" t="s">
        <v>194</v>
      </c>
      <c r="C19" s="236" t="s">
        <v>199</v>
      </c>
      <c r="D19" s="236"/>
      <c r="E19" s="236"/>
      <c r="F19" s="236"/>
      <c r="G19" s="236"/>
      <c r="H19" s="236"/>
      <c r="I19" s="236"/>
      <c r="J19" s="236"/>
      <c r="K19" s="236"/>
      <c r="L19" s="171"/>
    </row>
    <row r="20" spans="2:13" ht="14.25" customHeight="1" x14ac:dyDescent="0.2">
      <c r="B20" s="54" t="s">
        <v>197</v>
      </c>
      <c r="C20" s="236" t="s">
        <v>202</v>
      </c>
      <c r="D20" s="236"/>
      <c r="E20" s="236"/>
      <c r="F20" s="236"/>
      <c r="G20" s="236"/>
      <c r="H20" s="236"/>
      <c r="I20" s="236"/>
      <c r="J20" s="236"/>
      <c r="K20" s="236"/>
      <c r="L20" s="171"/>
    </row>
    <row r="21" spans="2:13" ht="27" customHeight="1" x14ac:dyDescent="0.2">
      <c r="B21" s="54" t="s">
        <v>200</v>
      </c>
      <c r="C21" s="236" t="s">
        <v>203</v>
      </c>
      <c r="D21" s="236"/>
      <c r="E21" s="236"/>
      <c r="F21" s="236"/>
      <c r="G21" s="236"/>
      <c r="H21" s="236"/>
      <c r="I21" s="236"/>
      <c r="J21" s="236"/>
      <c r="K21" s="236"/>
      <c r="L21" s="171"/>
      <c r="M21" s="5"/>
    </row>
    <row r="22" spans="2:13" ht="25.5" customHeight="1" x14ac:dyDescent="0.2">
      <c r="B22" s="54" t="s">
        <v>201</v>
      </c>
      <c r="C22" s="236" t="s">
        <v>204</v>
      </c>
      <c r="D22" s="236"/>
      <c r="E22" s="236"/>
      <c r="F22" s="236"/>
      <c r="G22" s="236"/>
      <c r="H22" s="236"/>
      <c r="I22" s="236"/>
      <c r="J22" s="236"/>
      <c r="K22" s="236"/>
      <c r="L22" s="11"/>
    </row>
  </sheetData>
  <mergeCells count="18">
    <mergeCell ref="C22:K22"/>
    <mergeCell ref="B16:C16"/>
    <mergeCell ref="B12:C12"/>
    <mergeCell ref="B13:C13"/>
    <mergeCell ref="B14:C14"/>
    <mergeCell ref="B15:C15"/>
    <mergeCell ref="C20:K20"/>
    <mergeCell ref="C21:K21"/>
    <mergeCell ref="B8:C8"/>
    <mergeCell ref="B9:C9"/>
    <mergeCell ref="B10:C10"/>
    <mergeCell ref="B1:L1"/>
    <mergeCell ref="C19:K19"/>
    <mergeCell ref="B11:C11"/>
    <mergeCell ref="B4:C4"/>
    <mergeCell ref="B5:C5"/>
    <mergeCell ref="B6:C6"/>
    <mergeCell ref="B7:C7"/>
  </mergeCells>
  <phoneticPr fontId="8" type="noConversion"/>
  <pageMargins left="0.78740157499999996" right="0.78740157499999996" top="0.984251969" bottom="0.984251969" header="0.4921259845" footer="0.4921259845"/>
  <pageSetup paperSize="9" scale="52"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94"/>
  <sheetViews>
    <sheetView view="pageBreakPreview" zoomScaleNormal="100" zoomScaleSheetLayoutView="100" workbookViewId="0">
      <pane ySplit="6" topLeftCell="A7" activePane="bottomLeft" state="frozen"/>
      <selection pane="bottomLeft"/>
    </sheetView>
  </sheetViews>
  <sheetFormatPr baseColWidth="10" defaultRowHeight="12.75" x14ac:dyDescent="0.2"/>
  <cols>
    <col min="1" max="1" width="2" customWidth="1"/>
    <col min="2" max="2" width="5.85546875" style="53" customWidth="1"/>
    <col min="3" max="3" width="12" customWidth="1"/>
    <col min="4" max="15" width="11.7109375" customWidth="1"/>
  </cols>
  <sheetData>
    <row r="1" spans="2:15" s="60" customFormat="1" ht="15.75" x14ac:dyDescent="0.2">
      <c r="B1" s="218" t="str">
        <f>Inhaltsverzeichnis!B38&amp;" "&amp;Inhaltsverzeichnis!C38&amp;": "&amp;Inhaltsverzeichnis!E38</f>
        <v>Tabelle 20: Entwicklung der Gemeindefinanzen, 1975 − 2013</v>
      </c>
      <c r="C1" s="218"/>
      <c r="D1" s="218"/>
      <c r="E1" s="218"/>
      <c r="F1" s="218"/>
      <c r="G1" s="218"/>
      <c r="H1" s="218"/>
      <c r="I1" s="218"/>
      <c r="J1" s="218"/>
      <c r="K1" s="218"/>
      <c r="L1" s="218"/>
      <c r="M1" s="218"/>
      <c r="N1" s="218"/>
      <c r="O1" s="218"/>
    </row>
    <row r="4" spans="2:15" ht="12.75" customHeight="1" x14ac:dyDescent="0.2">
      <c r="B4" s="247" t="s">
        <v>76</v>
      </c>
      <c r="C4" s="241" t="s">
        <v>139</v>
      </c>
      <c r="D4" s="242"/>
      <c r="E4" s="242"/>
      <c r="F4" s="242"/>
      <c r="G4" s="242"/>
      <c r="H4" s="242"/>
      <c r="I4" s="243"/>
      <c r="J4" s="239" t="s">
        <v>556</v>
      </c>
      <c r="K4" s="241" t="s">
        <v>148</v>
      </c>
      <c r="L4" s="242"/>
      <c r="M4" s="243"/>
      <c r="N4" s="241" t="s">
        <v>175</v>
      </c>
      <c r="O4" s="243"/>
    </row>
    <row r="5" spans="2:15" ht="12.75" customHeight="1" x14ac:dyDescent="0.2">
      <c r="B5" s="248"/>
      <c r="C5" s="241" t="s">
        <v>137</v>
      </c>
      <c r="D5" s="242"/>
      <c r="E5" s="242"/>
      <c r="F5" s="243"/>
      <c r="G5" s="241" t="s">
        <v>138</v>
      </c>
      <c r="H5" s="242"/>
      <c r="I5" s="243"/>
      <c r="J5" s="250"/>
      <c r="K5" s="239" t="s">
        <v>149</v>
      </c>
      <c r="L5" s="239" t="s">
        <v>150</v>
      </c>
      <c r="M5" s="229" t="s">
        <v>178</v>
      </c>
      <c r="N5" s="239" t="s">
        <v>176</v>
      </c>
      <c r="O5" s="239" t="s">
        <v>177</v>
      </c>
    </row>
    <row r="6" spans="2:15" ht="63.75" x14ac:dyDescent="0.2">
      <c r="B6" s="249"/>
      <c r="C6" s="200" t="s">
        <v>179</v>
      </c>
      <c r="D6" s="200" t="s">
        <v>180</v>
      </c>
      <c r="E6" s="200" t="s">
        <v>181</v>
      </c>
      <c r="F6" s="201" t="s">
        <v>182</v>
      </c>
      <c r="G6" s="200" t="s">
        <v>183</v>
      </c>
      <c r="H6" s="200" t="s">
        <v>184</v>
      </c>
      <c r="I6" s="201" t="s">
        <v>185</v>
      </c>
      <c r="J6" s="240"/>
      <c r="K6" s="240"/>
      <c r="L6" s="240"/>
      <c r="M6" s="230"/>
      <c r="N6" s="240"/>
      <c r="O6" s="240"/>
    </row>
    <row r="7" spans="2:15" x14ac:dyDescent="0.2">
      <c r="B7" s="244" t="s">
        <v>173</v>
      </c>
      <c r="C7" s="245"/>
      <c r="D7" s="245"/>
      <c r="E7" s="245"/>
      <c r="F7" s="245"/>
      <c r="G7" s="245"/>
      <c r="H7" s="245"/>
      <c r="I7" s="245"/>
      <c r="J7" s="245"/>
      <c r="K7" s="245"/>
      <c r="L7" s="245"/>
      <c r="M7" s="245"/>
      <c r="N7" s="245"/>
      <c r="O7" s="246"/>
    </row>
    <row r="8" spans="2:15" x14ac:dyDescent="0.2">
      <c r="B8" s="88">
        <v>1975</v>
      </c>
      <c r="C8" s="65">
        <v>354</v>
      </c>
      <c r="D8" s="65">
        <v>81.599999999999994</v>
      </c>
      <c r="E8" s="65">
        <v>208.3</v>
      </c>
      <c r="F8" s="65">
        <v>647.70000000000005</v>
      </c>
      <c r="G8" s="65">
        <v>395.1</v>
      </c>
      <c r="H8" s="65">
        <v>45.6</v>
      </c>
      <c r="I8" s="65">
        <v>636</v>
      </c>
      <c r="J8" s="65">
        <v>352.7</v>
      </c>
      <c r="K8" s="65">
        <v>294.2</v>
      </c>
      <c r="L8" s="65">
        <v>119.8</v>
      </c>
      <c r="M8" s="65">
        <v>174.4</v>
      </c>
      <c r="N8" s="104" t="s">
        <v>283</v>
      </c>
      <c r="O8" s="104" t="s">
        <v>283</v>
      </c>
    </row>
    <row r="9" spans="2:15" x14ac:dyDescent="0.2">
      <c r="B9" s="88">
        <v>1976</v>
      </c>
      <c r="C9" s="65">
        <v>375.1</v>
      </c>
      <c r="D9" s="65">
        <v>77.900000000000006</v>
      </c>
      <c r="E9" s="65">
        <v>203.3</v>
      </c>
      <c r="F9" s="65">
        <v>659.7</v>
      </c>
      <c r="G9" s="65">
        <v>400.5</v>
      </c>
      <c r="H9" s="65">
        <v>50.5</v>
      </c>
      <c r="I9" s="65">
        <v>653.6</v>
      </c>
      <c r="J9" s="65">
        <v>362.7</v>
      </c>
      <c r="K9" s="65">
        <v>266.8</v>
      </c>
      <c r="L9" s="65">
        <v>122.1</v>
      </c>
      <c r="M9" s="65">
        <v>144.69999999999999</v>
      </c>
      <c r="N9" s="104" t="s">
        <v>283</v>
      </c>
      <c r="O9" s="104" t="s">
        <v>283</v>
      </c>
    </row>
    <row r="10" spans="2:15" x14ac:dyDescent="0.2">
      <c r="B10" s="88">
        <v>1977</v>
      </c>
      <c r="C10" s="65">
        <v>388</v>
      </c>
      <c r="D10" s="65">
        <v>69</v>
      </c>
      <c r="E10" s="65">
        <v>206.1</v>
      </c>
      <c r="F10" s="65">
        <v>667.8</v>
      </c>
      <c r="G10" s="65">
        <v>425.5</v>
      </c>
      <c r="H10" s="65">
        <v>45.1</v>
      </c>
      <c r="I10" s="65">
        <v>674.9</v>
      </c>
      <c r="J10" s="65">
        <v>383.9</v>
      </c>
      <c r="K10" s="65">
        <v>272.5</v>
      </c>
      <c r="L10" s="65">
        <v>92.5</v>
      </c>
      <c r="M10" s="65">
        <v>180</v>
      </c>
      <c r="N10" s="104" t="s">
        <v>283</v>
      </c>
      <c r="O10" s="104" t="s">
        <v>283</v>
      </c>
    </row>
    <row r="11" spans="2:15" x14ac:dyDescent="0.2">
      <c r="B11" s="88">
        <v>1978</v>
      </c>
      <c r="C11" s="65">
        <v>400.9</v>
      </c>
      <c r="D11" s="65">
        <v>61.2</v>
      </c>
      <c r="E11" s="65">
        <v>221.8</v>
      </c>
      <c r="F11" s="65">
        <v>687.8</v>
      </c>
      <c r="G11" s="65">
        <v>443.9</v>
      </c>
      <c r="H11" s="65">
        <v>36.4</v>
      </c>
      <c r="I11" s="65">
        <v>680.5</v>
      </c>
      <c r="J11" s="65">
        <v>392.6</v>
      </c>
      <c r="K11" s="65">
        <v>250.9</v>
      </c>
      <c r="L11" s="65">
        <v>117</v>
      </c>
      <c r="M11" s="65">
        <v>133.9</v>
      </c>
      <c r="N11" s="104" t="s">
        <v>283</v>
      </c>
      <c r="O11" s="104" t="s">
        <v>283</v>
      </c>
    </row>
    <row r="12" spans="2:15" x14ac:dyDescent="0.2">
      <c r="B12" s="88">
        <v>1979</v>
      </c>
      <c r="C12" s="65">
        <v>431.4</v>
      </c>
      <c r="D12" s="65">
        <v>52.3</v>
      </c>
      <c r="E12" s="65">
        <v>210.4</v>
      </c>
      <c r="F12" s="65">
        <v>698.3</v>
      </c>
      <c r="G12" s="65">
        <v>449.5</v>
      </c>
      <c r="H12" s="65">
        <v>36.799999999999997</v>
      </c>
      <c r="I12" s="65">
        <v>692.7</v>
      </c>
      <c r="J12" s="65">
        <v>412</v>
      </c>
      <c r="K12" s="65">
        <v>257.7</v>
      </c>
      <c r="L12" s="65">
        <v>123.8</v>
      </c>
      <c r="M12" s="65">
        <v>133.9</v>
      </c>
      <c r="N12" s="104" t="s">
        <v>283</v>
      </c>
      <c r="O12" s="104" t="s">
        <v>283</v>
      </c>
    </row>
    <row r="13" spans="2:15" x14ac:dyDescent="0.2">
      <c r="B13" s="88">
        <v>1980</v>
      </c>
      <c r="C13" s="65">
        <v>461.7</v>
      </c>
      <c r="D13" s="65">
        <v>52.1</v>
      </c>
      <c r="E13" s="65">
        <v>239.7</v>
      </c>
      <c r="F13" s="65">
        <v>758.4</v>
      </c>
      <c r="G13" s="65">
        <v>469.6</v>
      </c>
      <c r="H13" s="65">
        <v>44.2</v>
      </c>
      <c r="I13" s="65">
        <v>755.1</v>
      </c>
      <c r="J13" s="65">
        <v>449.7</v>
      </c>
      <c r="K13" s="65">
        <v>297.10000000000002</v>
      </c>
      <c r="L13" s="65">
        <v>115.4</v>
      </c>
      <c r="M13" s="65">
        <v>181.7</v>
      </c>
      <c r="N13" s="104" t="s">
        <v>283</v>
      </c>
      <c r="O13" s="104" t="s">
        <v>283</v>
      </c>
    </row>
    <row r="14" spans="2:15" x14ac:dyDescent="0.2">
      <c r="B14" s="88">
        <v>1981</v>
      </c>
      <c r="C14" s="65">
        <v>498.1</v>
      </c>
      <c r="D14" s="65">
        <v>59.1</v>
      </c>
      <c r="E14" s="65">
        <v>210.7</v>
      </c>
      <c r="F14" s="65">
        <v>772.7</v>
      </c>
      <c r="G14" s="65">
        <v>472.2</v>
      </c>
      <c r="H14" s="65">
        <v>44.9</v>
      </c>
      <c r="I14" s="65">
        <v>766.5</v>
      </c>
      <c r="J14" s="65">
        <v>456.5</v>
      </c>
      <c r="K14" s="65">
        <v>341.3</v>
      </c>
      <c r="L14" s="65">
        <v>116.8</v>
      </c>
      <c r="M14" s="65">
        <v>224.5</v>
      </c>
      <c r="N14" s="104" t="s">
        <v>283</v>
      </c>
      <c r="O14" s="104" t="s">
        <v>283</v>
      </c>
    </row>
    <row r="15" spans="2:15" x14ac:dyDescent="0.2">
      <c r="B15" s="88">
        <v>1982</v>
      </c>
      <c r="C15" s="65">
        <v>539.9</v>
      </c>
      <c r="D15" s="65">
        <v>66</v>
      </c>
      <c r="E15" s="65">
        <v>227.7</v>
      </c>
      <c r="F15" s="65">
        <v>838.9</v>
      </c>
      <c r="G15" s="65">
        <v>504.9</v>
      </c>
      <c r="H15" s="65">
        <v>53.4</v>
      </c>
      <c r="I15" s="65">
        <v>818.6</v>
      </c>
      <c r="J15" s="65">
        <v>499.3</v>
      </c>
      <c r="K15" s="65">
        <v>343.8</v>
      </c>
      <c r="L15" s="65">
        <v>125</v>
      </c>
      <c r="M15" s="65">
        <v>218.8</v>
      </c>
      <c r="N15" s="104" t="s">
        <v>283</v>
      </c>
      <c r="O15" s="104" t="s">
        <v>283</v>
      </c>
    </row>
    <row r="16" spans="2:15" x14ac:dyDescent="0.2">
      <c r="B16" s="88">
        <v>1983</v>
      </c>
      <c r="C16" s="65">
        <v>563.9</v>
      </c>
      <c r="D16" s="65">
        <v>64.2</v>
      </c>
      <c r="E16" s="65">
        <v>214.7</v>
      </c>
      <c r="F16" s="65">
        <v>847.5</v>
      </c>
      <c r="G16" s="65">
        <v>546.70000000000005</v>
      </c>
      <c r="H16" s="65">
        <v>49.1</v>
      </c>
      <c r="I16" s="65">
        <v>834.4</v>
      </c>
      <c r="J16" s="65">
        <v>535.1</v>
      </c>
      <c r="K16" s="65">
        <v>330</v>
      </c>
      <c r="L16" s="65">
        <v>131.4</v>
      </c>
      <c r="M16" s="65">
        <v>198.6</v>
      </c>
      <c r="N16" s="104" t="s">
        <v>283</v>
      </c>
      <c r="O16" s="104" t="s">
        <v>283</v>
      </c>
    </row>
    <row r="17" spans="2:15" x14ac:dyDescent="0.2">
      <c r="B17" s="88">
        <v>1984</v>
      </c>
      <c r="C17" s="65">
        <v>593.70000000000005</v>
      </c>
      <c r="D17" s="65">
        <v>63.8</v>
      </c>
      <c r="E17" s="65">
        <v>267.60000000000002</v>
      </c>
      <c r="F17" s="65">
        <v>929.8</v>
      </c>
      <c r="G17" s="65">
        <v>592.20000000000005</v>
      </c>
      <c r="H17" s="65">
        <v>54.7</v>
      </c>
      <c r="I17" s="65">
        <v>901.2</v>
      </c>
      <c r="J17" s="65">
        <v>585</v>
      </c>
      <c r="K17" s="65">
        <v>332.4</v>
      </c>
      <c r="L17" s="65">
        <v>142.6</v>
      </c>
      <c r="M17" s="65">
        <v>189.8</v>
      </c>
      <c r="N17" s="104" t="s">
        <v>283</v>
      </c>
      <c r="O17" s="104" t="s">
        <v>283</v>
      </c>
    </row>
    <row r="18" spans="2:15" x14ac:dyDescent="0.2">
      <c r="B18" s="88">
        <v>1985</v>
      </c>
      <c r="C18" s="65">
        <v>632.79999999999995</v>
      </c>
      <c r="D18" s="65">
        <v>64</v>
      </c>
      <c r="E18" s="65">
        <v>212.1</v>
      </c>
      <c r="F18" s="65">
        <v>920.5</v>
      </c>
      <c r="G18" s="65">
        <v>568.9</v>
      </c>
      <c r="H18" s="65">
        <v>53.8</v>
      </c>
      <c r="I18" s="65">
        <v>906.3</v>
      </c>
      <c r="J18" s="65">
        <v>567</v>
      </c>
      <c r="K18" s="65">
        <v>338.2</v>
      </c>
      <c r="L18" s="65">
        <v>123.9</v>
      </c>
      <c r="M18" s="65">
        <v>214.4</v>
      </c>
      <c r="N18" s="104" t="s">
        <v>283</v>
      </c>
      <c r="O18" s="104" t="s">
        <v>283</v>
      </c>
    </row>
    <row r="19" spans="2:15" x14ac:dyDescent="0.2">
      <c r="B19" s="88">
        <v>1986</v>
      </c>
      <c r="C19" s="65">
        <v>682.3</v>
      </c>
      <c r="D19" s="65">
        <v>65.599999999999994</v>
      </c>
      <c r="E19" s="65">
        <v>222.1</v>
      </c>
      <c r="F19" s="65">
        <v>981.8</v>
      </c>
      <c r="G19" s="65">
        <v>591.79999999999995</v>
      </c>
      <c r="H19" s="65">
        <v>70.099999999999994</v>
      </c>
      <c r="I19" s="65">
        <v>957.5</v>
      </c>
      <c r="J19" s="65">
        <v>613.20000000000005</v>
      </c>
      <c r="K19" s="65">
        <v>337.2</v>
      </c>
      <c r="L19" s="65">
        <v>114</v>
      </c>
      <c r="M19" s="65">
        <v>223.2</v>
      </c>
      <c r="N19" s="104" t="s">
        <v>283</v>
      </c>
      <c r="O19" s="104" t="s">
        <v>283</v>
      </c>
    </row>
    <row r="20" spans="2:15" x14ac:dyDescent="0.2">
      <c r="B20" s="88">
        <v>1987</v>
      </c>
      <c r="C20" s="65">
        <v>719.9</v>
      </c>
      <c r="D20" s="65">
        <v>68</v>
      </c>
      <c r="E20" s="65">
        <v>226.6</v>
      </c>
      <c r="F20" s="65">
        <v>1028.7</v>
      </c>
      <c r="G20" s="65">
        <v>639.4</v>
      </c>
      <c r="H20" s="65">
        <v>69.8</v>
      </c>
      <c r="I20" s="65">
        <v>1014.1</v>
      </c>
      <c r="J20" s="65">
        <v>661.1</v>
      </c>
      <c r="K20" s="65">
        <v>362.8</v>
      </c>
      <c r="L20" s="65">
        <v>138</v>
      </c>
      <c r="M20" s="65">
        <v>224.6</v>
      </c>
      <c r="N20" s="104" t="s">
        <v>283</v>
      </c>
      <c r="O20" s="104" t="s">
        <v>283</v>
      </c>
    </row>
    <row r="21" spans="2:15" x14ac:dyDescent="0.2">
      <c r="B21" s="88">
        <v>1988</v>
      </c>
      <c r="C21" s="65">
        <v>790</v>
      </c>
      <c r="D21" s="65">
        <v>73.900000000000006</v>
      </c>
      <c r="E21" s="65">
        <v>263</v>
      </c>
      <c r="F21" s="65">
        <v>1130.7</v>
      </c>
      <c r="G21" s="65">
        <v>683.5</v>
      </c>
      <c r="H21" s="65">
        <v>85</v>
      </c>
      <c r="I21" s="65">
        <v>1130.7</v>
      </c>
      <c r="J21" s="65">
        <v>720.9</v>
      </c>
      <c r="K21" s="65">
        <v>379</v>
      </c>
      <c r="L21" s="65">
        <v>157.9</v>
      </c>
      <c r="M21" s="65">
        <v>221.1</v>
      </c>
      <c r="N21" s="65">
        <v>0</v>
      </c>
      <c r="O21" s="65">
        <v>0.5</v>
      </c>
    </row>
    <row r="22" spans="2:15" x14ac:dyDescent="0.2">
      <c r="B22" s="88">
        <v>1989</v>
      </c>
      <c r="C22" s="65">
        <v>839.3</v>
      </c>
      <c r="D22" s="65">
        <v>81.400000000000006</v>
      </c>
      <c r="E22" s="65">
        <v>233.1</v>
      </c>
      <c r="F22" s="65">
        <v>1158.8</v>
      </c>
      <c r="G22" s="65">
        <v>697.2</v>
      </c>
      <c r="H22" s="65">
        <v>78.7</v>
      </c>
      <c r="I22" s="65">
        <v>1158.8</v>
      </c>
      <c r="J22" s="65">
        <v>730.8</v>
      </c>
      <c r="K22" s="65">
        <v>412.8</v>
      </c>
      <c r="L22" s="65">
        <v>137.4</v>
      </c>
      <c r="M22" s="65">
        <v>275.5</v>
      </c>
      <c r="N22" s="65">
        <v>0</v>
      </c>
      <c r="O22" s="65">
        <v>70</v>
      </c>
    </row>
    <row r="23" spans="2:15" x14ac:dyDescent="0.2">
      <c r="B23" s="88">
        <v>1990</v>
      </c>
      <c r="C23" s="65">
        <v>924.1</v>
      </c>
      <c r="D23" s="65">
        <v>98.1</v>
      </c>
      <c r="E23" s="65">
        <v>272.89999999999998</v>
      </c>
      <c r="F23" s="65">
        <v>1300</v>
      </c>
      <c r="G23" s="65">
        <v>766.6</v>
      </c>
      <c r="H23" s="65">
        <v>92.7</v>
      </c>
      <c r="I23" s="65">
        <v>1300</v>
      </c>
      <c r="J23" s="65">
        <v>817.8</v>
      </c>
      <c r="K23" s="65">
        <v>483.7</v>
      </c>
      <c r="L23" s="65">
        <v>165.1</v>
      </c>
      <c r="M23" s="65">
        <v>318.60000000000002</v>
      </c>
      <c r="N23" s="65">
        <v>0</v>
      </c>
      <c r="O23" s="65">
        <v>83.1</v>
      </c>
    </row>
    <row r="24" spans="2:15" x14ac:dyDescent="0.2">
      <c r="B24" s="88">
        <v>1991</v>
      </c>
      <c r="C24" s="65">
        <v>1070.7</v>
      </c>
      <c r="D24" s="65">
        <v>115.8</v>
      </c>
      <c r="E24" s="65">
        <v>213.6</v>
      </c>
      <c r="F24" s="65">
        <v>1405.2</v>
      </c>
      <c r="G24" s="65">
        <v>816</v>
      </c>
      <c r="H24" s="65">
        <v>83.3</v>
      </c>
      <c r="I24" s="65">
        <v>1405.2</v>
      </c>
      <c r="J24" s="65">
        <v>848.2</v>
      </c>
      <c r="K24" s="65">
        <v>526.4</v>
      </c>
      <c r="L24" s="65">
        <v>171.9</v>
      </c>
      <c r="M24" s="65">
        <v>354.5</v>
      </c>
      <c r="N24" s="65">
        <v>0</v>
      </c>
      <c r="O24" s="65">
        <v>195.9</v>
      </c>
    </row>
    <row r="25" spans="2:15" x14ac:dyDescent="0.2">
      <c r="B25" s="88">
        <v>1992</v>
      </c>
      <c r="C25" s="65">
        <v>1169.9000000000001</v>
      </c>
      <c r="D25" s="65">
        <v>136.69999999999999</v>
      </c>
      <c r="E25" s="65">
        <v>214.9</v>
      </c>
      <c r="F25" s="65">
        <v>1526.2</v>
      </c>
      <c r="G25" s="65">
        <v>862.3</v>
      </c>
      <c r="H25" s="65">
        <v>99.2</v>
      </c>
      <c r="I25" s="65">
        <v>1526.2</v>
      </c>
      <c r="J25" s="65">
        <v>906.5</v>
      </c>
      <c r="K25" s="65">
        <v>510.5</v>
      </c>
      <c r="L25" s="65">
        <v>165.2</v>
      </c>
      <c r="M25" s="65">
        <v>345.3</v>
      </c>
      <c r="N25" s="65">
        <v>0</v>
      </c>
      <c r="O25" s="65">
        <v>178.5</v>
      </c>
    </row>
    <row r="26" spans="2:15" x14ac:dyDescent="0.2">
      <c r="B26" s="88">
        <v>1993</v>
      </c>
      <c r="C26" s="65">
        <v>1250.9000000000001</v>
      </c>
      <c r="D26" s="65">
        <v>147.9</v>
      </c>
      <c r="E26" s="65">
        <v>229.9</v>
      </c>
      <c r="F26" s="65">
        <v>1633.8</v>
      </c>
      <c r="G26" s="65">
        <v>920.8</v>
      </c>
      <c r="H26" s="65">
        <v>88.1</v>
      </c>
      <c r="I26" s="65">
        <v>1633.8</v>
      </c>
      <c r="J26" s="65">
        <v>939.3</v>
      </c>
      <c r="K26" s="65">
        <v>498</v>
      </c>
      <c r="L26" s="65">
        <v>174.9</v>
      </c>
      <c r="M26" s="65">
        <v>323.2</v>
      </c>
      <c r="N26" s="65">
        <v>0</v>
      </c>
      <c r="O26" s="65">
        <v>144.69999999999999</v>
      </c>
    </row>
    <row r="27" spans="2:15" x14ac:dyDescent="0.2">
      <c r="B27" s="88">
        <v>1994</v>
      </c>
      <c r="C27" s="65">
        <v>1264</v>
      </c>
      <c r="D27" s="65">
        <v>147.5</v>
      </c>
      <c r="E27" s="65">
        <v>281.39999999999998</v>
      </c>
      <c r="F27" s="65">
        <v>1698.1</v>
      </c>
      <c r="G27" s="65">
        <v>968.3</v>
      </c>
      <c r="H27" s="65">
        <v>89.7</v>
      </c>
      <c r="I27" s="65">
        <v>1698.1</v>
      </c>
      <c r="J27" s="65">
        <v>980.2</v>
      </c>
      <c r="K27" s="65">
        <v>458.7</v>
      </c>
      <c r="L27" s="65">
        <v>147.6</v>
      </c>
      <c r="M27" s="65">
        <v>311.10000000000002</v>
      </c>
      <c r="N27" s="65">
        <v>0</v>
      </c>
      <c r="O27" s="65">
        <v>77</v>
      </c>
    </row>
    <row r="28" spans="2:15" x14ac:dyDescent="0.2">
      <c r="B28" s="88">
        <v>1995</v>
      </c>
      <c r="C28" s="65">
        <v>1289.5</v>
      </c>
      <c r="D28" s="65">
        <v>150.80000000000001</v>
      </c>
      <c r="E28" s="65">
        <v>275</v>
      </c>
      <c r="F28" s="65">
        <v>1720.5</v>
      </c>
      <c r="G28" s="65">
        <v>998.2</v>
      </c>
      <c r="H28" s="65">
        <v>84.9</v>
      </c>
      <c r="I28" s="65">
        <v>1720.5</v>
      </c>
      <c r="J28" s="65">
        <v>995.2</v>
      </c>
      <c r="K28" s="65">
        <v>339.7</v>
      </c>
      <c r="L28" s="65">
        <v>113.7</v>
      </c>
      <c r="M28" s="65">
        <v>226</v>
      </c>
      <c r="N28" s="65">
        <v>19.8</v>
      </c>
      <c r="O28" s="65">
        <v>0</v>
      </c>
    </row>
    <row r="29" spans="2:15" x14ac:dyDescent="0.2">
      <c r="B29" s="88">
        <v>1996</v>
      </c>
      <c r="C29" s="65">
        <v>1334.1</v>
      </c>
      <c r="D29" s="65">
        <v>144.4</v>
      </c>
      <c r="E29" s="65">
        <v>299.3</v>
      </c>
      <c r="F29" s="65">
        <v>1783.9</v>
      </c>
      <c r="G29" s="65">
        <v>1034.8</v>
      </c>
      <c r="H29" s="65">
        <v>94.9</v>
      </c>
      <c r="I29" s="65">
        <v>1783.9</v>
      </c>
      <c r="J29" s="65">
        <v>1041.0999999999999</v>
      </c>
      <c r="K29" s="65">
        <v>259.10000000000002</v>
      </c>
      <c r="L29" s="65">
        <v>95.4</v>
      </c>
      <c r="M29" s="65">
        <v>163.69999999999999</v>
      </c>
      <c r="N29" s="65">
        <v>116.8</v>
      </c>
      <c r="O29" s="65">
        <v>0</v>
      </c>
    </row>
    <row r="30" spans="2:15" x14ac:dyDescent="0.2">
      <c r="B30" s="88">
        <v>1997</v>
      </c>
      <c r="C30" s="65">
        <v>1361</v>
      </c>
      <c r="D30" s="65">
        <v>139</v>
      </c>
      <c r="E30" s="65">
        <v>285.60000000000002</v>
      </c>
      <c r="F30" s="65">
        <v>1793.2</v>
      </c>
      <c r="G30" s="65">
        <v>1032.8</v>
      </c>
      <c r="H30" s="65">
        <v>85.3</v>
      </c>
      <c r="I30" s="65">
        <v>1793.2</v>
      </c>
      <c r="J30" s="65">
        <v>1029.9000000000001</v>
      </c>
      <c r="K30" s="65">
        <v>261.8</v>
      </c>
      <c r="L30" s="65">
        <v>68.900000000000006</v>
      </c>
      <c r="M30" s="65">
        <v>192.9</v>
      </c>
      <c r="N30" s="65">
        <v>75.8</v>
      </c>
      <c r="O30" s="65">
        <v>0</v>
      </c>
    </row>
    <row r="31" spans="2:15" x14ac:dyDescent="0.2">
      <c r="B31" s="88">
        <v>1998</v>
      </c>
      <c r="C31" s="65">
        <v>1379.2</v>
      </c>
      <c r="D31" s="65">
        <v>130.69999999999999</v>
      </c>
      <c r="E31" s="65">
        <v>305.8</v>
      </c>
      <c r="F31" s="65">
        <v>1823.5</v>
      </c>
      <c r="G31" s="65">
        <v>1051.8</v>
      </c>
      <c r="H31" s="65">
        <v>90.1</v>
      </c>
      <c r="I31" s="65">
        <v>1823.5</v>
      </c>
      <c r="J31" s="65">
        <v>1058.7</v>
      </c>
      <c r="K31" s="65">
        <v>300.10000000000002</v>
      </c>
      <c r="L31" s="65">
        <v>74.2</v>
      </c>
      <c r="M31" s="65">
        <v>225.9</v>
      </c>
      <c r="N31" s="65">
        <v>61.3</v>
      </c>
      <c r="O31" s="65">
        <v>0</v>
      </c>
    </row>
    <row r="32" spans="2:15" x14ac:dyDescent="0.2">
      <c r="B32" s="88">
        <v>1999</v>
      </c>
      <c r="C32" s="65">
        <v>1444.1</v>
      </c>
      <c r="D32" s="65">
        <v>115.1</v>
      </c>
      <c r="E32" s="65">
        <v>274.7</v>
      </c>
      <c r="F32" s="65">
        <v>1842</v>
      </c>
      <c r="G32" s="65">
        <v>1052.3</v>
      </c>
      <c r="H32" s="65">
        <v>86.8</v>
      </c>
      <c r="I32" s="65">
        <v>1842</v>
      </c>
      <c r="J32" s="65">
        <v>1055.2</v>
      </c>
      <c r="K32" s="65">
        <v>312.60000000000002</v>
      </c>
      <c r="L32" s="65">
        <v>77.7</v>
      </c>
      <c r="M32" s="65">
        <v>234.9</v>
      </c>
      <c r="N32" s="65">
        <v>19.7</v>
      </c>
      <c r="O32" s="65">
        <v>0</v>
      </c>
    </row>
    <row r="33" spans="2:15" x14ac:dyDescent="0.2">
      <c r="B33" s="88">
        <v>2000</v>
      </c>
      <c r="C33" s="65">
        <v>1479.4</v>
      </c>
      <c r="D33" s="65">
        <v>114.4</v>
      </c>
      <c r="E33" s="65">
        <v>305.2</v>
      </c>
      <c r="F33" s="65">
        <v>1906.4</v>
      </c>
      <c r="G33" s="65">
        <v>1095.4000000000001</v>
      </c>
      <c r="H33" s="65">
        <v>101</v>
      </c>
      <c r="I33" s="65">
        <v>1906.4</v>
      </c>
      <c r="J33" s="65">
        <v>1115.9000000000001</v>
      </c>
      <c r="K33" s="65">
        <v>319.5</v>
      </c>
      <c r="L33" s="65">
        <v>99.2</v>
      </c>
      <c r="M33" s="65">
        <v>220.3</v>
      </c>
      <c r="N33" s="65">
        <v>63.7</v>
      </c>
      <c r="O33" s="65">
        <v>0</v>
      </c>
    </row>
    <row r="34" spans="2:15" x14ac:dyDescent="0.2">
      <c r="B34" s="88">
        <v>2001</v>
      </c>
      <c r="C34" s="65">
        <v>1529.8</v>
      </c>
      <c r="D34" s="65">
        <v>113.6</v>
      </c>
      <c r="E34" s="65">
        <v>305.5</v>
      </c>
      <c r="F34" s="65">
        <v>1956.6</v>
      </c>
      <c r="G34" s="65">
        <v>1111.0999999999999</v>
      </c>
      <c r="H34" s="65">
        <v>101.8</v>
      </c>
      <c r="I34" s="65">
        <v>1956.6</v>
      </c>
      <c r="J34" s="65">
        <v>1138.8</v>
      </c>
      <c r="K34" s="65">
        <v>425.1</v>
      </c>
      <c r="L34" s="65">
        <v>208.8</v>
      </c>
      <c r="M34" s="65">
        <v>216.3</v>
      </c>
      <c r="N34" s="65">
        <v>62.8</v>
      </c>
      <c r="O34" s="65">
        <v>0</v>
      </c>
    </row>
    <row r="35" spans="2:15" x14ac:dyDescent="0.2">
      <c r="B35" s="88">
        <v>2002</v>
      </c>
      <c r="C35" s="65">
        <v>1629.9</v>
      </c>
      <c r="D35" s="65">
        <v>109.3</v>
      </c>
      <c r="E35" s="65">
        <v>268.5</v>
      </c>
      <c r="F35" s="65">
        <v>2016</v>
      </c>
      <c r="G35" s="65">
        <v>1153.4000000000001</v>
      </c>
      <c r="H35" s="65">
        <v>96.5</v>
      </c>
      <c r="I35" s="65">
        <v>2016</v>
      </c>
      <c r="J35" s="65">
        <v>1175.7</v>
      </c>
      <c r="K35" s="65">
        <v>314.8</v>
      </c>
      <c r="L35" s="65">
        <v>116.8</v>
      </c>
      <c r="M35" s="65">
        <v>198</v>
      </c>
      <c r="N35" s="65">
        <v>38.1</v>
      </c>
      <c r="O35" s="65">
        <v>0</v>
      </c>
    </row>
    <row r="36" spans="2:15" x14ac:dyDescent="0.2">
      <c r="B36" s="88">
        <v>2003</v>
      </c>
      <c r="C36" s="65">
        <v>1668.8</v>
      </c>
      <c r="D36" s="65">
        <v>97.8</v>
      </c>
      <c r="E36" s="65">
        <v>331.9</v>
      </c>
      <c r="F36" s="65">
        <v>2107.8000000000002</v>
      </c>
      <c r="G36" s="65">
        <v>1210.2</v>
      </c>
      <c r="H36" s="65">
        <v>110.1</v>
      </c>
      <c r="I36" s="65">
        <v>2107.8000000000002</v>
      </c>
      <c r="J36" s="65">
        <v>1242.5999999999999</v>
      </c>
      <c r="K36" s="65">
        <v>324.39999999999998</v>
      </c>
      <c r="L36" s="65">
        <v>117.4</v>
      </c>
      <c r="M36" s="65">
        <v>207</v>
      </c>
      <c r="N36" s="65">
        <v>101.7</v>
      </c>
      <c r="O36" s="65">
        <v>0</v>
      </c>
    </row>
    <row r="37" spans="2:15" x14ac:dyDescent="0.2">
      <c r="B37" s="88">
        <v>2004</v>
      </c>
      <c r="C37" s="65">
        <v>1749.6</v>
      </c>
      <c r="D37" s="65">
        <v>83</v>
      </c>
      <c r="E37" s="65">
        <v>329.8</v>
      </c>
      <c r="F37" s="65">
        <v>2170.5</v>
      </c>
      <c r="G37" s="65">
        <v>1225.0999999999999</v>
      </c>
      <c r="H37" s="65">
        <v>123.3</v>
      </c>
      <c r="I37" s="65">
        <v>2170.5</v>
      </c>
      <c r="J37" s="65">
        <v>1276.2</v>
      </c>
      <c r="K37" s="65">
        <v>375.5</v>
      </c>
      <c r="L37" s="65">
        <v>144.19999999999999</v>
      </c>
      <c r="M37" s="65">
        <v>231.4</v>
      </c>
      <c r="N37" s="65">
        <v>80.099999999999994</v>
      </c>
      <c r="O37" s="65">
        <v>0</v>
      </c>
    </row>
    <row r="38" spans="2:15" x14ac:dyDescent="0.2">
      <c r="B38" s="88">
        <v>2005</v>
      </c>
      <c r="C38" s="65">
        <v>1814.1</v>
      </c>
      <c r="D38" s="65">
        <v>82.5</v>
      </c>
      <c r="E38" s="65">
        <v>300.8</v>
      </c>
      <c r="F38" s="65">
        <v>2206</v>
      </c>
      <c r="G38" s="65">
        <v>1233.2</v>
      </c>
      <c r="H38" s="65">
        <v>138.80000000000001</v>
      </c>
      <c r="I38" s="65">
        <v>2206</v>
      </c>
      <c r="J38" s="65">
        <v>1310</v>
      </c>
      <c r="K38" s="65">
        <v>326</v>
      </c>
      <c r="L38" s="65">
        <v>69.5</v>
      </c>
      <c r="M38" s="65">
        <v>256.5</v>
      </c>
      <c r="N38" s="65">
        <v>23</v>
      </c>
      <c r="O38" s="65">
        <v>0</v>
      </c>
    </row>
    <row r="39" spans="2:15" x14ac:dyDescent="0.2">
      <c r="B39" s="88">
        <v>2006</v>
      </c>
      <c r="C39" s="65">
        <v>1890.7</v>
      </c>
      <c r="D39" s="65">
        <v>78.2</v>
      </c>
      <c r="E39" s="65">
        <v>341.3</v>
      </c>
      <c r="F39" s="65">
        <v>2318.6</v>
      </c>
      <c r="G39" s="65">
        <v>1270.7</v>
      </c>
      <c r="H39" s="65">
        <v>162</v>
      </c>
      <c r="I39" s="65">
        <v>2318.6</v>
      </c>
      <c r="J39" s="65">
        <v>1381.6</v>
      </c>
      <c r="K39" s="65">
        <v>356.5</v>
      </c>
      <c r="L39" s="65">
        <v>72.400000000000006</v>
      </c>
      <c r="M39" s="65">
        <v>284.10000000000002</v>
      </c>
      <c r="N39" s="65">
        <v>25.7</v>
      </c>
      <c r="O39" s="65">
        <v>0</v>
      </c>
    </row>
    <row r="40" spans="2:15" x14ac:dyDescent="0.2">
      <c r="B40" s="88">
        <v>2007</v>
      </c>
      <c r="C40" s="65">
        <v>1975.1</v>
      </c>
      <c r="D40" s="65">
        <v>73.5</v>
      </c>
      <c r="E40" s="65">
        <v>357.8</v>
      </c>
      <c r="F40" s="65">
        <v>2414.6</v>
      </c>
      <c r="G40" s="65">
        <v>1329.9</v>
      </c>
      <c r="H40" s="65">
        <v>181.8</v>
      </c>
      <c r="I40" s="65">
        <v>2414.6</v>
      </c>
      <c r="J40" s="65">
        <v>1461.5</v>
      </c>
      <c r="K40" s="65">
        <v>362.8</v>
      </c>
      <c r="L40" s="65">
        <v>75.3</v>
      </c>
      <c r="M40" s="65">
        <v>287.5</v>
      </c>
      <c r="N40" s="65">
        <v>43.6</v>
      </c>
      <c r="O40" s="65">
        <v>0</v>
      </c>
    </row>
    <row r="41" spans="2:15" x14ac:dyDescent="0.2">
      <c r="B41" s="88">
        <v>2008</v>
      </c>
      <c r="C41" s="65">
        <v>1995.5</v>
      </c>
      <c r="D41" s="65">
        <v>85.7</v>
      </c>
      <c r="E41" s="65">
        <v>427.8</v>
      </c>
      <c r="F41" s="65">
        <v>2536.8000000000002</v>
      </c>
      <c r="G41" s="65">
        <v>1380.9</v>
      </c>
      <c r="H41" s="65">
        <v>199.4</v>
      </c>
      <c r="I41" s="65">
        <v>2536.8000000000002</v>
      </c>
      <c r="J41" s="65">
        <v>1554.7</v>
      </c>
      <c r="K41" s="65">
        <v>509.3</v>
      </c>
      <c r="L41" s="65">
        <v>110.3</v>
      </c>
      <c r="M41" s="65">
        <v>399</v>
      </c>
      <c r="N41" s="65">
        <v>0</v>
      </c>
      <c r="O41" s="65">
        <v>5.6</v>
      </c>
    </row>
    <row r="42" spans="2:15" x14ac:dyDescent="0.2">
      <c r="B42" s="88">
        <v>2009</v>
      </c>
      <c r="C42" s="65">
        <v>2094.3000000000002</v>
      </c>
      <c r="D42" s="65">
        <v>85.7</v>
      </c>
      <c r="E42" s="65">
        <v>310</v>
      </c>
      <c r="F42" s="65">
        <v>2509.1999999999998</v>
      </c>
      <c r="G42" s="65">
        <v>1385.7</v>
      </c>
      <c r="H42" s="65">
        <v>160.69999999999999</v>
      </c>
      <c r="I42" s="65">
        <v>2509.1999999999998</v>
      </c>
      <c r="J42" s="65">
        <v>1522.5</v>
      </c>
      <c r="K42" s="65">
        <v>370.8</v>
      </c>
      <c r="L42" s="65">
        <v>105.9</v>
      </c>
      <c r="M42" s="65">
        <v>264.89999999999998</v>
      </c>
      <c r="N42" s="65">
        <v>14.7</v>
      </c>
      <c r="O42" s="65">
        <v>0</v>
      </c>
    </row>
    <row r="43" spans="2:15" x14ac:dyDescent="0.2">
      <c r="B43" s="88">
        <v>2010</v>
      </c>
      <c r="C43" s="65">
        <v>2126.5</v>
      </c>
      <c r="D43" s="65">
        <v>61.8</v>
      </c>
      <c r="E43" s="65">
        <v>295.7</v>
      </c>
      <c r="F43" s="65">
        <v>2520.3000000000002</v>
      </c>
      <c r="G43" s="65">
        <v>1392.8</v>
      </c>
      <c r="H43" s="65">
        <v>159.69999999999999</v>
      </c>
      <c r="I43" s="65">
        <v>2520.3000000000002</v>
      </c>
      <c r="J43" s="65">
        <v>1543.1</v>
      </c>
      <c r="K43" s="65">
        <v>304.8</v>
      </c>
      <c r="L43" s="65">
        <v>121.6</v>
      </c>
      <c r="M43" s="65">
        <v>183.2</v>
      </c>
      <c r="N43" s="65">
        <v>47.6</v>
      </c>
      <c r="O43" s="65">
        <v>0</v>
      </c>
    </row>
    <row r="44" spans="2:15" x14ac:dyDescent="0.2">
      <c r="B44" s="88">
        <v>2011</v>
      </c>
      <c r="C44" s="65">
        <v>2204.1</v>
      </c>
      <c r="D44" s="65">
        <v>50.6</v>
      </c>
      <c r="E44" s="65">
        <v>332.1</v>
      </c>
      <c r="F44" s="65">
        <v>2615.8000000000002</v>
      </c>
      <c r="G44" s="65">
        <v>1435.3</v>
      </c>
      <c r="H44" s="65">
        <v>178</v>
      </c>
      <c r="I44" s="65">
        <v>2615.8000000000002</v>
      </c>
      <c r="J44" s="65">
        <v>1602.3</v>
      </c>
      <c r="K44" s="65">
        <v>326.3</v>
      </c>
      <c r="L44" s="65">
        <v>72.5</v>
      </c>
      <c r="M44" s="65">
        <v>253.8</v>
      </c>
      <c r="N44" s="65">
        <v>30</v>
      </c>
      <c r="O44" s="65">
        <v>0</v>
      </c>
    </row>
    <row r="45" spans="2:15" s="159" customFormat="1" x14ac:dyDescent="0.2">
      <c r="B45" s="88">
        <v>2012</v>
      </c>
      <c r="C45" s="65">
        <v>2340.3000000000002</v>
      </c>
      <c r="D45" s="105">
        <v>52.3</v>
      </c>
      <c r="E45" s="105">
        <v>278.10000000000002</v>
      </c>
      <c r="F45" s="65">
        <v>2699.2</v>
      </c>
      <c r="G45" s="65">
        <v>1483.5</v>
      </c>
      <c r="H45" s="65">
        <v>169.9</v>
      </c>
      <c r="I45" s="65">
        <v>2699.2</v>
      </c>
      <c r="J45" s="65">
        <v>1642.9</v>
      </c>
      <c r="K45" s="65">
        <v>418.2</v>
      </c>
      <c r="L45" s="65">
        <v>126.1</v>
      </c>
      <c r="M45" s="65">
        <v>292.10000000000002</v>
      </c>
      <c r="N45" s="65">
        <v>0</v>
      </c>
      <c r="O45" s="65">
        <v>70.2</v>
      </c>
    </row>
    <row r="46" spans="2:15" x14ac:dyDescent="0.2">
      <c r="B46" s="88">
        <v>2013</v>
      </c>
      <c r="C46" s="65">
        <v>2377.8000000000002</v>
      </c>
      <c r="D46" s="105">
        <v>51.9</v>
      </c>
      <c r="E46" s="105">
        <v>252.7</v>
      </c>
      <c r="F46" s="65">
        <v>2710.9</v>
      </c>
      <c r="G46" s="65">
        <v>1524.5</v>
      </c>
      <c r="H46" s="65">
        <v>176.6</v>
      </c>
      <c r="I46" s="65">
        <v>2710.9</v>
      </c>
      <c r="J46" s="65">
        <v>1687.7470000000001</v>
      </c>
      <c r="K46" s="65">
        <v>475.5</v>
      </c>
      <c r="L46" s="65">
        <v>112</v>
      </c>
      <c r="M46" s="65">
        <v>363.5</v>
      </c>
      <c r="N46" s="65">
        <v>0</v>
      </c>
      <c r="O46" s="65">
        <v>149</v>
      </c>
    </row>
    <row r="47" spans="2:15" x14ac:dyDescent="0.2">
      <c r="B47" s="244" t="s">
        <v>174</v>
      </c>
      <c r="C47" s="245"/>
      <c r="D47" s="245"/>
      <c r="E47" s="245"/>
      <c r="F47" s="245"/>
      <c r="G47" s="245"/>
      <c r="H47" s="245"/>
      <c r="I47" s="245"/>
      <c r="J47" s="245"/>
      <c r="K47" s="245"/>
      <c r="L47" s="245"/>
      <c r="M47" s="245"/>
      <c r="N47" s="245"/>
      <c r="O47" s="246"/>
    </row>
    <row r="48" spans="2:15" x14ac:dyDescent="0.2">
      <c r="B48" s="88">
        <v>1975</v>
      </c>
      <c r="C48" s="71">
        <v>796</v>
      </c>
      <c r="D48" s="71">
        <v>183</v>
      </c>
      <c r="E48" s="71">
        <v>468</v>
      </c>
      <c r="F48" s="71">
        <v>1456</v>
      </c>
      <c r="G48" s="71">
        <v>888</v>
      </c>
      <c r="H48" s="71">
        <v>102</v>
      </c>
      <c r="I48" s="71">
        <v>1430</v>
      </c>
      <c r="J48" s="71">
        <v>793</v>
      </c>
      <c r="K48" s="71">
        <v>661</v>
      </c>
      <c r="L48" s="71">
        <v>269</v>
      </c>
      <c r="M48" s="71">
        <v>392</v>
      </c>
      <c r="N48" s="104" t="s">
        <v>283</v>
      </c>
      <c r="O48" s="104" t="s">
        <v>283</v>
      </c>
    </row>
    <row r="49" spans="2:15" x14ac:dyDescent="0.2">
      <c r="B49" s="88">
        <v>1976</v>
      </c>
      <c r="C49" s="71">
        <v>848</v>
      </c>
      <c r="D49" s="71">
        <v>176</v>
      </c>
      <c r="E49" s="71">
        <v>459</v>
      </c>
      <c r="F49" s="71">
        <v>1491</v>
      </c>
      <c r="G49" s="71">
        <v>905</v>
      </c>
      <c r="H49" s="71">
        <v>114</v>
      </c>
      <c r="I49" s="71">
        <v>1477</v>
      </c>
      <c r="J49" s="71">
        <v>820</v>
      </c>
      <c r="K49" s="71">
        <v>603</v>
      </c>
      <c r="L49" s="71">
        <v>276</v>
      </c>
      <c r="M49" s="71">
        <v>327</v>
      </c>
      <c r="N49" s="104" t="s">
        <v>283</v>
      </c>
      <c r="O49" s="104" t="s">
        <v>283</v>
      </c>
    </row>
    <row r="50" spans="2:15" x14ac:dyDescent="0.2">
      <c r="B50" s="88">
        <v>1977</v>
      </c>
      <c r="C50" s="71">
        <v>876</v>
      </c>
      <c r="D50" s="71">
        <v>156</v>
      </c>
      <c r="E50" s="71">
        <v>465</v>
      </c>
      <c r="F50" s="71">
        <v>1505</v>
      </c>
      <c r="G50" s="71">
        <v>961</v>
      </c>
      <c r="H50" s="71">
        <v>102</v>
      </c>
      <c r="I50" s="71">
        <v>1524</v>
      </c>
      <c r="J50" s="71">
        <v>867</v>
      </c>
      <c r="K50" s="71">
        <v>615</v>
      </c>
      <c r="L50" s="71">
        <v>209</v>
      </c>
      <c r="M50" s="71">
        <v>406</v>
      </c>
      <c r="N50" s="104" t="s">
        <v>283</v>
      </c>
      <c r="O50" s="104" t="s">
        <v>283</v>
      </c>
    </row>
    <row r="51" spans="2:15" x14ac:dyDescent="0.2">
      <c r="B51" s="88">
        <v>1978</v>
      </c>
      <c r="C51" s="71">
        <v>898</v>
      </c>
      <c r="D51" s="71">
        <v>137</v>
      </c>
      <c r="E51" s="71">
        <v>497</v>
      </c>
      <c r="F51" s="71">
        <v>1541</v>
      </c>
      <c r="G51" s="71">
        <v>994</v>
      </c>
      <c r="H51" s="71">
        <v>82</v>
      </c>
      <c r="I51" s="71">
        <v>1525</v>
      </c>
      <c r="J51" s="71">
        <v>880</v>
      </c>
      <c r="K51" s="71">
        <v>562</v>
      </c>
      <c r="L51" s="71">
        <v>262</v>
      </c>
      <c r="M51" s="71">
        <v>300</v>
      </c>
      <c r="N51" s="104" t="s">
        <v>283</v>
      </c>
      <c r="O51" s="104" t="s">
        <v>283</v>
      </c>
    </row>
    <row r="52" spans="2:15" x14ac:dyDescent="0.2">
      <c r="B52" s="88">
        <v>1979</v>
      </c>
      <c r="C52" s="71">
        <v>958</v>
      </c>
      <c r="D52" s="71">
        <v>116</v>
      </c>
      <c r="E52" s="71">
        <v>467</v>
      </c>
      <c r="F52" s="71">
        <v>1551</v>
      </c>
      <c r="G52" s="71">
        <v>999</v>
      </c>
      <c r="H52" s="71">
        <v>82</v>
      </c>
      <c r="I52" s="71">
        <v>1539</v>
      </c>
      <c r="J52" s="71">
        <v>915</v>
      </c>
      <c r="K52" s="71">
        <v>572</v>
      </c>
      <c r="L52" s="71">
        <v>275</v>
      </c>
      <c r="M52" s="71">
        <v>297</v>
      </c>
      <c r="N52" s="104" t="s">
        <v>283</v>
      </c>
      <c r="O52" s="104" t="s">
        <v>283</v>
      </c>
    </row>
    <row r="53" spans="2:15" x14ac:dyDescent="0.2">
      <c r="B53" s="88">
        <v>1980</v>
      </c>
      <c r="C53" s="71">
        <v>1017</v>
      </c>
      <c r="D53" s="71">
        <v>115</v>
      </c>
      <c r="E53" s="71">
        <v>528</v>
      </c>
      <c r="F53" s="71">
        <v>1670</v>
      </c>
      <c r="G53" s="71">
        <v>1034</v>
      </c>
      <c r="H53" s="71">
        <v>97</v>
      </c>
      <c r="I53" s="71">
        <v>1663</v>
      </c>
      <c r="J53" s="71">
        <v>990</v>
      </c>
      <c r="K53" s="71">
        <v>654</v>
      </c>
      <c r="L53" s="71">
        <v>254</v>
      </c>
      <c r="M53" s="71">
        <v>400</v>
      </c>
      <c r="N53" s="104" t="s">
        <v>283</v>
      </c>
      <c r="O53" s="104" t="s">
        <v>283</v>
      </c>
    </row>
    <row r="54" spans="2:15" x14ac:dyDescent="0.2">
      <c r="B54" s="88">
        <v>1981</v>
      </c>
      <c r="C54" s="71">
        <v>1088</v>
      </c>
      <c r="D54" s="71">
        <v>129</v>
      </c>
      <c r="E54" s="71">
        <v>460</v>
      </c>
      <c r="F54" s="71">
        <v>1687</v>
      </c>
      <c r="G54" s="71">
        <v>1031</v>
      </c>
      <c r="H54" s="71">
        <v>98</v>
      </c>
      <c r="I54" s="71">
        <v>1673</v>
      </c>
      <c r="J54" s="71">
        <v>997</v>
      </c>
      <c r="K54" s="71">
        <v>745</v>
      </c>
      <c r="L54" s="71">
        <v>255</v>
      </c>
      <c r="M54" s="71">
        <v>490</v>
      </c>
      <c r="N54" s="104" t="s">
        <v>283</v>
      </c>
      <c r="O54" s="104" t="s">
        <v>283</v>
      </c>
    </row>
    <row r="55" spans="2:15" x14ac:dyDescent="0.2">
      <c r="B55" s="88">
        <v>1982</v>
      </c>
      <c r="C55" s="71">
        <v>1171</v>
      </c>
      <c r="D55" s="71">
        <v>143</v>
      </c>
      <c r="E55" s="71">
        <v>494</v>
      </c>
      <c r="F55" s="71">
        <v>1819</v>
      </c>
      <c r="G55" s="71">
        <v>1095</v>
      </c>
      <c r="H55" s="71">
        <v>116</v>
      </c>
      <c r="I55" s="71">
        <v>1755</v>
      </c>
      <c r="J55" s="71">
        <v>1083</v>
      </c>
      <c r="K55" s="71">
        <v>746</v>
      </c>
      <c r="L55" s="71">
        <v>271</v>
      </c>
      <c r="M55" s="71">
        <v>475</v>
      </c>
      <c r="N55" s="104" t="s">
        <v>283</v>
      </c>
      <c r="O55" s="104" t="s">
        <v>283</v>
      </c>
    </row>
    <row r="56" spans="2:15" x14ac:dyDescent="0.2">
      <c r="B56" s="88">
        <v>1983</v>
      </c>
      <c r="C56" s="71">
        <v>1215</v>
      </c>
      <c r="D56" s="71">
        <v>138</v>
      </c>
      <c r="E56" s="71">
        <v>463</v>
      </c>
      <c r="F56" s="71">
        <v>1827</v>
      </c>
      <c r="G56" s="71">
        <v>1179</v>
      </c>
      <c r="H56" s="71">
        <v>106</v>
      </c>
      <c r="I56" s="71">
        <v>1799</v>
      </c>
      <c r="J56" s="71">
        <v>1153</v>
      </c>
      <c r="K56" s="71">
        <v>711</v>
      </c>
      <c r="L56" s="71">
        <v>283</v>
      </c>
      <c r="M56" s="71">
        <v>428</v>
      </c>
      <c r="N56" s="104" t="s">
        <v>283</v>
      </c>
      <c r="O56" s="104" t="s">
        <v>283</v>
      </c>
    </row>
    <row r="57" spans="2:15" x14ac:dyDescent="0.2">
      <c r="B57" s="88">
        <v>1984</v>
      </c>
      <c r="C57" s="71">
        <v>1272</v>
      </c>
      <c r="D57" s="71">
        <v>137</v>
      </c>
      <c r="E57" s="71">
        <v>574</v>
      </c>
      <c r="F57" s="71">
        <v>1993</v>
      </c>
      <c r="G57" s="71">
        <v>1269</v>
      </c>
      <c r="H57" s="71">
        <v>117</v>
      </c>
      <c r="I57" s="71">
        <v>1931</v>
      </c>
      <c r="J57" s="71">
        <v>1254</v>
      </c>
      <c r="K57" s="71">
        <v>712</v>
      </c>
      <c r="L57" s="71">
        <v>306</v>
      </c>
      <c r="M57" s="71">
        <v>406</v>
      </c>
      <c r="N57" s="104" t="s">
        <v>283</v>
      </c>
      <c r="O57" s="104" t="s">
        <v>283</v>
      </c>
    </row>
    <row r="58" spans="2:15" x14ac:dyDescent="0.2">
      <c r="B58" s="88">
        <v>1985</v>
      </c>
      <c r="C58" s="71">
        <v>1344</v>
      </c>
      <c r="D58" s="71">
        <v>136</v>
      </c>
      <c r="E58" s="71">
        <v>450</v>
      </c>
      <c r="F58" s="71">
        <v>1955</v>
      </c>
      <c r="G58" s="71">
        <v>1208</v>
      </c>
      <c r="H58" s="71">
        <v>114</v>
      </c>
      <c r="I58" s="71">
        <v>1924</v>
      </c>
      <c r="J58" s="71">
        <v>1204</v>
      </c>
      <c r="K58" s="71">
        <v>718</v>
      </c>
      <c r="L58" s="71">
        <v>263</v>
      </c>
      <c r="M58" s="71">
        <v>455</v>
      </c>
      <c r="N58" s="104" t="s">
        <v>283</v>
      </c>
      <c r="O58" s="104" t="s">
        <v>283</v>
      </c>
    </row>
    <row r="59" spans="2:15" x14ac:dyDescent="0.2">
      <c r="B59" s="88">
        <v>1986</v>
      </c>
      <c r="C59" s="71">
        <v>1435</v>
      </c>
      <c r="D59" s="71">
        <v>138</v>
      </c>
      <c r="E59" s="71">
        <v>467</v>
      </c>
      <c r="F59" s="71">
        <v>2065</v>
      </c>
      <c r="G59" s="71">
        <v>1245</v>
      </c>
      <c r="H59" s="71">
        <v>147</v>
      </c>
      <c r="I59" s="71">
        <v>2014</v>
      </c>
      <c r="J59" s="71">
        <v>1290</v>
      </c>
      <c r="K59" s="71">
        <v>709</v>
      </c>
      <c r="L59" s="71">
        <v>240</v>
      </c>
      <c r="M59" s="71">
        <v>469</v>
      </c>
      <c r="N59" s="104" t="s">
        <v>283</v>
      </c>
      <c r="O59" s="104" t="s">
        <v>283</v>
      </c>
    </row>
    <row r="60" spans="2:15" x14ac:dyDescent="0.2">
      <c r="B60" s="88">
        <v>1987</v>
      </c>
      <c r="C60" s="71">
        <v>1494</v>
      </c>
      <c r="D60" s="71">
        <v>141</v>
      </c>
      <c r="E60" s="71">
        <v>471</v>
      </c>
      <c r="F60" s="71">
        <v>2135</v>
      </c>
      <c r="G60" s="71">
        <v>1326</v>
      </c>
      <c r="H60" s="71">
        <v>145</v>
      </c>
      <c r="I60" s="71">
        <v>2104</v>
      </c>
      <c r="J60" s="71">
        <v>1372</v>
      </c>
      <c r="K60" s="71">
        <v>752</v>
      </c>
      <c r="L60" s="71">
        <v>286</v>
      </c>
      <c r="M60" s="71">
        <v>466</v>
      </c>
      <c r="N60" s="104" t="s">
        <v>283</v>
      </c>
      <c r="O60" s="104" t="s">
        <v>283</v>
      </c>
    </row>
    <row r="61" spans="2:15" x14ac:dyDescent="0.2">
      <c r="B61" s="88">
        <v>1988</v>
      </c>
      <c r="C61" s="71">
        <v>1616</v>
      </c>
      <c r="D61" s="71">
        <v>151</v>
      </c>
      <c r="E61" s="71">
        <v>538</v>
      </c>
      <c r="F61" s="71">
        <v>2313</v>
      </c>
      <c r="G61" s="71">
        <v>1398</v>
      </c>
      <c r="H61" s="71">
        <v>174</v>
      </c>
      <c r="I61" s="71">
        <v>2313</v>
      </c>
      <c r="J61" s="71">
        <v>1475</v>
      </c>
      <c r="K61" s="71">
        <v>775</v>
      </c>
      <c r="L61" s="71">
        <v>323</v>
      </c>
      <c r="M61" s="71">
        <v>452</v>
      </c>
      <c r="N61" s="71">
        <v>0</v>
      </c>
      <c r="O61" s="71">
        <v>1</v>
      </c>
    </row>
    <row r="62" spans="2:15" x14ac:dyDescent="0.2">
      <c r="B62" s="88">
        <v>1989</v>
      </c>
      <c r="C62" s="71">
        <v>1691</v>
      </c>
      <c r="D62" s="71">
        <v>164</v>
      </c>
      <c r="E62" s="71">
        <v>470</v>
      </c>
      <c r="F62" s="71">
        <v>2335</v>
      </c>
      <c r="G62" s="71">
        <v>1405</v>
      </c>
      <c r="H62" s="71">
        <v>159</v>
      </c>
      <c r="I62" s="71">
        <v>2335</v>
      </c>
      <c r="J62" s="71">
        <v>1473</v>
      </c>
      <c r="K62" s="71">
        <v>832</v>
      </c>
      <c r="L62" s="71">
        <v>277</v>
      </c>
      <c r="M62" s="71">
        <v>555</v>
      </c>
      <c r="N62" s="71">
        <v>0</v>
      </c>
      <c r="O62" s="71">
        <v>141</v>
      </c>
    </row>
    <row r="63" spans="2:15" x14ac:dyDescent="0.2">
      <c r="B63" s="88">
        <v>1990</v>
      </c>
      <c r="C63" s="71">
        <v>1831</v>
      </c>
      <c r="D63" s="71">
        <v>194</v>
      </c>
      <c r="E63" s="71">
        <v>541</v>
      </c>
      <c r="F63" s="71">
        <v>2576</v>
      </c>
      <c r="G63" s="71">
        <v>1519</v>
      </c>
      <c r="H63" s="71">
        <v>184</v>
      </c>
      <c r="I63" s="71">
        <v>2576</v>
      </c>
      <c r="J63" s="71">
        <v>1621</v>
      </c>
      <c r="K63" s="71">
        <v>959</v>
      </c>
      <c r="L63" s="71">
        <v>327</v>
      </c>
      <c r="M63" s="71">
        <v>632</v>
      </c>
      <c r="N63" s="71">
        <v>0</v>
      </c>
      <c r="O63" s="71">
        <v>165</v>
      </c>
    </row>
    <row r="64" spans="2:15" x14ac:dyDescent="0.2">
      <c r="B64" s="88">
        <v>1991</v>
      </c>
      <c r="C64" s="71">
        <v>2091</v>
      </c>
      <c r="D64" s="71">
        <v>226</v>
      </c>
      <c r="E64" s="71">
        <v>417</v>
      </c>
      <c r="F64" s="71">
        <v>2745</v>
      </c>
      <c r="G64" s="71">
        <v>1594</v>
      </c>
      <c r="H64" s="71">
        <v>163</v>
      </c>
      <c r="I64" s="71">
        <v>2745</v>
      </c>
      <c r="J64" s="71">
        <v>1657</v>
      </c>
      <c r="K64" s="71">
        <v>1028</v>
      </c>
      <c r="L64" s="71">
        <v>336</v>
      </c>
      <c r="M64" s="71">
        <v>692</v>
      </c>
      <c r="N64" s="71">
        <v>0</v>
      </c>
      <c r="O64" s="71">
        <v>383</v>
      </c>
    </row>
    <row r="65" spans="2:15" x14ac:dyDescent="0.2">
      <c r="B65" s="88">
        <v>1992</v>
      </c>
      <c r="C65" s="71">
        <v>2267</v>
      </c>
      <c r="D65" s="71">
        <v>265</v>
      </c>
      <c r="E65" s="71">
        <v>416</v>
      </c>
      <c r="F65" s="71">
        <v>2957</v>
      </c>
      <c r="G65" s="71">
        <v>1671</v>
      </c>
      <c r="H65" s="71">
        <v>192</v>
      </c>
      <c r="I65" s="71">
        <v>2957</v>
      </c>
      <c r="J65" s="71">
        <v>1756</v>
      </c>
      <c r="K65" s="71">
        <v>989</v>
      </c>
      <c r="L65" s="71">
        <v>320</v>
      </c>
      <c r="M65" s="71">
        <v>669</v>
      </c>
      <c r="N65" s="71">
        <v>0</v>
      </c>
      <c r="O65" s="71">
        <v>346</v>
      </c>
    </row>
    <row r="66" spans="2:15" x14ac:dyDescent="0.2">
      <c r="B66" s="88">
        <v>1993</v>
      </c>
      <c r="C66" s="71">
        <v>2400</v>
      </c>
      <c r="D66" s="71">
        <v>284</v>
      </c>
      <c r="E66" s="71">
        <v>441</v>
      </c>
      <c r="F66" s="71">
        <v>3134</v>
      </c>
      <c r="G66" s="71">
        <v>1766</v>
      </c>
      <c r="H66" s="71">
        <v>169</v>
      </c>
      <c r="I66" s="71">
        <v>3134</v>
      </c>
      <c r="J66" s="71">
        <v>1802</v>
      </c>
      <c r="K66" s="71">
        <v>955</v>
      </c>
      <c r="L66" s="71">
        <v>335</v>
      </c>
      <c r="M66" s="71">
        <v>620</v>
      </c>
      <c r="N66" s="71">
        <v>0</v>
      </c>
      <c r="O66" s="71">
        <v>278</v>
      </c>
    </row>
    <row r="67" spans="2:15" x14ac:dyDescent="0.2">
      <c r="B67" s="88">
        <v>1994</v>
      </c>
      <c r="C67" s="71">
        <v>2404</v>
      </c>
      <c r="D67" s="71">
        <v>281</v>
      </c>
      <c r="E67" s="71">
        <v>535</v>
      </c>
      <c r="F67" s="71">
        <v>3230</v>
      </c>
      <c r="G67" s="71">
        <v>1842</v>
      </c>
      <c r="H67" s="71">
        <v>171</v>
      </c>
      <c r="I67" s="71">
        <v>3230</v>
      </c>
      <c r="J67" s="71">
        <v>1864</v>
      </c>
      <c r="K67" s="71">
        <v>872</v>
      </c>
      <c r="L67" s="71">
        <v>281</v>
      </c>
      <c r="M67" s="71">
        <v>592</v>
      </c>
      <c r="N67" s="71">
        <v>0</v>
      </c>
      <c r="O67" s="71">
        <v>146</v>
      </c>
    </row>
    <row r="68" spans="2:15" x14ac:dyDescent="0.2">
      <c r="B68" s="88">
        <v>1995</v>
      </c>
      <c r="C68" s="71">
        <v>2426</v>
      </c>
      <c r="D68" s="71">
        <v>284</v>
      </c>
      <c r="E68" s="71">
        <v>517</v>
      </c>
      <c r="F68" s="71">
        <v>3237</v>
      </c>
      <c r="G68" s="71">
        <v>1878</v>
      </c>
      <c r="H68" s="71">
        <v>160</v>
      </c>
      <c r="I68" s="71">
        <v>3237</v>
      </c>
      <c r="J68" s="71">
        <v>1872</v>
      </c>
      <c r="K68" s="71">
        <v>639</v>
      </c>
      <c r="L68" s="71">
        <v>214</v>
      </c>
      <c r="M68" s="71">
        <v>425</v>
      </c>
      <c r="N68" s="71">
        <v>37</v>
      </c>
      <c r="O68" s="71">
        <v>0</v>
      </c>
    </row>
    <row r="69" spans="2:15" x14ac:dyDescent="0.2">
      <c r="B69" s="88">
        <v>1996</v>
      </c>
      <c r="C69" s="71">
        <v>2497</v>
      </c>
      <c r="D69" s="71">
        <v>270</v>
      </c>
      <c r="E69" s="71">
        <v>560</v>
      </c>
      <c r="F69" s="71">
        <v>3338</v>
      </c>
      <c r="G69" s="71">
        <v>1937</v>
      </c>
      <c r="H69" s="71">
        <v>178</v>
      </c>
      <c r="I69" s="71">
        <v>3338</v>
      </c>
      <c r="J69" s="71">
        <v>1948</v>
      </c>
      <c r="K69" s="71">
        <v>485</v>
      </c>
      <c r="L69" s="71">
        <v>179</v>
      </c>
      <c r="M69" s="71">
        <v>306</v>
      </c>
      <c r="N69" s="71">
        <v>219</v>
      </c>
      <c r="O69" s="71">
        <v>0</v>
      </c>
    </row>
    <row r="70" spans="2:15" x14ac:dyDescent="0.2">
      <c r="B70" s="88">
        <v>1997</v>
      </c>
      <c r="C70" s="71">
        <v>2533</v>
      </c>
      <c r="D70" s="71">
        <v>259</v>
      </c>
      <c r="E70" s="71">
        <v>532</v>
      </c>
      <c r="F70" s="71">
        <v>3337</v>
      </c>
      <c r="G70" s="71">
        <v>1922</v>
      </c>
      <c r="H70" s="71">
        <v>159</v>
      </c>
      <c r="I70" s="71">
        <v>3337</v>
      </c>
      <c r="J70" s="71">
        <v>1917</v>
      </c>
      <c r="K70" s="71">
        <v>487</v>
      </c>
      <c r="L70" s="71">
        <v>128</v>
      </c>
      <c r="M70" s="71">
        <v>359</v>
      </c>
      <c r="N70" s="71">
        <v>141</v>
      </c>
      <c r="O70" s="71">
        <v>0</v>
      </c>
    </row>
    <row r="71" spans="2:15" x14ac:dyDescent="0.2">
      <c r="B71" s="88">
        <v>1998</v>
      </c>
      <c r="C71" s="71">
        <v>2553</v>
      </c>
      <c r="D71" s="71">
        <v>242</v>
      </c>
      <c r="E71" s="71">
        <v>566</v>
      </c>
      <c r="F71" s="71">
        <v>3376</v>
      </c>
      <c r="G71" s="71">
        <v>1947</v>
      </c>
      <c r="H71" s="71">
        <v>167</v>
      </c>
      <c r="I71" s="71">
        <v>3376</v>
      </c>
      <c r="J71" s="71">
        <v>1960</v>
      </c>
      <c r="K71" s="71">
        <v>556</v>
      </c>
      <c r="L71" s="71">
        <v>137</v>
      </c>
      <c r="M71" s="71">
        <v>418</v>
      </c>
      <c r="N71" s="71">
        <v>113</v>
      </c>
      <c r="O71" s="71">
        <v>0</v>
      </c>
    </row>
    <row r="72" spans="2:15" x14ac:dyDescent="0.2">
      <c r="B72" s="88">
        <v>1999</v>
      </c>
      <c r="C72" s="71">
        <v>2649</v>
      </c>
      <c r="D72" s="71">
        <v>211</v>
      </c>
      <c r="E72" s="71">
        <v>504</v>
      </c>
      <c r="F72" s="71">
        <v>3378</v>
      </c>
      <c r="G72" s="71">
        <v>1930</v>
      </c>
      <c r="H72" s="71">
        <v>159</v>
      </c>
      <c r="I72" s="71">
        <v>3378</v>
      </c>
      <c r="J72" s="71">
        <v>1935</v>
      </c>
      <c r="K72" s="71">
        <v>573</v>
      </c>
      <c r="L72" s="71">
        <v>142</v>
      </c>
      <c r="M72" s="71">
        <v>431</v>
      </c>
      <c r="N72" s="71">
        <v>36</v>
      </c>
      <c r="O72" s="71">
        <v>0</v>
      </c>
    </row>
    <row r="73" spans="2:15" x14ac:dyDescent="0.2">
      <c r="B73" s="88">
        <v>2000</v>
      </c>
      <c r="C73" s="71">
        <v>2702</v>
      </c>
      <c r="D73" s="71">
        <v>209</v>
      </c>
      <c r="E73" s="71">
        <v>557</v>
      </c>
      <c r="F73" s="71">
        <v>3482</v>
      </c>
      <c r="G73" s="71">
        <v>2001</v>
      </c>
      <c r="H73" s="71">
        <v>185</v>
      </c>
      <c r="I73" s="71">
        <v>3482</v>
      </c>
      <c r="J73" s="71">
        <v>2038</v>
      </c>
      <c r="K73" s="71">
        <v>584</v>
      </c>
      <c r="L73" s="71">
        <v>181</v>
      </c>
      <c r="M73" s="71">
        <v>402</v>
      </c>
      <c r="N73" s="71">
        <v>116</v>
      </c>
      <c r="O73" s="71">
        <v>0</v>
      </c>
    </row>
    <row r="74" spans="2:15" x14ac:dyDescent="0.2">
      <c r="B74" s="88">
        <v>2001</v>
      </c>
      <c r="C74" s="71">
        <v>2765</v>
      </c>
      <c r="D74" s="71">
        <v>205</v>
      </c>
      <c r="E74" s="71">
        <v>552</v>
      </c>
      <c r="F74" s="71">
        <v>3537</v>
      </c>
      <c r="G74" s="71">
        <v>2008</v>
      </c>
      <c r="H74" s="71">
        <v>184</v>
      </c>
      <c r="I74" s="71">
        <v>3537</v>
      </c>
      <c r="J74" s="71">
        <v>2058</v>
      </c>
      <c r="K74" s="71">
        <v>768</v>
      </c>
      <c r="L74" s="71">
        <v>377</v>
      </c>
      <c r="M74" s="71">
        <v>391</v>
      </c>
      <c r="N74" s="71">
        <v>113</v>
      </c>
      <c r="O74" s="71">
        <v>0</v>
      </c>
    </row>
    <row r="75" spans="2:15" x14ac:dyDescent="0.2">
      <c r="B75" s="88">
        <v>2002</v>
      </c>
      <c r="C75" s="71">
        <v>2912</v>
      </c>
      <c r="D75" s="71">
        <v>195</v>
      </c>
      <c r="E75" s="71">
        <v>480</v>
      </c>
      <c r="F75" s="71">
        <v>3601</v>
      </c>
      <c r="G75" s="71">
        <v>2060</v>
      </c>
      <c r="H75" s="71">
        <v>172</v>
      </c>
      <c r="I75" s="71">
        <v>3601</v>
      </c>
      <c r="J75" s="71">
        <v>2100</v>
      </c>
      <c r="K75" s="71">
        <v>562</v>
      </c>
      <c r="L75" s="71">
        <v>209</v>
      </c>
      <c r="M75" s="71">
        <v>354</v>
      </c>
      <c r="N75" s="71">
        <v>68</v>
      </c>
      <c r="O75" s="71">
        <v>0</v>
      </c>
    </row>
    <row r="76" spans="2:15" x14ac:dyDescent="0.2">
      <c r="B76" s="88">
        <v>2003</v>
      </c>
      <c r="C76" s="71">
        <v>2955</v>
      </c>
      <c r="D76" s="71">
        <v>173</v>
      </c>
      <c r="E76" s="71">
        <v>588</v>
      </c>
      <c r="F76" s="71">
        <v>3732</v>
      </c>
      <c r="G76" s="71">
        <v>2143</v>
      </c>
      <c r="H76" s="71">
        <v>195</v>
      </c>
      <c r="I76" s="71">
        <v>3732</v>
      </c>
      <c r="J76" s="71">
        <v>2200</v>
      </c>
      <c r="K76" s="71">
        <v>574</v>
      </c>
      <c r="L76" s="71">
        <v>208</v>
      </c>
      <c r="M76" s="71">
        <v>366</v>
      </c>
      <c r="N76" s="71">
        <v>180</v>
      </c>
      <c r="O76" s="71">
        <v>0</v>
      </c>
    </row>
    <row r="77" spans="2:15" x14ac:dyDescent="0.2">
      <c r="B77" s="88">
        <v>2004</v>
      </c>
      <c r="C77" s="71">
        <v>3075</v>
      </c>
      <c r="D77" s="71">
        <v>146</v>
      </c>
      <c r="E77" s="71">
        <v>580</v>
      </c>
      <c r="F77" s="71">
        <v>3814</v>
      </c>
      <c r="G77" s="71">
        <v>2153</v>
      </c>
      <c r="H77" s="71">
        <v>217</v>
      </c>
      <c r="I77" s="71">
        <v>3814</v>
      </c>
      <c r="J77" s="71">
        <v>2243</v>
      </c>
      <c r="K77" s="71">
        <v>660</v>
      </c>
      <c r="L77" s="71">
        <v>253</v>
      </c>
      <c r="M77" s="71">
        <v>407</v>
      </c>
      <c r="N77" s="71">
        <v>141</v>
      </c>
      <c r="O77" s="71">
        <v>0</v>
      </c>
    </row>
    <row r="78" spans="2:15" x14ac:dyDescent="0.2">
      <c r="B78" s="88">
        <v>2005</v>
      </c>
      <c r="C78" s="71">
        <v>3162</v>
      </c>
      <c r="D78" s="71">
        <v>144</v>
      </c>
      <c r="E78" s="71">
        <v>524</v>
      </c>
      <c r="F78" s="71">
        <v>3845</v>
      </c>
      <c r="G78" s="71">
        <v>2150</v>
      </c>
      <c r="H78" s="71">
        <v>242</v>
      </c>
      <c r="I78" s="71">
        <v>3845</v>
      </c>
      <c r="J78" s="71">
        <v>2284</v>
      </c>
      <c r="K78" s="71">
        <v>568</v>
      </c>
      <c r="L78" s="71">
        <v>121</v>
      </c>
      <c r="M78" s="71">
        <v>447</v>
      </c>
      <c r="N78" s="71">
        <v>40</v>
      </c>
      <c r="O78" s="71">
        <v>0</v>
      </c>
    </row>
    <row r="79" spans="2:15" x14ac:dyDescent="0.2">
      <c r="B79" s="88">
        <v>2006</v>
      </c>
      <c r="C79" s="71">
        <v>3263</v>
      </c>
      <c r="D79" s="71">
        <v>135</v>
      </c>
      <c r="E79" s="71">
        <v>589</v>
      </c>
      <c r="F79" s="71">
        <v>4001</v>
      </c>
      <c r="G79" s="71">
        <v>2193</v>
      </c>
      <c r="H79" s="71">
        <v>279</v>
      </c>
      <c r="I79" s="71">
        <v>4001</v>
      </c>
      <c r="J79" s="71">
        <v>2384</v>
      </c>
      <c r="K79" s="71">
        <v>615</v>
      </c>
      <c r="L79" s="71">
        <v>125</v>
      </c>
      <c r="M79" s="71">
        <v>490</v>
      </c>
      <c r="N79" s="71">
        <v>44</v>
      </c>
      <c r="O79" s="71">
        <v>0</v>
      </c>
    </row>
    <row r="80" spans="2:15" x14ac:dyDescent="0.2">
      <c r="B80" s="88">
        <v>2007</v>
      </c>
      <c r="C80" s="71">
        <v>3366</v>
      </c>
      <c r="D80" s="71">
        <v>125</v>
      </c>
      <c r="E80" s="71">
        <v>610</v>
      </c>
      <c r="F80" s="71">
        <v>4115</v>
      </c>
      <c r="G80" s="71">
        <v>2266</v>
      </c>
      <c r="H80" s="71">
        <v>310</v>
      </c>
      <c r="I80" s="71">
        <v>4115</v>
      </c>
      <c r="J80" s="71">
        <v>2491</v>
      </c>
      <c r="K80" s="71">
        <v>618</v>
      </c>
      <c r="L80" s="71">
        <v>128</v>
      </c>
      <c r="M80" s="71">
        <v>490</v>
      </c>
      <c r="N80" s="71">
        <v>74</v>
      </c>
      <c r="O80" s="71">
        <v>0</v>
      </c>
    </row>
    <row r="81" spans="2:15" x14ac:dyDescent="0.2">
      <c r="B81" s="88">
        <v>2008</v>
      </c>
      <c r="C81" s="71">
        <v>3346</v>
      </c>
      <c r="D81" s="71">
        <v>144</v>
      </c>
      <c r="E81" s="71">
        <v>717</v>
      </c>
      <c r="F81" s="71">
        <v>4253</v>
      </c>
      <c r="G81" s="71">
        <v>2315</v>
      </c>
      <c r="H81" s="71">
        <v>334</v>
      </c>
      <c r="I81" s="71">
        <v>4253</v>
      </c>
      <c r="J81" s="71">
        <v>2607</v>
      </c>
      <c r="K81" s="71">
        <v>854</v>
      </c>
      <c r="L81" s="71">
        <v>185</v>
      </c>
      <c r="M81" s="71">
        <v>669</v>
      </c>
      <c r="N81" s="71">
        <v>0</v>
      </c>
      <c r="O81" s="71">
        <v>9</v>
      </c>
    </row>
    <row r="82" spans="2:15" x14ac:dyDescent="0.2">
      <c r="B82" s="88">
        <v>2009</v>
      </c>
      <c r="C82" s="71">
        <v>3466</v>
      </c>
      <c r="D82" s="71">
        <v>122</v>
      </c>
      <c r="E82" s="71">
        <v>513</v>
      </c>
      <c r="F82" s="71">
        <v>4152</v>
      </c>
      <c r="G82" s="71">
        <v>2293</v>
      </c>
      <c r="H82" s="71">
        <v>266</v>
      </c>
      <c r="I82" s="71">
        <v>4152</v>
      </c>
      <c r="J82" s="71">
        <v>2520</v>
      </c>
      <c r="K82" s="71">
        <v>614</v>
      </c>
      <c r="L82" s="71">
        <v>175</v>
      </c>
      <c r="M82" s="71">
        <v>438</v>
      </c>
      <c r="N82" s="71">
        <v>24</v>
      </c>
      <c r="O82" s="71">
        <v>0</v>
      </c>
    </row>
    <row r="83" spans="2:15" x14ac:dyDescent="0.2">
      <c r="B83" s="88">
        <v>2010</v>
      </c>
      <c r="C83" s="71">
        <v>3471</v>
      </c>
      <c r="D83" s="71">
        <v>101</v>
      </c>
      <c r="E83" s="71">
        <v>483</v>
      </c>
      <c r="F83" s="71">
        <v>4114</v>
      </c>
      <c r="G83" s="71">
        <v>2273</v>
      </c>
      <c r="H83" s="71">
        <v>261</v>
      </c>
      <c r="I83" s="71">
        <v>4114</v>
      </c>
      <c r="J83" s="71">
        <v>2519</v>
      </c>
      <c r="K83" s="71">
        <v>498</v>
      </c>
      <c r="L83" s="71">
        <v>198</v>
      </c>
      <c r="M83" s="71">
        <v>299</v>
      </c>
      <c r="N83" s="71">
        <v>78</v>
      </c>
      <c r="O83" s="71">
        <v>0</v>
      </c>
    </row>
    <row r="84" spans="2:15" x14ac:dyDescent="0.2">
      <c r="B84" s="88">
        <v>2011</v>
      </c>
      <c r="C84" s="71">
        <v>3547</v>
      </c>
      <c r="D84" s="71">
        <v>81</v>
      </c>
      <c r="E84" s="71">
        <v>534</v>
      </c>
      <c r="F84" s="71">
        <v>4210</v>
      </c>
      <c r="G84" s="71">
        <v>2310</v>
      </c>
      <c r="H84" s="71">
        <v>286</v>
      </c>
      <c r="I84" s="71">
        <v>4210</v>
      </c>
      <c r="J84" s="71">
        <v>2579</v>
      </c>
      <c r="K84" s="71">
        <v>525</v>
      </c>
      <c r="L84" s="71">
        <v>117</v>
      </c>
      <c r="M84" s="71">
        <v>408</v>
      </c>
      <c r="N84" s="71">
        <v>48</v>
      </c>
      <c r="O84" s="71">
        <v>0</v>
      </c>
    </row>
    <row r="85" spans="2:15" x14ac:dyDescent="0.2">
      <c r="B85" s="88">
        <v>2012</v>
      </c>
      <c r="C85" s="71">
        <v>3727</v>
      </c>
      <c r="D85" s="71">
        <v>83</v>
      </c>
      <c r="E85" s="71">
        <v>443</v>
      </c>
      <c r="F85" s="71">
        <v>4299</v>
      </c>
      <c r="G85" s="71">
        <v>2363</v>
      </c>
      <c r="H85" s="71">
        <v>271</v>
      </c>
      <c r="I85" s="71">
        <v>4299</v>
      </c>
      <c r="J85" s="71">
        <v>2617</v>
      </c>
      <c r="K85" s="71">
        <v>666</v>
      </c>
      <c r="L85" s="71">
        <v>201</v>
      </c>
      <c r="M85" s="71">
        <v>465</v>
      </c>
      <c r="N85" s="71">
        <v>0</v>
      </c>
      <c r="O85" s="71">
        <v>112</v>
      </c>
    </row>
    <row r="86" spans="2:15" s="159" customFormat="1" x14ac:dyDescent="0.2">
      <c r="B86" s="88">
        <v>2013</v>
      </c>
      <c r="C86" s="71">
        <v>3740</v>
      </c>
      <c r="D86" s="71">
        <v>81.7</v>
      </c>
      <c r="E86" s="71">
        <v>397</v>
      </c>
      <c r="F86" s="71">
        <v>4264</v>
      </c>
      <c r="G86" s="71">
        <v>2398</v>
      </c>
      <c r="H86" s="71">
        <v>278</v>
      </c>
      <c r="I86" s="71">
        <v>4264</v>
      </c>
      <c r="J86" s="71">
        <v>2654.5</v>
      </c>
      <c r="K86" s="71">
        <v>748</v>
      </c>
      <c r="L86" s="71">
        <v>176</v>
      </c>
      <c r="M86" s="71">
        <v>572</v>
      </c>
      <c r="N86" s="71">
        <v>0</v>
      </c>
      <c r="O86" s="71">
        <v>234</v>
      </c>
    </row>
    <row r="89" spans="2:15" ht="14.25" customHeight="1" x14ac:dyDescent="0.2">
      <c r="B89" s="51" t="s">
        <v>194</v>
      </c>
      <c r="C89" s="236" t="s">
        <v>196</v>
      </c>
      <c r="D89" s="236"/>
      <c r="E89" s="236"/>
      <c r="F89" s="236"/>
      <c r="G89" s="236"/>
      <c r="H89" s="236"/>
      <c r="I89" s="236"/>
      <c r="J89" s="236"/>
      <c r="K89" s="236"/>
      <c r="L89" s="51"/>
      <c r="M89" s="236"/>
      <c r="N89" s="236"/>
      <c r="O89" s="236"/>
    </row>
    <row r="90" spans="2:15" ht="25.5" customHeight="1" x14ac:dyDescent="0.2">
      <c r="B90" s="51" t="s">
        <v>197</v>
      </c>
      <c r="C90" s="236" t="s">
        <v>198</v>
      </c>
      <c r="D90" s="236"/>
      <c r="E90" s="236"/>
      <c r="F90" s="236"/>
      <c r="G90" s="236"/>
      <c r="H90" s="236"/>
      <c r="I90" s="236"/>
      <c r="J90" s="236"/>
      <c r="K90" s="236"/>
      <c r="L90" s="51"/>
      <c r="M90" s="236"/>
      <c r="N90" s="236"/>
      <c r="O90" s="236"/>
    </row>
    <row r="94" spans="2:15" x14ac:dyDescent="0.2">
      <c r="C94" s="172"/>
      <c r="D94" s="172"/>
      <c r="E94" s="172"/>
      <c r="F94" s="172"/>
      <c r="G94" s="172"/>
      <c r="H94" s="172"/>
      <c r="I94" s="172"/>
      <c r="J94" s="172"/>
      <c r="K94" s="172"/>
      <c r="L94" s="172"/>
      <c r="M94" s="172"/>
      <c r="N94" s="7"/>
      <c r="O94" s="172"/>
    </row>
  </sheetData>
  <mergeCells count="19">
    <mergeCell ref="C90:K90"/>
    <mergeCell ref="M90:O90"/>
    <mergeCell ref="N5:N6"/>
    <mergeCell ref="O5:O6"/>
    <mergeCell ref="C5:F5"/>
    <mergeCell ref="G5:I5"/>
    <mergeCell ref="B47:O47"/>
    <mergeCell ref="B7:O7"/>
    <mergeCell ref="B4:B6"/>
    <mergeCell ref="C4:I4"/>
    <mergeCell ref="J4:J6"/>
    <mergeCell ref="K4:M4"/>
    <mergeCell ref="N4:O4"/>
    <mergeCell ref="B1:O1"/>
    <mergeCell ref="C89:K89"/>
    <mergeCell ref="M89:O89"/>
    <mergeCell ref="K5:K6"/>
    <mergeCell ref="L5:L6"/>
    <mergeCell ref="M5:M6"/>
  </mergeCells>
  <phoneticPr fontId="8" type="noConversion"/>
  <conditionalFormatting sqref="B4:O7">
    <cfRule type="colorScale" priority="3">
      <colorScale>
        <cfvo type="min"/>
        <cfvo type="percentile" val="50"/>
        <cfvo type="max"/>
        <color rgb="FF63BE7B"/>
        <color rgb="FFFFEB84"/>
        <color rgb="FFF8696B"/>
      </colorScale>
    </cfRule>
  </conditionalFormatting>
  <pageMargins left="0.78740157480314965" right="0.78740157480314965" top="0.98425196850393704" bottom="0.98425196850393704" header="0.51181102362204722" footer="0.51181102362204722"/>
  <pageSetup paperSize="9" scale="54" orientation="portrait" r:id="rId1"/>
  <headerFooter alignWithMargins="0"/>
  <rowBreaks count="1" manualBreakCount="1">
    <brk id="92" max="16383"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8"/>
  <sheetViews>
    <sheetView view="pageBreakPreview" zoomScaleNormal="100" zoomScaleSheetLayoutView="100" workbookViewId="0"/>
  </sheetViews>
  <sheetFormatPr baseColWidth="10" defaultRowHeight="12.75" x14ac:dyDescent="0.2"/>
  <cols>
    <col min="1" max="1" width="2" customWidth="1"/>
    <col min="2" max="2" width="5.85546875" style="3" customWidth="1"/>
    <col min="3" max="4" width="14.28515625" customWidth="1"/>
    <col min="5" max="5" width="14.42578125" customWidth="1"/>
    <col min="6" max="7" width="14.28515625" customWidth="1"/>
    <col min="8" max="8" width="14.5703125" customWidth="1"/>
    <col min="9" max="9" width="15.42578125" customWidth="1"/>
    <col min="10" max="11" width="14.28515625" customWidth="1"/>
    <col min="14" max="16" width="11.42578125" style="191"/>
  </cols>
  <sheetData>
    <row r="1" spans="2:16" s="60" customFormat="1" ht="15.75" x14ac:dyDescent="0.2">
      <c r="B1" s="218" t="str">
        <f>Inhaltsverzeichnis!B39&amp;" "&amp;Inhaltsverzeichnis!C39&amp;": "&amp;Inhaltsverzeichnis!E39</f>
        <v>Tabelle 21: Vermögen und Schulden, 1983 − 2013</v>
      </c>
      <c r="C1" s="218"/>
      <c r="D1" s="218"/>
      <c r="E1" s="218"/>
      <c r="F1" s="218"/>
      <c r="G1" s="218"/>
      <c r="H1" s="218"/>
      <c r="I1" s="218"/>
      <c r="J1" s="218"/>
      <c r="K1" s="218"/>
      <c r="N1" s="187"/>
      <c r="O1" s="187"/>
      <c r="P1" s="187"/>
    </row>
    <row r="4" spans="2:16" ht="69" customHeight="1" x14ac:dyDescent="0.2">
      <c r="B4" s="106" t="s">
        <v>76</v>
      </c>
      <c r="C4" s="57" t="s">
        <v>186</v>
      </c>
      <c r="D4" s="57" t="s">
        <v>187</v>
      </c>
      <c r="E4" s="57" t="s">
        <v>190</v>
      </c>
      <c r="F4" s="58" t="s">
        <v>188</v>
      </c>
      <c r="G4" s="57" t="s">
        <v>189</v>
      </c>
      <c r="H4" s="57" t="s">
        <v>191</v>
      </c>
      <c r="I4" s="57" t="s">
        <v>192</v>
      </c>
      <c r="J4" s="57" t="s">
        <v>193</v>
      </c>
      <c r="K4" s="58" t="s">
        <v>557</v>
      </c>
      <c r="N4" s="188" t="s">
        <v>64</v>
      </c>
      <c r="O4" s="189" t="s">
        <v>282</v>
      </c>
      <c r="P4" s="189" t="s">
        <v>281</v>
      </c>
    </row>
    <row r="5" spans="2:16" x14ac:dyDescent="0.2">
      <c r="B5" s="88">
        <v>1983</v>
      </c>
      <c r="C5" s="65">
        <v>768.9</v>
      </c>
      <c r="D5" s="65">
        <v>802.5</v>
      </c>
      <c r="E5" s="65">
        <v>17.8</v>
      </c>
      <c r="F5" s="65">
        <v>3.7</v>
      </c>
      <c r="G5" s="65">
        <v>1341</v>
      </c>
      <c r="H5" s="65">
        <v>59.1</v>
      </c>
      <c r="I5" s="65">
        <v>192.8</v>
      </c>
      <c r="J5" s="65">
        <v>2890.6</v>
      </c>
      <c r="K5" s="65">
        <v>56.2</v>
      </c>
      <c r="N5" s="190">
        <v>463912</v>
      </c>
      <c r="O5" s="190">
        <f>C5*1000000/N5</f>
        <v>1657.4264084567762</v>
      </c>
      <c r="P5" s="190">
        <f>G5*1000000/N5</f>
        <v>2890.6344306678852</v>
      </c>
    </row>
    <row r="6" spans="2:16" x14ac:dyDescent="0.2">
      <c r="B6" s="88">
        <v>1984</v>
      </c>
      <c r="C6" s="65">
        <v>827.2</v>
      </c>
      <c r="D6" s="65">
        <v>819.9</v>
      </c>
      <c r="E6" s="65">
        <v>24.5</v>
      </c>
      <c r="F6" s="65">
        <v>2.2999999999999998</v>
      </c>
      <c r="G6" s="65">
        <v>1361.3</v>
      </c>
      <c r="H6" s="65">
        <v>54.7</v>
      </c>
      <c r="I6" s="65">
        <v>258</v>
      </c>
      <c r="J6" s="65">
        <v>2917.5</v>
      </c>
      <c r="K6" s="65">
        <v>60.2</v>
      </c>
      <c r="N6" s="190">
        <v>466603</v>
      </c>
      <c r="O6" s="190">
        <f t="shared" ref="O6:O35" si="0">C6*1000000/N6</f>
        <v>1772.8132909561234</v>
      </c>
      <c r="P6" s="190">
        <f t="shared" ref="P6:P35" si="1">G6*1000000/N6</f>
        <v>2917.4694547613281</v>
      </c>
    </row>
    <row r="7" spans="2:16" x14ac:dyDescent="0.2">
      <c r="B7" s="88">
        <v>1985</v>
      </c>
      <c r="C7" s="65">
        <v>783</v>
      </c>
      <c r="D7" s="65">
        <v>860.5</v>
      </c>
      <c r="E7" s="65">
        <v>40.9</v>
      </c>
      <c r="F7" s="65">
        <v>6.4</v>
      </c>
      <c r="G7" s="65">
        <v>1358.8</v>
      </c>
      <c r="H7" s="65">
        <v>60.6</v>
      </c>
      <c r="I7" s="65">
        <v>271.39999999999998</v>
      </c>
      <c r="J7" s="65">
        <v>2885.2</v>
      </c>
      <c r="K7" s="65">
        <v>58.1</v>
      </c>
      <c r="N7" s="190">
        <v>470955</v>
      </c>
      <c r="O7" s="190">
        <f t="shared" si="0"/>
        <v>1662.5792273147115</v>
      </c>
      <c r="P7" s="190">
        <f t="shared" si="1"/>
        <v>2885.2013462008049</v>
      </c>
    </row>
    <row r="8" spans="2:16" x14ac:dyDescent="0.2">
      <c r="B8" s="88">
        <v>1986</v>
      </c>
      <c r="C8" s="65">
        <v>865.4</v>
      </c>
      <c r="D8" s="65">
        <v>950.2</v>
      </c>
      <c r="E8" s="65">
        <v>51.3</v>
      </c>
      <c r="F8" s="65">
        <v>15.2</v>
      </c>
      <c r="G8" s="65">
        <v>1477.7</v>
      </c>
      <c r="H8" s="65">
        <v>56</v>
      </c>
      <c r="I8" s="65">
        <v>348.4</v>
      </c>
      <c r="J8" s="65">
        <v>3107.6</v>
      </c>
      <c r="K8" s="65">
        <v>59.8</v>
      </c>
      <c r="N8" s="190">
        <v>475523</v>
      </c>
      <c r="O8" s="190">
        <f t="shared" si="0"/>
        <v>1819.8909411321849</v>
      </c>
      <c r="P8" s="190">
        <f t="shared" si="1"/>
        <v>3107.525818940409</v>
      </c>
    </row>
    <row r="9" spans="2:16" x14ac:dyDescent="0.2">
      <c r="B9" s="88">
        <v>1987</v>
      </c>
      <c r="C9" s="65">
        <v>906.8</v>
      </c>
      <c r="D9" s="65">
        <v>983.4</v>
      </c>
      <c r="E9" s="65">
        <v>66.599999999999994</v>
      </c>
      <c r="F9" s="65">
        <v>22.8</v>
      </c>
      <c r="G9" s="65">
        <v>1564.8</v>
      </c>
      <c r="H9" s="65">
        <v>78.900000000000006</v>
      </c>
      <c r="I9" s="65">
        <v>336</v>
      </c>
      <c r="J9" s="65">
        <v>3246.9</v>
      </c>
      <c r="K9" s="65">
        <v>59.2</v>
      </c>
      <c r="N9" s="190">
        <v>481916</v>
      </c>
      <c r="O9" s="190">
        <f t="shared" si="0"/>
        <v>1881.6557242340989</v>
      </c>
      <c r="P9" s="190">
        <f t="shared" si="1"/>
        <v>3247.0389030453439</v>
      </c>
    </row>
    <row r="10" spans="2:16" x14ac:dyDescent="0.2">
      <c r="B10" s="88">
        <v>1988</v>
      </c>
      <c r="C10" s="65">
        <v>959.7</v>
      </c>
      <c r="D10" s="65">
        <v>1022.5</v>
      </c>
      <c r="E10" s="65">
        <v>72.7</v>
      </c>
      <c r="F10" s="65">
        <v>23.6</v>
      </c>
      <c r="G10" s="65">
        <v>1612</v>
      </c>
      <c r="H10" s="65">
        <v>90.4</v>
      </c>
      <c r="I10" s="65">
        <v>376.1</v>
      </c>
      <c r="J10" s="65">
        <v>3298.1</v>
      </c>
      <c r="K10" s="65">
        <v>60.6</v>
      </c>
      <c r="N10" s="190">
        <v>488764</v>
      </c>
      <c r="O10" s="190">
        <f t="shared" si="0"/>
        <v>1963.5243184849949</v>
      </c>
      <c r="P10" s="190">
        <f t="shared" si="1"/>
        <v>3298.1152458037009</v>
      </c>
    </row>
    <row r="11" spans="2:16" x14ac:dyDescent="0.2">
      <c r="B11" s="88">
        <v>1989</v>
      </c>
      <c r="C11" s="65">
        <v>1024.9000000000001</v>
      </c>
      <c r="D11" s="65">
        <v>1105</v>
      </c>
      <c r="E11" s="65">
        <v>115.3</v>
      </c>
      <c r="F11" s="65">
        <v>26.3</v>
      </c>
      <c r="G11" s="65">
        <v>1738.4</v>
      </c>
      <c r="H11" s="65">
        <v>99</v>
      </c>
      <c r="I11" s="65">
        <v>434.2</v>
      </c>
      <c r="J11" s="65">
        <v>3502.7</v>
      </c>
      <c r="K11" s="65">
        <v>62.1</v>
      </c>
      <c r="N11" s="190">
        <v>496291</v>
      </c>
      <c r="O11" s="190">
        <f t="shared" si="0"/>
        <v>2065.1190531361644</v>
      </c>
      <c r="P11" s="190">
        <f t="shared" si="1"/>
        <v>3502.7836491090911</v>
      </c>
    </row>
    <row r="12" spans="2:16" x14ac:dyDescent="0.2">
      <c r="B12" s="88">
        <v>1990</v>
      </c>
      <c r="C12" s="65">
        <v>1151.5999999999999</v>
      </c>
      <c r="D12" s="65">
        <v>1243.3</v>
      </c>
      <c r="E12" s="65">
        <v>135.4</v>
      </c>
      <c r="F12" s="65">
        <v>32.6</v>
      </c>
      <c r="G12" s="65">
        <v>1936.6</v>
      </c>
      <c r="H12" s="65">
        <v>108.8</v>
      </c>
      <c r="I12" s="65">
        <v>517.6</v>
      </c>
      <c r="J12" s="65">
        <v>3838</v>
      </c>
      <c r="K12" s="65">
        <v>62.9</v>
      </c>
      <c r="N12" s="190">
        <v>504597</v>
      </c>
      <c r="O12" s="190">
        <f t="shared" si="0"/>
        <v>2282.2172941971512</v>
      </c>
      <c r="P12" s="190">
        <f t="shared" si="1"/>
        <v>3837.9142166917363</v>
      </c>
    </row>
    <row r="13" spans="2:16" x14ac:dyDescent="0.2">
      <c r="B13" s="88">
        <v>1991</v>
      </c>
      <c r="C13" s="65">
        <v>1195.7</v>
      </c>
      <c r="D13" s="65">
        <v>1145.2</v>
      </c>
      <c r="E13" s="65">
        <v>162.6</v>
      </c>
      <c r="F13" s="65">
        <v>56.1</v>
      </c>
      <c r="G13" s="65">
        <v>2156.5</v>
      </c>
      <c r="H13" s="65">
        <v>129.80000000000001</v>
      </c>
      <c r="I13" s="65">
        <v>573.29999999999995</v>
      </c>
      <c r="J13" s="65">
        <v>4212.1000000000004</v>
      </c>
      <c r="K13" s="65">
        <v>59.4</v>
      </c>
      <c r="N13" s="190">
        <v>511984</v>
      </c>
      <c r="O13" s="190">
        <f t="shared" si="0"/>
        <v>2335.4245445170163</v>
      </c>
      <c r="P13" s="190">
        <f t="shared" si="1"/>
        <v>4212.0456889277793</v>
      </c>
    </row>
    <row r="14" spans="2:16" x14ac:dyDescent="0.2">
      <c r="B14" s="88">
        <v>1992</v>
      </c>
      <c r="C14" s="65">
        <v>1291</v>
      </c>
      <c r="D14" s="65">
        <v>1571.8</v>
      </c>
      <c r="E14" s="65">
        <v>196.6</v>
      </c>
      <c r="F14" s="65">
        <v>86</v>
      </c>
      <c r="G14" s="65">
        <v>2426.1</v>
      </c>
      <c r="H14" s="65">
        <v>142.4</v>
      </c>
      <c r="I14" s="65">
        <v>576.79999999999995</v>
      </c>
      <c r="J14" s="65">
        <v>4700.5</v>
      </c>
      <c r="K14" s="65">
        <v>57.9</v>
      </c>
      <c r="N14" s="190">
        <v>516143</v>
      </c>
      <c r="O14" s="190">
        <f t="shared" si="0"/>
        <v>2501.2448100623278</v>
      </c>
      <c r="P14" s="190">
        <f t="shared" si="1"/>
        <v>4700.4415443007074</v>
      </c>
    </row>
    <row r="15" spans="2:16" x14ac:dyDescent="0.2">
      <c r="B15" s="88">
        <v>1993</v>
      </c>
      <c r="C15" s="65">
        <v>1324.3</v>
      </c>
      <c r="D15" s="65">
        <v>1643.7</v>
      </c>
      <c r="E15" s="65">
        <v>215.5</v>
      </c>
      <c r="F15" s="65">
        <v>111.7</v>
      </c>
      <c r="G15" s="65">
        <v>2582.6999999999998</v>
      </c>
      <c r="H15" s="65">
        <v>161.6</v>
      </c>
      <c r="I15" s="65">
        <v>550.9</v>
      </c>
      <c r="J15" s="65">
        <v>4954.8</v>
      </c>
      <c r="K15" s="65">
        <v>56.1</v>
      </c>
      <c r="N15" s="190">
        <v>521264</v>
      </c>
      <c r="O15" s="190">
        <f t="shared" si="0"/>
        <v>2540.5552656619293</v>
      </c>
      <c r="P15" s="190">
        <f t="shared" si="1"/>
        <v>4954.6870683569168</v>
      </c>
    </row>
    <row r="16" spans="2:16" x14ac:dyDescent="0.2">
      <c r="B16" s="88">
        <v>1994</v>
      </c>
      <c r="C16" s="65">
        <v>1436.9</v>
      </c>
      <c r="D16" s="65">
        <v>1687.5</v>
      </c>
      <c r="E16" s="65">
        <v>301.3</v>
      </c>
      <c r="F16" s="65">
        <v>107.7</v>
      </c>
      <c r="G16" s="65">
        <v>2726.4</v>
      </c>
      <c r="H16" s="65">
        <v>247.9</v>
      </c>
      <c r="I16" s="65">
        <v>559.20000000000005</v>
      </c>
      <c r="J16" s="65">
        <v>5186.1000000000004</v>
      </c>
      <c r="K16" s="65">
        <v>58.4</v>
      </c>
      <c r="N16" s="190">
        <v>525708</v>
      </c>
      <c r="O16" s="190">
        <f t="shared" si="0"/>
        <v>2733.2663760110177</v>
      </c>
      <c r="P16" s="190">
        <f t="shared" si="1"/>
        <v>5186.1489648245797</v>
      </c>
    </row>
    <row r="17" spans="2:16" x14ac:dyDescent="0.2">
      <c r="B17" s="88">
        <v>1995</v>
      </c>
      <c r="C17" s="65">
        <v>1525.8</v>
      </c>
      <c r="D17" s="65">
        <v>1628.8</v>
      </c>
      <c r="E17" s="65">
        <v>372.5</v>
      </c>
      <c r="F17" s="65">
        <v>96.7</v>
      </c>
      <c r="G17" s="65">
        <v>2753.1</v>
      </c>
      <c r="H17" s="65">
        <v>354.8</v>
      </c>
      <c r="I17" s="65">
        <v>515.9</v>
      </c>
      <c r="J17" s="65">
        <v>5179</v>
      </c>
      <c r="K17" s="65">
        <v>61.1</v>
      </c>
      <c r="N17" s="190">
        <v>531577</v>
      </c>
      <c r="O17" s="190">
        <f t="shared" si="0"/>
        <v>2870.3273467437457</v>
      </c>
      <c r="P17" s="190">
        <f t="shared" si="1"/>
        <v>5179.1179829074617</v>
      </c>
    </row>
    <row r="18" spans="2:16" x14ac:dyDescent="0.2">
      <c r="B18" s="88">
        <v>1996</v>
      </c>
      <c r="C18" s="65">
        <v>1636.3</v>
      </c>
      <c r="D18" s="65">
        <v>1454.7</v>
      </c>
      <c r="E18" s="65">
        <v>411.1</v>
      </c>
      <c r="F18" s="65">
        <v>77.400000000000006</v>
      </c>
      <c r="G18" s="65">
        <v>2706.3</v>
      </c>
      <c r="H18" s="65">
        <v>429.9</v>
      </c>
      <c r="I18" s="65">
        <v>443.4</v>
      </c>
      <c r="J18" s="65">
        <v>5064.5</v>
      </c>
      <c r="K18" s="65">
        <v>65.3</v>
      </c>
      <c r="N18" s="190">
        <v>534364</v>
      </c>
      <c r="O18" s="190">
        <f t="shared" si="0"/>
        <v>3062.1449049711432</v>
      </c>
      <c r="P18" s="190">
        <f t="shared" si="1"/>
        <v>5064.5253048483801</v>
      </c>
    </row>
    <row r="19" spans="2:16" x14ac:dyDescent="0.2">
      <c r="B19" s="88">
        <v>1997</v>
      </c>
      <c r="C19" s="65">
        <v>1670.1</v>
      </c>
      <c r="D19" s="65">
        <v>1267.7</v>
      </c>
      <c r="E19" s="65">
        <v>457</v>
      </c>
      <c r="F19" s="65">
        <v>60.2</v>
      </c>
      <c r="G19" s="65">
        <v>2613</v>
      </c>
      <c r="H19" s="65">
        <v>473.3</v>
      </c>
      <c r="I19" s="65">
        <v>368.7</v>
      </c>
      <c r="J19" s="65">
        <v>4862.8999999999996</v>
      </c>
      <c r="K19" s="65">
        <v>68.900000000000006</v>
      </c>
      <c r="N19" s="190">
        <v>537322</v>
      </c>
      <c r="O19" s="190">
        <f t="shared" si="0"/>
        <v>3108.1921082702738</v>
      </c>
      <c r="P19" s="190">
        <f t="shared" si="1"/>
        <v>4863.0057954075955</v>
      </c>
    </row>
    <row r="20" spans="2:16" x14ac:dyDescent="0.2">
      <c r="B20" s="88">
        <v>1998</v>
      </c>
      <c r="C20" s="65">
        <v>1691</v>
      </c>
      <c r="D20" s="65">
        <v>1219.9000000000001</v>
      </c>
      <c r="E20" s="65">
        <v>520.70000000000005</v>
      </c>
      <c r="F20" s="65">
        <v>50.1</v>
      </c>
      <c r="G20" s="65">
        <v>2538</v>
      </c>
      <c r="H20" s="65">
        <v>535.9</v>
      </c>
      <c r="I20" s="65">
        <v>407.9</v>
      </c>
      <c r="J20" s="65">
        <v>4698.3</v>
      </c>
      <c r="K20" s="65">
        <v>72</v>
      </c>
      <c r="N20" s="190">
        <v>540209</v>
      </c>
      <c r="O20" s="190">
        <f t="shared" si="0"/>
        <v>3130.2699510744915</v>
      </c>
      <c r="P20" s="190">
        <f t="shared" si="1"/>
        <v>4698.181629702578</v>
      </c>
    </row>
    <row r="21" spans="2:16" x14ac:dyDescent="0.2">
      <c r="B21" s="88">
        <v>1999</v>
      </c>
      <c r="C21" s="65">
        <v>1797.7</v>
      </c>
      <c r="D21" s="65">
        <v>1240.5</v>
      </c>
      <c r="E21" s="65">
        <v>552.9</v>
      </c>
      <c r="F21" s="65">
        <v>43.3</v>
      </c>
      <c r="G21" s="65">
        <v>2580.3000000000002</v>
      </c>
      <c r="H21" s="65">
        <v>667.9</v>
      </c>
      <c r="I21" s="65">
        <v>386.1</v>
      </c>
      <c r="J21" s="65">
        <v>4732.3</v>
      </c>
      <c r="K21" s="65">
        <v>72.400000000000006</v>
      </c>
      <c r="N21" s="190">
        <v>545254</v>
      </c>
      <c r="O21" s="190">
        <f t="shared" si="0"/>
        <v>3296.9955286893814</v>
      </c>
      <c r="P21" s="190">
        <f t="shared" si="1"/>
        <v>4732.2899052551656</v>
      </c>
    </row>
    <row r="22" spans="2:16" x14ac:dyDescent="0.2">
      <c r="B22" s="88">
        <v>2000</v>
      </c>
      <c r="C22" s="65">
        <v>1844.4</v>
      </c>
      <c r="D22" s="65">
        <v>1292</v>
      </c>
      <c r="E22" s="65">
        <v>533.6</v>
      </c>
      <c r="F22" s="65">
        <v>36.700000000000003</v>
      </c>
      <c r="G22" s="65">
        <v>2514.6</v>
      </c>
      <c r="H22" s="65">
        <v>638.5</v>
      </c>
      <c r="I22" s="65">
        <v>553.6</v>
      </c>
      <c r="J22" s="65">
        <v>4593.1000000000004</v>
      </c>
      <c r="K22" s="65">
        <v>75.400000000000006</v>
      </c>
      <c r="L22" s="170"/>
      <c r="N22" s="190">
        <v>547462</v>
      </c>
      <c r="O22" s="190">
        <f t="shared" si="0"/>
        <v>3369.0009534908359</v>
      </c>
      <c r="P22" s="190">
        <f t="shared" si="1"/>
        <v>4593.1955094600171</v>
      </c>
    </row>
    <row r="23" spans="2:16" x14ac:dyDescent="0.2">
      <c r="B23" s="88">
        <v>2001</v>
      </c>
      <c r="C23" s="65">
        <v>1935.7</v>
      </c>
      <c r="D23" s="65">
        <v>1369.4</v>
      </c>
      <c r="E23" s="65">
        <v>520.4</v>
      </c>
      <c r="F23" s="65">
        <v>37.4</v>
      </c>
      <c r="G23" s="65">
        <v>2461.1</v>
      </c>
      <c r="H23" s="65">
        <v>800.2</v>
      </c>
      <c r="I23" s="65">
        <v>601.6</v>
      </c>
      <c r="J23" s="65">
        <v>4450</v>
      </c>
      <c r="K23" s="65">
        <v>75.3</v>
      </c>
      <c r="L23" s="170"/>
      <c r="N23" s="190">
        <v>553247</v>
      </c>
      <c r="O23" s="190">
        <f t="shared" si="0"/>
        <v>3498.7989089864022</v>
      </c>
      <c r="P23" s="190">
        <f t="shared" si="1"/>
        <v>4448.4651520930074</v>
      </c>
    </row>
    <row r="24" spans="2:16" x14ac:dyDescent="0.2">
      <c r="B24" s="88">
        <v>2002</v>
      </c>
      <c r="C24" s="65">
        <v>2021.5</v>
      </c>
      <c r="D24" s="65">
        <v>1366.5</v>
      </c>
      <c r="E24" s="65">
        <v>482.4</v>
      </c>
      <c r="F24" s="65">
        <v>40.9</v>
      </c>
      <c r="G24" s="65">
        <v>2422.5</v>
      </c>
      <c r="H24" s="65">
        <v>733.2</v>
      </c>
      <c r="I24" s="65">
        <v>755.5</v>
      </c>
      <c r="J24" s="65">
        <v>4327.3999999999996</v>
      </c>
      <c r="K24" s="65">
        <v>79.3</v>
      </c>
      <c r="L24" s="170"/>
      <c r="N24" s="190">
        <v>559799</v>
      </c>
      <c r="O24" s="190">
        <f t="shared" si="0"/>
        <v>3611.1175618391603</v>
      </c>
      <c r="P24" s="190">
        <f t="shared" si="1"/>
        <v>4327.4461011898911</v>
      </c>
    </row>
    <row r="25" spans="2:16" x14ac:dyDescent="0.2">
      <c r="B25" s="88">
        <v>2003</v>
      </c>
      <c r="C25" s="65">
        <v>2169.9</v>
      </c>
      <c r="D25" s="65">
        <v>1350</v>
      </c>
      <c r="E25" s="65">
        <v>457.9</v>
      </c>
      <c r="F25" s="65">
        <v>27.9</v>
      </c>
      <c r="G25" s="65">
        <v>2405.4</v>
      </c>
      <c r="H25" s="65">
        <v>769.7</v>
      </c>
      <c r="I25" s="65">
        <v>830.6</v>
      </c>
      <c r="J25" s="65">
        <v>4258.7</v>
      </c>
      <c r="K25" s="65">
        <v>82.8</v>
      </c>
      <c r="L25" s="170"/>
      <c r="N25" s="190">
        <v>564810</v>
      </c>
      <c r="O25" s="190">
        <f t="shared" si="0"/>
        <v>3841.8229139002497</v>
      </c>
      <c r="P25" s="190">
        <f t="shared" si="1"/>
        <v>4258.7772879375361</v>
      </c>
    </row>
    <row r="26" spans="2:16" x14ac:dyDescent="0.2">
      <c r="B26" s="88">
        <v>2004</v>
      </c>
      <c r="C26" s="65">
        <v>2315.6999999999998</v>
      </c>
      <c r="D26" s="65">
        <v>1348.4</v>
      </c>
      <c r="E26" s="65">
        <v>414.4</v>
      </c>
      <c r="F26" s="65">
        <v>20.399999999999999</v>
      </c>
      <c r="G26" s="65">
        <v>2379.5</v>
      </c>
      <c r="H26" s="65">
        <v>793.6</v>
      </c>
      <c r="I26" s="65">
        <v>925.7</v>
      </c>
      <c r="J26" s="65">
        <v>4181.3999999999996</v>
      </c>
      <c r="K26" s="65">
        <v>86</v>
      </c>
      <c r="L26" s="170"/>
      <c r="N26" s="190">
        <v>569069</v>
      </c>
      <c r="O26" s="190">
        <f t="shared" si="0"/>
        <v>4069.2780664559132</v>
      </c>
      <c r="P26" s="190">
        <f t="shared" si="1"/>
        <v>4181.3910088231833</v>
      </c>
    </row>
    <row r="27" spans="2:16" x14ac:dyDescent="0.2">
      <c r="B27" s="88">
        <v>2005</v>
      </c>
      <c r="C27" s="65">
        <v>2325</v>
      </c>
      <c r="D27" s="65">
        <v>1300.3</v>
      </c>
      <c r="E27" s="65">
        <v>462.9</v>
      </c>
      <c r="F27" s="65">
        <v>21.2</v>
      </c>
      <c r="G27" s="65">
        <v>2289.8000000000002</v>
      </c>
      <c r="H27" s="65">
        <v>863.7</v>
      </c>
      <c r="I27" s="65">
        <v>955.9</v>
      </c>
      <c r="J27" s="65">
        <v>3991.7</v>
      </c>
      <c r="K27" s="65">
        <v>88.4</v>
      </c>
      <c r="L27" s="170"/>
      <c r="N27" s="190">
        <v>573654</v>
      </c>
      <c r="O27" s="190">
        <f t="shared" si="0"/>
        <v>4052.9657249840498</v>
      </c>
      <c r="P27" s="190">
        <f t="shared" si="1"/>
        <v>3991.6046955133233</v>
      </c>
    </row>
    <row r="28" spans="2:16" x14ac:dyDescent="0.2">
      <c r="B28" s="88">
        <v>2006</v>
      </c>
      <c r="C28" s="65">
        <v>2383.9</v>
      </c>
      <c r="D28" s="65">
        <v>1310.5</v>
      </c>
      <c r="E28" s="65">
        <v>555.29999999999995</v>
      </c>
      <c r="F28" s="65">
        <v>19.600000000000001</v>
      </c>
      <c r="G28" s="65">
        <v>2216.8000000000002</v>
      </c>
      <c r="H28" s="65">
        <v>979.5</v>
      </c>
      <c r="I28" s="65">
        <v>1073</v>
      </c>
      <c r="J28" s="65">
        <v>3825.4</v>
      </c>
      <c r="K28" s="65">
        <v>92</v>
      </c>
      <c r="L28" s="170"/>
      <c r="N28" s="190">
        <v>579489</v>
      </c>
      <c r="O28" s="190">
        <f t="shared" si="0"/>
        <v>4113.7968106383387</v>
      </c>
      <c r="P28" s="190">
        <f t="shared" si="1"/>
        <v>3825.4393094605766</v>
      </c>
    </row>
    <row r="29" spans="2:16" x14ac:dyDescent="0.2">
      <c r="B29" s="88">
        <v>2007</v>
      </c>
      <c r="C29" s="65">
        <v>2395.3000000000002</v>
      </c>
      <c r="D29" s="65">
        <v>1279.7</v>
      </c>
      <c r="E29" s="65">
        <v>583.29999999999995</v>
      </c>
      <c r="F29" s="65">
        <v>19.600000000000001</v>
      </c>
      <c r="G29" s="65">
        <v>2118.9</v>
      </c>
      <c r="H29" s="65">
        <v>1045.9000000000001</v>
      </c>
      <c r="I29" s="65">
        <v>1113.0999999999999</v>
      </c>
      <c r="J29" s="65">
        <v>3610.9</v>
      </c>
      <c r="K29" s="65">
        <v>94.1</v>
      </c>
      <c r="L29" s="170"/>
      <c r="N29" s="190">
        <v>586792</v>
      </c>
      <c r="O29" s="190">
        <f t="shared" si="0"/>
        <v>4082.0256581548488</v>
      </c>
      <c r="P29" s="190">
        <f t="shared" si="1"/>
        <v>3610.9899248796846</v>
      </c>
    </row>
    <row r="30" spans="2:16" x14ac:dyDescent="0.2">
      <c r="B30" s="88">
        <v>2008</v>
      </c>
      <c r="C30" s="65">
        <v>2375.4</v>
      </c>
      <c r="D30" s="65">
        <v>1297.9000000000001</v>
      </c>
      <c r="E30" s="65">
        <v>608.70000000000005</v>
      </c>
      <c r="F30" s="65">
        <v>12.2</v>
      </c>
      <c r="G30" s="65">
        <v>2060.9</v>
      </c>
      <c r="H30" s="65">
        <v>1078.2</v>
      </c>
      <c r="I30" s="65">
        <v>1155</v>
      </c>
      <c r="J30" s="65">
        <v>3455.7</v>
      </c>
      <c r="K30" s="65">
        <v>95.1</v>
      </c>
      <c r="L30" s="170"/>
      <c r="N30" s="190">
        <v>596396</v>
      </c>
      <c r="O30" s="190">
        <f t="shared" si="0"/>
        <v>3982.924097411787</v>
      </c>
      <c r="P30" s="190">
        <f t="shared" si="1"/>
        <v>3455.5899100597589</v>
      </c>
    </row>
    <row r="31" spans="2:16" x14ac:dyDescent="0.2">
      <c r="B31" s="88">
        <v>2009</v>
      </c>
      <c r="C31" s="65">
        <v>2377.6999999999998</v>
      </c>
      <c r="D31" s="65">
        <v>1310.0999999999999</v>
      </c>
      <c r="E31" s="65">
        <v>581.4</v>
      </c>
      <c r="F31" s="65">
        <v>12.9</v>
      </c>
      <c r="G31" s="65">
        <v>1975.5</v>
      </c>
      <c r="H31" s="65">
        <v>1089.4000000000001</v>
      </c>
      <c r="I31" s="65">
        <v>1217.3</v>
      </c>
      <c r="J31" s="65">
        <v>3269.3</v>
      </c>
      <c r="K31" s="65">
        <v>96.5</v>
      </c>
      <c r="L31" s="170"/>
      <c r="N31" s="190">
        <v>604263</v>
      </c>
      <c r="O31" s="190">
        <f t="shared" si="0"/>
        <v>3934.8760390757006</v>
      </c>
      <c r="P31" s="190">
        <f t="shared" si="1"/>
        <v>3269.2718236926635</v>
      </c>
    </row>
    <row r="32" spans="2:16" x14ac:dyDescent="0.2">
      <c r="B32" s="88">
        <v>2010</v>
      </c>
      <c r="C32" s="65">
        <v>2412.4</v>
      </c>
      <c r="D32" s="65">
        <v>1195.2</v>
      </c>
      <c r="E32" s="65">
        <v>528.20000000000005</v>
      </c>
      <c r="F32" s="65">
        <v>13.4</v>
      </c>
      <c r="G32" s="65">
        <v>1877.3</v>
      </c>
      <c r="H32" s="65">
        <v>1101.4000000000001</v>
      </c>
      <c r="I32" s="65">
        <v>1170.5999999999999</v>
      </c>
      <c r="J32" s="65">
        <v>3064.4</v>
      </c>
      <c r="K32" s="65">
        <v>98.7</v>
      </c>
      <c r="L32" s="170"/>
      <c r="N32" s="190">
        <v>612611</v>
      </c>
      <c r="O32" s="190">
        <f t="shared" si="0"/>
        <v>3937.8986012330824</v>
      </c>
      <c r="P32" s="190">
        <f t="shared" si="1"/>
        <v>3064.4242431167577</v>
      </c>
    </row>
    <row r="33" spans="2:16" x14ac:dyDescent="0.2">
      <c r="B33" s="88">
        <v>2011</v>
      </c>
      <c r="C33" s="65">
        <v>2462.6</v>
      </c>
      <c r="D33" s="65">
        <v>1526.8</v>
      </c>
      <c r="E33" s="65">
        <v>557.29999999999995</v>
      </c>
      <c r="F33" s="65">
        <v>8.9</v>
      </c>
      <c r="G33" s="65">
        <v>1788.4</v>
      </c>
      <c r="H33" s="65">
        <v>1201.0999999999999</v>
      </c>
      <c r="I33" s="65">
        <v>1566.1</v>
      </c>
      <c r="J33" s="65">
        <v>2878.1</v>
      </c>
      <c r="K33" s="65">
        <f>(C33+E33)*100/(G33+H33)</f>
        <v>101.01689245693258</v>
      </c>
      <c r="L33" s="170"/>
      <c r="N33" s="190">
        <v>621398</v>
      </c>
      <c r="O33" s="190">
        <f t="shared" si="0"/>
        <v>3962.9995590587673</v>
      </c>
      <c r="P33" s="190">
        <f t="shared" si="1"/>
        <v>2878.0266431498007</v>
      </c>
    </row>
    <row r="34" spans="2:16" s="159" customFormat="1" x14ac:dyDescent="0.2">
      <c r="B34" s="88">
        <v>2012</v>
      </c>
      <c r="C34" s="65">
        <v>2444.6</v>
      </c>
      <c r="D34" s="65">
        <v>1657.3</v>
      </c>
      <c r="E34" s="65">
        <v>557.1</v>
      </c>
      <c r="F34" s="65">
        <v>16.5</v>
      </c>
      <c r="G34" s="65">
        <v>1806.1</v>
      </c>
      <c r="H34" s="65">
        <v>1221.7</v>
      </c>
      <c r="I34" s="183">
        <v>1647.7</v>
      </c>
      <c r="J34" s="65">
        <v>2876.4</v>
      </c>
      <c r="K34" s="65">
        <f>(C34+E34)*100/(G34+H34)</f>
        <v>99.137987978069873</v>
      </c>
      <c r="N34" s="190">
        <v>627893</v>
      </c>
      <c r="O34" s="190">
        <f t="shared" ref="O34" si="2">C34*1000000/N34</f>
        <v>3893.3385146832343</v>
      </c>
      <c r="P34" s="190">
        <f t="shared" ref="P34" si="3">G34*1000000/N34</f>
        <v>2876.445509027812</v>
      </c>
    </row>
    <row r="35" spans="2:16" x14ac:dyDescent="0.2">
      <c r="B35" s="88">
        <v>2013</v>
      </c>
      <c r="C35" s="183">
        <v>2456.1999999999998</v>
      </c>
      <c r="D35" s="183">
        <v>2021.8</v>
      </c>
      <c r="E35" s="183">
        <v>566.70000000000005</v>
      </c>
      <c r="F35" s="183">
        <v>15.8</v>
      </c>
      <c r="G35" s="183">
        <v>1895.7</v>
      </c>
      <c r="H35" s="183">
        <v>1193.3</v>
      </c>
      <c r="I35" s="183">
        <v>1885.1</v>
      </c>
      <c r="J35" s="183">
        <f>G35/635797*1000000</f>
        <v>2981.6120554202053</v>
      </c>
      <c r="K35" s="65">
        <f>(C35+E35)*100/(G35+H35)</f>
        <v>97.860148915506613</v>
      </c>
      <c r="N35" s="190">
        <v>635797</v>
      </c>
      <c r="O35" s="190">
        <f t="shared" si="0"/>
        <v>3863.1827454360432</v>
      </c>
      <c r="P35" s="190">
        <f t="shared" si="1"/>
        <v>2981.6120554202048</v>
      </c>
    </row>
    <row r="38" spans="2:16" ht="25.5" customHeight="1" x14ac:dyDescent="0.2">
      <c r="B38" s="11" t="s">
        <v>194</v>
      </c>
      <c r="C38" s="236" t="s">
        <v>195</v>
      </c>
      <c r="D38" s="236"/>
      <c r="E38" s="236"/>
      <c r="F38" s="236"/>
      <c r="G38" s="236"/>
      <c r="H38" s="236"/>
      <c r="I38" s="236"/>
      <c r="J38" s="236"/>
      <c r="K38" s="236"/>
    </row>
  </sheetData>
  <mergeCells count="2">
    <mergeCell ref="C38:K38"/>
    <mergeCell ref="B1:K1"/>
  </mergeCells>
  <phoneticPr fontId="8" type="noConversion"/>
  <pageMargins left="0.78740157499999996" right="0.78740157499999996" top="0.984251969" bottom="0.984251969" header="0.4921259845" footer="0.4921259845"/>
  <pageSetup paperSize="9" scale="58" orientation="portrait" r:id="rId1"/>
  <headerFooter alignWithMargins="0"/>
  <colBreaks count="1" manualBreakCount="1">
    <brk id="12" max="1048575" man="1"/>
  </col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4"/>
  <sheetViews>
    <sheetView view="pageBreakPreview" zoomScaleNormal="100" zoomScaleSheetLayoutView="100" workbookViewId="0"/>
  </sheetViews>
  <sheetFormatPr baseColWidth="10" defaultRowHeight="12.75" x14ac:dyDescent="0.2"/>
  <cols>
    <col min="1" max="1" width="2" style="14" customWidth="1"/>
    <col min="2" max="2" width="5.85546875" style="52" customWidth="1"/>
    <col min="3" max="16384" width="11.42578125" style="14"/>
  </cols>
  <sheetData>
    <row r="1" spans="2:14" s="49" customFormat="1" ht="15.75" x14ac:dyDescent="0.2">
      <c r="B1" s="213" t="str">
        <f>Inhaltsverzeichnis!B40&amp;" "&amp;Inhaltsverzeichnis!C40&amp;": "&amp;Inhaltsverzeichnis!E40</f>
        <v>Tabelle 22: Harmonisierte Kennzahlen der Gemeindefinanzen, 1991 − 2013</v>
      </c>
      <c r="C1" s="213"/>
      <c r="D1" s="213"/>
      <c r="E1" s="213"/>
      <c r="F1" s="213"/>
      <c r="G1" s="213"/>
      <c r="H1" s="213"/>
      <c r="I1" s="213"/>
      <c r="J1" s="213"/>
      <c r="K1" s="213"/>
      <c r="L1" s="213"/>
      <c r="M1" s="213"/>
      <c r="N1" s="213"/>
    </row>
    <row r="4" spans="2:14" ht="27" customHeight="1" x14ac:dyDescent="0.2">
      <c r="B4" s="212" t="s">
        <v>76</v>
      </c>
      <c r="C4" s="219" t="s">
        <v>561</v>
      </c>
      <c r="D4" s="212"/>
      <c r="E4" s="219" t="s">
        <v>562</v>
      </c>
      <c r="F4" s="212"/>
      <c r="G4" s="212" t="s">
        <v>207</v>
      </c>
      <c r="H4" s="212"/>
      <c r="I4" s="212" t="s">
        <v>208</v>
      </c>
      <c r="J4" s="212"/>
      <c r="K4" s="219" t="s">
        <v>560</v>
      </c>
      <c r="L4" s="212"/>
      <c r="M4" s="212" t="s">
        <v>210</v>
      </c>
      <c r="N4" s="212"/>
    </row>
    <row r="5" spans="2:14" ht="14.25" x14ac:dyDescent="0.2">
      <c r="B5" s="212"/>
      <c r="C5" s="63" t="s">
        <v>558</v>
      </c>
      <c r="D5" s="63" t="s">
        <v>559</v>
      </c>
      <c r="E5" s="63" t="s">
        <v>211</v>
      </c>
      <c r="F5" s="63" t="s">
        <v>212</v>
      </c>
      <c r="G5" s="63" t="s">
        <v>211</v>
      </c>
      <c r="H5" s="63" t="s">
        <v>212</v>
      </c>
      <c r="I5" s="63" t="s">
        <v>211</v>
      </c>
      <c r="J5" s="63" t="s">
        <v>212</v>
      </c>
      <c r="K5" s="63" t="s">
        <v>211</v>
      </c>
      <c r="L5" s="63" t="s">
        <v>212</v>
      </c>
      <c r="M5" s="63" t="s">
        <v>211</v>
      </c>
      <c r="N5" s="63" t="s">
        <v>212</v>
      </c>
    </row>
    <row r="6" spans="2:14" x14ac:dyDescent="0.2">
      <c r="B6" s="107">
        <v>1991</v>
      </c>
      <c r="C6" s="67">
        <v>66.7</v>
      </c>
      <c r="D6" s="67">
        <v>37.700000000000003</v>
      </c>
      <c r="E6" s="67">
        <v>8.6999999999999993</v>
      </c>
      <c r="F6" s="67">
        <v>10</v>
      </c>
      <c r="G6" s="67">
        <v>8.1999999999999993</v>
      </c>
      <c r="H6" s="67">
        <v>7.9</v>
      </c>
      <c r="I6" s="67">
        <v>19.899999999999999</v>
      </c>
      <c r="J6" s="67">
        <v>18.2</v>
      </c>
      <c r="K6" s="67">
        <v>168.7</v>
      </c>
      <c r="L6" s="67">
        <v>149.19999999999999</v>
      </c>
      <c r="M6" s="67">
        <v>30</v>
      </c>
      <c r="N6" s="67">
        <v>28.7</v>
      </c>
    </row>
    <row r="7" spans="2:14" x14ac:dyDescent="0.2">
      <c r="B7" s="107">
        <v>1992</v>
      </c>
      <c r="C7" s="67">
        <v>271.60000000000002</v>
      </c>
      <c r="D7" s="67">
        <v>42.2</v>
      </c>
      <c r="E7" s="67">
        <v>8.6</v>
      </c>
      <c r="F7" s="67">
        <v>9.8000000000000007</v>
      </c>
      <c r="G7" s="67">
        <v>9.1</v>
      </c>
      <c r="H7" s="67">
        <v>9</v>
      </c>
      <c r="I7" s="67">
        <v>20.6</v>
      </c>
      <c r="J7" s="67">
        <v>20.6</v>
      </c>
      <c r="K7" s="67">
        <v>173.5</v>
      </c>
      <c r="L7" s="67">
        <v>160</v>
      </c>
      <c r="M7" s="67">
        <v>27.8</v>
      </c>
      <c r="N7" s="67">
        <v>24.8</v>
      </c>
    </row>
    <row r="8" spans="2:14" x14ac:dyDescent="0.2">
      <c r="B8" s="107">
        <v>1993</v>
      </c>
      <c r="C8" s="67">
        <v>88</v>
      </c>
      <c r="D8" s="67">
        <v>54.5</v>
      </c>
      <c r="E8" s="67">
        <v>10</v>
      </c>
      <c r="F8" s="67">
        <v>10.7</v>
      </c>
      <c r="G8" s="67">
        <v>9.5</v>
      </c>
      <c r="H8" s="67">
        <v>9.5</v>
      </c>
      <c r="I8" s="67">
        <v>20.8</v>
      </c>
      <c r="J8" s="67">
        <v>20.6</v>
      </c>
      <c r="K8" s="67">
        <v>175.2</v>
      </c>
      <c r="L8" s="67">
        <v>160.30000000000001</v>
      </c>
      <c r="M8" s="67">
        <v>25.1</v>
      </c>
      <c r="N8" s="67">
        <v>24</v>
      </c>
    </row>
    <row r="9" spans="2:14" x14ac:dyDescent="0.2">
      <c r="B9" s="107">
        <v>1994</v>
      </c>
      <c r="C9" s="67">
        <v>153.80000000000001</v>
      </c>
      <c r="D9" s="67">
        <v>100</v>
      </c>
      <c r="E9" s="67">
        <v>14.3</v>
      </c>
      <c r="F9" s="67">
        <v>14.5</v>
      </c>
      <c r="G9" s="67">
        <v>8.3000000000000007</v>
      </c>
      <c r="H9" s="67">
        <v>7.9</v>
      </c>
      <c r="I9" s="67">
        <v>22.9</v>
      </c>
      <c r="J9" s="67">
        <v>22.4</v>
      </c>
      <c r="K9" s="67">
        <v>164.6</v>
      </c>
      <c r="L9" s="67">
        <v>155.69999999999999</v>
      </c>
      <c r="M9" s="67">
        <v>22</v>
      </c>
      <c r="N9" s="67">
        <v>20.100000000000001</v>
      </c>
    </row>
    <row r="10" spans="2:14" x14ac:dyDescent="0.2">
      <c r="B10" s="107">
        <v>1995</v>
      </c>
      <c r="C10" s="67">
        <v>1148.5</v>
      </c>
      <c r="D10" s="67">
        <v>100</v>
      </c>
      <c r="E10" s="67">
        <v>16.899999999999999</v>
      </c>
      <c r="F10" s="67">
        <v>17.399999999999999</v>
      </c>
      <c r="G10" s="67">
        <v>8</v>
      </c>
      <c r="H10" s="67">
        <v>7.6</v>
      </c>
      <c r="I10" s="67">
        <v>21.5</v>
      </c>
      <c r="J10" s="67">
        <v>20.8</v>
      </c>
      <c r="K10" s="67">
        <v>154.4</v>
      </c>
      <c r="L10" s="67">
        <v>148.80000000000001</v>
      </c>
      <c r="M10" s="67">
        <v>17.2</v>
      </c>
      <c r="N10" s="67">
        <v>13</v>
      </c>
    </row>
    <row r="11" spans="2:14" x14ac:dyDescent="0.2">
      <c r="B11" s="107">
        <v>1996</v>
      </c>
      <c r="C11" s="67">
        <v>388.4</v>
      </c>
      <c r="D11" s="67">
        <v>109</v>
      </c>
      <c r="E11" s="67">
        <v>19.3</v>
      </c>
      <c r="F11" s="67">
        <v>19.600000000000001</v>
      </c>
      <c r="G11" s="67">
        <v>6.8</v>
      </c>
      <c r="H11" s="67">
        <v>6.6</v>
      </c>
      <c r="I11" s="67">
        <v>19.100000000000001</v>
      </c>
      <c r="J11" s="67">
        <v>18.100000000000001</v>
      </c>
      <c r="K11" s="67">
        <v>138.4</v>
      </c>
      <c r="L11" s="67">
        <v>135.5</v>
      </c>
      <c r="M11" s="67">
        <v>15.1</v>
      </c>
      <c r="N11" s="67">
        <v>10.7</v>
      </c>
    </row>
    <row r="12" spans="2:14" x14ac:dyDescent="0.2">
      <c r="B12" s="107">
        <v>1997</v>
      </c>
      <c r="C12" s="67">
        <v>336.2</v>
      </c>
      <c r="D12" s="67">
        <v>122.4</v>
      </c>
      <c r="E12" s="67">
        <v>18.7</v>
      </c>
      <c r="F12" s="67">
        <v>19.3</v>
      </c>
      <c r="G12" s="67">
        <v>6.5</v>
      </c>
      <c r="H12" s="67">
        <v>6</v>
      </c>
      <c r="I12" s="67">
        <v>17.8</v>
      </c>
      <c r="J12" s="67">
        <v>16.5</v>
      </c>
      <c r="K12" s="67">
        <v>132.80000000000001</v>
      </c>
      <c r="L12" s="67">
        <v>129.30000000000001</v>
      </c>
      <c r="M12" s="67">
        <v>16.100000000000001</v>
      </c>
      <c r="N12" s="67">
        <v>12.2</v>
      </c>
    </row>
    <row r="13" spans="2:14" x14ac:dyDescent="0.2">
      <c r="B13" s="107">
        <v>1998</v>
      </c>
      <c r="C13" s="67">
        <v>854</v>
      </c>
      <c r="D13" s="67">
        <v>112.6</v>
      </c>
      <c r="E13" s="67">
        <v>18.5</v>
      </c>
      <c r="F13" s="67">
        <v>19.5</v>
      </c>
      <c r="G13" s="67">
        <v>6</v>
      </c>
      <c r="H13" s="67">
        <v>5.2</v>
      </c>
      <c r="I13" s="67">
        <v>16.600000000000001</v>
      </c>
      <c r="J13" s="67">
        <v>15.3</v>
      </c>
      <c r="K13" s="67">
        <v>122.8</v>
      </c>
      <c r="L13" s="67">
        <v>118.4</v>
      </c>
      <c r="M13" s="67">
        <v>17.2</v>
      </c>
      <c r="N13" s="67">
        <v>13.9</v>
      </c>
    </row>
    <row r="14" spans="2:14" x14ac:dyDescent="0.2">
      <c r="B14" s="107">
        <v>1999</v>
      </c>
      <c r="C14" s="67">
        <v>242.8</v>
      </c>
      <c r="D14" s="67">
        <v>111.3</v>
      </c>
      <c r="E14" s="67">
        <v>16.399999999999999</v>
      </c>
      <c r="F14" s="67">
        <v>16.399999999999999</v>
      </c>
      <c r="G14" s="67">
        <v>4.7</v>
      </c>
      <c r="H14" s="67">
        <v>4.4000000000000004</v>
      </c>
      <c r="I14" s="67">
        <v>15.5</v>
      </c>
      <c r="J14" s="67">
        <v>13.4</v>
      </c>
      <c r="K14" s="67">
        <v>120</v>
      </c>
      <c r="L14" s="67">
        <v>114.3</v>
      </c>
      <c r="M14" s="67">
        <v>16.2</v>
      </c>
      <c r="N14" s="67">
        <v>13.2</v>
      </c>
    </row>
    <row r="15" spans="2:14" x14ac:dyDescent="0.2">
      <c r="B15" s="107">
        <v>2000</v>
      </c>
      <c r="C15" s="67">
        <v>295.3</v>
      </c>
      <c r="D15" s="67">
        <v>122.5</v>
      </c>
      <c r="E15" s="67">
        <v>17.100000000000001</v>
      </c>
      <c r="F15" s="67">
        <v>17.100000000000001</v>
      </c>
      <c r="G15" s="67">
        <v>4.5</v>
      </c>
      <c r="H15" s="67">
        <v>4.2</v>
      </c>
      <c r="I15" s="67">
        <v>14</v>
      </c>
      <c r="J15" s="67">
        <v>12.8</v>
      </c>
      <c r="K15" s="67">
        <v>108.5</v>
      </c>
      <c r="L15" s="67">
        <v>101.3</v>
      </c>
      <c r="M15" s="67">
        <v>13.8</v>
      </c>
      <c r="N15" s="67">
        <v>11.8</v>
      </c>
    </row>
    <row r="16" spans="2:14" x14ac:dyDescent="0.2">
      <c r="B16" s="107">
        <v>2001</v>
      </c>
      <c r="C16" s="67">
        <v>329.2</v>
      </c>
      <c r="D16" s="67">
        <v>100</v>
      </c>
      <c r="E16" s="67">
        <v>15.4</v>
      </c>
      <c r="F16" s="67">
        <v>15</v>
      </c>
      <c r="G16" s="67">
        <v>4.3</v>
      </c>
      <c r="H16" s="67">
        <v>4.0999999999999996</v>
      </c>
      <c r="I16" s="67">
        <v>13.7</v>
      </c>
      <c r="J16" s="67">
        <v>11.8</v>
      </c>
      <c r="K16" s="67">
        <v>102.1</v>
      </c>
      <c r="L16" s="67">
        <v>96.8</v>
      </c>
      <c r="M16" s="67">
        <v>15.3</v>
      </c>
      <c r="N16" s="67">
        <v>11.7</v>
      </c>
    </row>
    <row r="17" spans="2:14" x14ac:dyDescent="0.2">
      <c r="B17" s="107">
        <v>2002</v>
      </c>
      <c r="C17" s="67">
        <v>698.1</v>
      </c>
      <c r="D17" s="67">
        <v>100</v>
      </c>
      <c r="E17" s="67">
        <v>12.6</v>
      </c>
      <c r="F17" s="67">
        <v>12.9</v>
      </c>
      <c r="G17" s="67">
        <v>4.4000000000000004</v>
      </c>
      <c r="H17" s="67">
        <v>4</v>
      </c>
      <c r="I17" s="67">
        <v>13.3</v>
      </c>
      <c r="J17" s="67">
        <v>11.9</v>
      </c>
      <c r="K17" s="67">
        <v>98.6</v>
      </c>
      <c r="L17" s="67">
        <v>96.4</v>
      </c>
      <c r="M17" s="67">
        <v>14.8</v>
      </c>
      <c r="N17" s="67">
        <v>10.6</v>
      </c>
    </row>
    <row r="18" spans="2:14" x14ac:dyDescent="0.2">
      <c r="B18" s="107">
        <v>2003</v>
      </c>
      <c r="C18" s="67">
        <v>631.79999999999995</v>
      </c>
      <c r="D18" s="67">
        <v>142.1</v>
      </c>
      <c r="E18" s="67">
        <v>17.600000000000001</v>
      </c>
      <c r="F18" s="67">
        <v>17.600000000000001</v>
      </c>
      <c r="G18" s="67">
        <v>3.6</v>
      </c>
      <c r="H18" s="67">
        <v>3.3</v>
      </c>
      <c r="I18" s="67">
        <v>12.1</v>
      </c>
      <c r="J18" s="67">
        <v>11</v>
      </c>
      <c r="K18" s="67">
        <v>84.9</v>
      </c>
      <c r="L18" s="67">
        <v>81.400000000000006</v>
      </c>
      <c r="M18" s="67">
        <v>13.8</v>
      </c>
      <c r="N18" s="67">
        <v>10.7</v>
      </c>
    </row>
    <row r="19" spans="2:14" x14ac:dyDescent="0.2">
      <c r="B19" s="107">
        <v>2004</v>
      </c>
      <c r="C19" s="67">
        <v>435.5</v>
      </c>
      <c r="D19" s="67">
        <v>150.4</v>
      </c>
      <c r="E19" s="67">
        <v>17.7</v>
      </c>
      <c r="F19" s="67">
        <v>18</v>
      </c>
      <c r="G19" s="67">
        <v>2.6</v>
      </c>
      <c r="H19" s="67">
        <v>2.8</v>
      </c>
      <c r="I19" s="67">
        <v>10.1</v>
      </c>
      <c r="J19" s="67">
        <v>8.9</v>
      </c>
      <c r="K19" s="67">
        <v>78.7</v>
      </c>
      <c r="L19" s="67">
        <v>73</v>
      </c>
      <c r="M19" s="67">
        <v>13.4</v>
      </c>
      <c r="N19" s="67">
        <v>9.5</v>
      </c>
    </row>
    <row r="20" spans="2:14" x14ac:dyDescent="0.2">
      <c r="B20" s="107">
        <v>2005</v>
      </c>
      <c r="C20" s="67">
        <v>318</v>
      </c>
      <c r="D20" s="67">
        <v>109</v>
      </c>
      <c r="E20" s="67">
        <v>14.3</v>
      </c>
      <c r="F20" s="67">
        <v>14.3</v>
      </c>
      <c r="G20" s="67">
        <v>2.4</v>
      </c>
      <c r="H20" s="67">
        <v>2.4</v>
      </c>
      <c r="I20" s="67">
        <v>8.8000000000000007</v>
      </c>
      <c r="J20" s="67">
        <v>8.1999999999999993</v>
      </c>
      <c r="K20" s="67">
        <v>73.2</v>
      </c>
      <c r="L20" s="67">
        <v>67.400000000000006</v>
      </c>
      <c r="M20" s="67">
        <v>12.7</v>
      </c>
      <c r="N20" s="67">
        <v>9.9</v>
      </c>
    </row>
    <row r="21" spans="2:14" x14ac:dyDescent="0.2">
      <c r="B21" s="107">
        <v>2006</v>
      </c>
      <c r="C21" s="67">
        <v>229.9</v>
      </c>
      <c r="D21" s="67">
        <v>118.6</v>
      </c>
      <c r="E21" s="67">
        <v>13.6</v>
      </c>
      <c r="F21" s="67">
        <v>13.2</v>
      </c>
      <c r="G21" s="67">
        <v>1.6</v>
      </c>
      <c r="H21" s="67">
        <v>1.9</v>
      </c>
      <c r="I21" s="67">
        <v>8.1</v>
      </c>
      <c r="J21" s="67">
        <v>7.4</v>
      </c>
      <c r="K21" s="67">
        <v>65.7</v>
      </c>
      <c r="L21" s="67">
        <v>58.8</v>
      </c>
      <c r="M21" s="67">
        <v>12.5</v>
      </c>
      <c r="N21" s="67">
        <v>8.9</v>
      </c>
    </row>
    <row r="22" spans="2:14" x14ac:dyDescent="0.2">
      <c r="B22" s="107">
        <v>2007</v>
      </c>
      <c r="C22" s="67">
        <v>297.10000000000002</v>
      </c>
      <c r="D22" s="67">
        <v>117.2</v>
      </c>
      <c r="E22" s="67">
        <v>12.9</v>
      </c>
      <c r="F22" s="67">
        <v>12.2</v>
      </c>
      <c r="G22" s="67">
        <v>1.5</v>
      </c>
      <c r="H22" s="67">
        <v>1.4</v>
      </c>
      <c r="I22" s="67">
        <v>7.1</v>
      </c>
      <c r="J22" s="67">
        <v>5.9</v>
      </c>
      <c r="K22" s="67">
        <v>57.7</v>
      </c>
      <c r="L22" s="67">
        <v>52.4</v>
      </c>
      <c r="M22" s="67">
        <v>12.4</v>
      </c>
      <c r="N22" s="67">
        <v>9.1999999999999993</v>
      </c>
    </row>
    <row r="23" spans="2:14" x14ac:dyDescent="0.2">
      <c r="B23" s="107">
        <v>2008</v>
      </c>
      <c r="C23" s="67">
        <v>281.8</v>
      </c>
      <c r="D23" s="67">
        <v>120.1</v>
      </c>
      <c r="E23" s="67">
        <v>16.7</v>
      </c>
      <c r="F23" s="67">
        <v>16.3</v>
      </c>
      <c r="G23" s="67">
        <v>1.4</v>
      </c>
      <c r="H23" s="67">
        <v>1.5</v>
      </c>
      <c r="I23" s="67">
        <v>6.6</v>
      </c>
      <c r="J23" s="67">
        <v>5.7</v>
      </c>
      <c r="K23" s="67">
        <v>49.1</v>
      </c>
      <c r="L23" s="67">
        <v>38.6</v>
      </c>
      <c r="M23" s="67">
        <v>15.9</v>
      </c>
      <c r="N23" s="67">
        <v>13.8</v>
      </c>
    </row>
    <row r="24" spans="2:14" x14ac:dyDescent="0.2">
      <c r="B24" s="107">
        <v>2009</v>
      </c>
      <c r="C24" s="67">
        <v>285.2</v>
      </c>
      <c r="D24" s="67">
        <v>118.6</v>
      </c>
      <c r="E24" s="67">
        <v>12.5</v>
      </c>
      <c r="F24" s="67">
        <v>12.8</v>
      </c>
      <c r="G24" s="67">
        <v>1.2</v>
      </c>
      <c r="H24" s="67">
        <v>1.2</v>
      </c>
      <c r="I24" s="67">
        <v>6</v>
      </c>
      <c r="J24" s="67">
        <v>4.5999999999999996</v>
      </c>
      <c r="K24" s="67">
        <v>49</v>
      </c>
      <c r="L24" s="67">
        <v>36.6</v>
      </c>
      <c r="M24" s="67">
        <v>11.9</v>
      </c>
      <c r="N24" s="67">
        <v>9.8000000000000007</v>
      </c>
    </row>
    <row r="25" spans="2:14" x14ac:dyDescent="0.2">
      <c r="B25" s="107">
        <v>2010</v>
      </c>
      <c r="C25" s="67">
        <v>291.89999999999998</v>
      </c>
      <c r="D25" s="67">
        <v>100</v>
      </c>
      <c r="E25" s="67">
        <v>9.6</v>
      </c>
      <c r="F25" s="67">
        <v>10</v>
      </c>
      <c r="G25" s="67">
        <v>0.9</v>
      </c>
      <c r="H25" s="67">
        <v>0.9</v>
      </c>
      <c r="I25" s="67">
        <v>5.6</v>
      </c>
      <c r="J25" s="67">
        <v>3.8</v>
      </c>
      <c r="K25" s="67">
        <v>43.3</v>
      </c>
      <c r="L25" s="67">
        <v>28.8</v>
      </c>
      <c r="M25" s="67">
        <v>11.3</v>
      </c>
      <c r="N25" s="67">
        <v>9</v>
      </c>
    </row>
    <row r="26" spans="2:14" x14ac:dyDescent="0.2">
      <c r="B26" s="107">
        <v>2011</v>
      </c>
      <c r="C26" s="67">
        <v>268.5</v>
      </c>
      <c r="D26" s="67">
        <v>124.9</v>
      </c>
      <c r="E26" s="67">
        <v>12.5</v>
      </c>
      <c r="F26" s="67">
        <v>12.9</v>
      </c>
      <c r="G26" s="67">
        <v>0.6</v>
      </c>
      <c r="H26" s="67">
        <v>0.5</v>
      </c>
      <c r="I26" s="67">
        <v>4.9000000000000004</v>
      </c>
      <c r="J26" s="67">
        <v>3.2</v>
      </c>
      <c r="K26" s="67">
        <v>37</v>
      </c>
      <c r="L26" s="67">
        <v>24.7</v>
      </c>
      <c r="M26" s="67">
        <v>11.9</v>
      </c>
      <c r="N26" s="67">
        <v>9.5</v>
      </c>
    </row>
    <row r="27" spans="2:14" x14ac:dyDescent="0.2">
      <c r="B27" s="107">
        <v>2012</v>
      </c>
      <c r="C27" s="67">
        <v>365.1</v>
      </c>
      <c r="D27" s="67">
        <v>93.6</v>
      </c>
      <c r="E27" s="67">
        <v>9.8000000000000007</v>
      </c>
      <c r="F27" s="67">
        <v>9.4</v>
      </c>
      <c r="G27" s="67">
        <v>0.5</v>
      </c>
      <c r="H27" s="67">
        <v>0.6</v>
      </c>
      <c r="I27" s="67">
        <v>4.2</v>
      </c>
      <c r="J27" s="67">
        <v>3.5</v>
      </c>
      <c r="K27" s="67">
        <v>36.4</v>
      </c>
      <c r="L27" s="67">
        <v>23</v>
      </c>
      <c r="M27" s="67">
        <v>12.9</v>
      </c>
      <c r="N27" s="67">
        <v>10.199999999999999</v>
      </c>
    </row>
    <row r="28" spans="2:14" x14ac:dyDescent="0.2">
      <c r="B28" s="107">
        <v>2013</v>
      </c>
      <c r="C28" s="67">
        <v>153.32490000000001</v>
      </c>
      <c r="D28" s="67">
        <v>68.960899999999995</v>
      </c>
      <c r="E28" s="67">
        <v>9.4027999999999992</v>
      </c>
      <c r="F28" s="67">
        <v>7.8596000000000004</v>
      </c>
      <c r="G28" s="67">
        <v>0.33279999999999998</v>
      </c>
      <c r="H28" s="67">
        <v>0.33739999999999998</v>
      </c>
      <c r="I28" s="67">
        <v>3.9209999999999998</v>
      </c>
      <c r="J28" s="67">
        <v>2.9278</v>
      </c>
      <c r="K28" s="67">
        <v>40.230699999999999</v>
      </c>
      <c r="L28" s="67">
        <v>28.7179</v>
      </c>
      <c r="M28" s="67">
        <v>14.162699999999999</v>
      </c>
      <c r="N28" s="67">
        <v>11.2118</v>
      </c>
    </row>
    <row r="29" spans="2:14" x14ac:dyDescent="0.2">
      <c r="B29" s="162"/>
      <c r="C29" s="163"/>
      <c r="D29" s="163"/>
      <c r="E29" s="163"/>
      <c r="F29" s="163"/>
      <c r="G29" s="163"/>
      <c r="H29" s="163"/>
      <c r="I29" s="163"/>
      <c r="J29" s="163"/>
      <c r="K29" s="163"/>
      <c r="L29" s="163"/>
      <c r="M29" s="163"/>
      <c r="N29" s="163"/>
    </row>
    <row r="32" spans="2:14" ht="27" customHeight="1" x14ac:dyDescent="0.2">
      <c r="B32" s="51" t="s">
        <v>194</v>
      </c>
      <c r="C32" s="236" t="s">
        <v>215</v>
      </c>
      <c r="D32" s="236"/>
      <c r="E32" s="236"/>
      <c r="F32" s="236"/>
      <c r="G32" s="236"/>
      <c r="H32" s="236"/>
      <c r="I32" s="236"/>
      <c r="J32" s="236"/>
      <c r="K32" s="236"/>
      <c r="L32" s="51"/>
      <c r="M32" s="236"/>
      <c r="N32" s="236"/>
    </row>
    <row r="33" spans="2:14" ht="14.25" customHeight="1" x14ac:dyDescent="0.2">
      <c r="B33" s="51" t="s">
        <v>197</v>
      </c>
      <c r="C33" s="236" t="s">
        <v>213</v>
      </c>
      <c r="D33" s="236"/>
      <c r="E33" s="236"/>
      <c r="F33" s="236"/>
      <c r="G33" s="236"/>
      <c r="H33" s="236"/>
      <c r="I33" s="236"/>
      <c r="J33" s="236"/>
      <c r="K33" s="236"/>
      <c r="L33" s="51"/>
      <c r="M33" s="236"/>
      <c r="N33" s="236"/>
    </row>
    <row r="34" spans="2:14" ht="26.25" customHeight="1" x14ac:dyDescent="0.2">
      <c r="B34" s="51" t="s">
        <v>200</v>
      </c>
      <c r="C34" s="236" t="s">
        <v>214</v>
      </c>
      <c r="D34" s="236"/>
      <c r="E34" s="236"/>
      <c r="F34" s="236"/>
      <c r="G34" s="236"/>
      <c r="H34" s="236"/>
      <c r="I34" s="236"/>
      <c r="J34" s="236"/>
      <c r="K34" s="236"/>
      <c r="L34" s="51"/>
      <c r="M34" s="236"/>
      <c r="N34" s="236"/>
    </row>
  </sheetData>
  <mergeCells count="14">
    <mergeCell ref="B1:N1"/>
    <mergeCell ref="C34:K34"/>
    <mergeCell ref="M34:N34"/>
    <mergeCell ref="K4:L4"/>
    <mergeCell ref="M4:N4"/>
    <mergeCell ref="I4:J4"/>
    <mergeCell ref="C32:K32"/>
    <mergeCell ref="M32:N32"/>
    <mergeCell ref="C33:K33"/>
    <mergeCell ref="M33:N33"/>
    <mergeCell ref="B4:B5"/>
    <mergeCell ref="C4:D4"/>
    <mergeCell ref="E4:F4"/>
    <mergeCell ref="G4:H4"/>
  </mergeCells>
  <phoneticPr fontId="8" type="noConversion"/>
  <pageMargins left="0.78740157499999996" right="0.78740157499999996" top="0.984251969" bottom="0.984251969" header="0.4921259845" footer="0.4921259845"/>
  <pageSetup paperSize="9" scale="90"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45"/>
  <sheetViews>
    <sheetView view="pageBreakPreview" zoomScaleNormal="100" zoomScaleSheetLayoutView="100" workbookViewId="0"/>
  </sheetViews>
  <sheetFormatPr baseColWidth="10" defaultRowHeight="12.75" x14ac:dyDescent="0.2"/>
  <cols>
    <col min="1" max="1" width="2" customWidth="1"/>
    <col min="2" max="2" width="14.140625" customWidth="1"/>
    <col min="3" max="3" width="27" bestFit="1" customWidth="1"/>
    <col min="4" max="4" width="13.140625" customWidth="1"/>
    <col min="7" max="7" width="6.7109375" customWidth="1"/>
  </cols>
  <sheetData>
    <row r="1" spans="2:7" s="60" customFormat="1" ht="15.75" x14ac:dyDescent="0.2">
      <c r="B1" s="218" t="str">
        <f>Inhaltsverzeichnis!B41&amp;" "&amp;Inhaltsverzeichnis!C41&amp;": "&amp;Inhaltsverzeichnis!E41</f>
        <v>Tabelle 23: Beurteilung der harmonisierten Kennzahlen, 2013</v>
      </c>
      <c r="C1" s="218"/>
      <c r="D1" s="218"/>
      <c r="E1" s="218"/>
      <c r="F1" s="218"/>
      <c r="G1" s="218"/>
    </row>
    <row r="4" spans="2:7" ht="31.5" customHeight="1" x14ac:dyDescent="0.2">
      <c r="B4" s="96" t="s">
        <v>216</v>
      </c>
      <c r="C4" s="96" t="s">
        <v>217</v>
      </c>
      <c r="D4" s="58" t="s">
        <v>218</v>
      </c>
    </row>
    <row r="5" spans="2:7" x14ac:dyDescent="0.2">
      <c r="B5" s="251" t="s">
        <v>205</v>
      </c>
      <c r="C5" s="251"/>
      <c r="D5" s="251"/>
    </row>
    <row r="6" spans="2:7" ht="16.5" customHeight="1" x14ac:dyDescent="0.2">
      <c r="B6" s="64" t="s">
        <v>219</v>
      </c>
      <c r="C6" s="64" t="s">
        <v>220</v>
      </c>
      <c r="D6" s="64">
        <v>85</v>
      </c>
    </row>
    <row r="7" spans="2:7" x14ac:dyDescent="0.2">
      <c r="B7" s="85" t="s">
        <v>225</v>
      </c>
      <c r="C7" s="64" t="s">
        <v>221</v>
      </c>
      <c r="D7" s="64">
        <v>15</v>
      </c>
    </row>
    <row r="8" spans="2:7" x14ac:dyDescent="0.2">
      <c r="B8" s="85" t="s">
        <v>226</v>
      </c>
      <c r="C8" s="64" t="s">
        <v>222</v>
      </c>
      <c r="D8" s="64">
        <v>15</v>
      </c>
    </row>
    <row r="9" spans="2:7" x14ac:dyDescent="0.2">
      <c r="B9" s="109" t="s">
        <v>227</v>
      </c>
      <c r="C9" s="64" t="s">
        <v>223</v>
      </c>
      <c r="D9" s="64">
        <v>70</v>
      </c>
    </row>
    <row r="10" spans="2:7" x14ac:dyDescent="0.2">
      <c r="B10" s="85" t="s">
        <v>228</v>
      </c>
      <c r="C10" s="64" t="s">
        <v>224</v>
      </c>
      <c r="D10" s="64">
        <v>31</v>
      </c>
    </row>
    <row r="11" spans="2:7" x14ac:dyDescent="0.2">
      <c r="B11" s="64"/>
      <c r="C11" s="64"/>
      <c r="D11" s="64"/>
    </row>
    <row r="12" spans="2:7" x14ac:dyDescent="0.2">
      <c r="B12" s="251" t="s">
        <v>206</v>
      </c>
      <c r="C12" s="251"/>
      <c r="D12" s="251"/>
    </row>
    <row r="13" spans="2:7" ht="16.5" customHeight="1" x14ac:dyDescent="0.2">
      <c r="B13" s="85" t="s">
        <v>229</v>
      </c>
      <c r="C13" s="64" t="s">
        <v>220</v>
      </c>
      <c r="D13" s="64">
        <v>19</v>
      </c>
    </row>
    <row r="14" spans="2:7" x14ac:dyDescent="0.2">
      <c r="B14" s="85" t="s">
        <v>230</v>
      </c>
      <c r="C14" s="64" t="s">
        <v>221</v>
      </c>
      <c r="D14" s="64">
        <v>18</v>
      </c>
    </row>
    <row r="15" spans="2:7" x14ac:dyDescent="0.2">
      <c r="B15" s="85" t="s">
        <v>231</v>
      </c>
      <c r="C15" s="64" t="s">
        <v>233</v>
      </c>
      <c r="D15" s="64">
        <v>41</v>
      </c>
    </row>
    <row r="16" spans="2:7" x14ac:dyDescent="0.2">
      <c r="B16" s="109" t="s">
        <v>232</v>
      </c>
      <c r="C16" s="64" t="s">
        <v>223</v>
      </c>
      <c r="D16" s="64">
        <v>107</v>
      </c>
    </row>
    <row r="17" spans="2:4" x14ac:dyDescent="0.2">
      <c r="B17" s="85" t="s">
        <v>228</v>
      </c>
      <c r="C17" s="64" t="s">
        <v>224</v>
      </c>
      <c r="D17" s="64">
        <v>31</v>
      </c>
    </row>
    <row r="18" spans="2:4" x14ac:dyDescent="0.2">
      <c r="B18" s="64"/>
      <c r="C18" s="64"/>
      <c r="D18" s="64"/>
    </row>
    <row r="19" spans="2:4" x14ac:dyDescent="0.2">
      <c r="B19" s="251" t="s">
        <v>207</v>
      </c>
      <c r="C19" s="251"/>
      <c r="D19" s="251"/>
    </row>
    <row r="20" spans="2:4" ht="16.5" customHeight="1" x14ac:dyDescent="0.2">
      <c r="B20" s="85" t="s">
        <v>228</v>
      </c>
      <c r="C20" s="64" t="s">
        <v>238</v>
      </c>
      <c r="D20" s="64">
        <v>67</v>
      </c>
    </row>
    <row r="21" spans="2:4" x14ac:dyDescent="0.2">
      <c r="B21" s="85" t="s">
        <v>235</v>
      </c>
      <c r="C21" s="64" t="s">
        <v>239</v>
      </c>
      <c r="D21" s="64">
        <v>78</v>
      </c>
    </row>
    <row r="22" spans="2:4" x14ac:dyDescent="0.2">
      <c r="B22" s="85" t="s">
        <v>236</v>
      </c>
      <c r="C22" s="64" t="s">
        <v>240</v>
      </c>
      <c r="D22" s="64">
        <v>70</v>
      </c>
    </row>
    <row r="23" spans="2:4" x14ac:dyDescent="0.2">
      <c r="B23" s="109" t="s">
        <v>237</v>
      </c>
      <c r="C23" s="64" t="s">
        <v>241</v>
      </c>
      <c r="D23" s="64">
        <v>1</v>
      </c>
    </row>
    <row r="24" spans="2:4" x14ac:dyDescent="0.2">
      <c r="B24" s="85" t="s">
        <v>234</v>
      </c>
      <c r="C24" s="64" t="s">
        <v>242</v>
      </c>
      <c r="D24" s="64">
        <v>0</v>
      </c>
    </row>
    <row r="25" spans="2:4" x14ac:dyDescent="0.2">
      <c r="B25" s="64"/>
      <c r="C25" s="64"/>
      <c r="D25" s="64"/>
    </row>
    <row r="26" spans="2:4" x14ac:dyDescent="0.2">
      <c r="B26" s="251" t="s">
        <v>208</v>
      </c>
      <c r="C26" s="251"/>
      <c r="D26" s="251"/>
    </row>
    <row r="27" spans="2:4" ht="16.5" customHeight="1" x14ac:dyDescent="0.2">
      <c r="B27" s="85" t="s">
        <v>228</v>
      </c>
      <c r="C27" s="64" t="s">
        <v>238</v>
      </c>
      <c r="D27" s="64">
        <v>41</v>
      </c>
    </row>
    <row r="28" spans="2:4" x14ac:dyDescent="0.2">
      <c r="B28" s="85" t="s">
        <v>243</v>
      </c>
      <c r="C28" s="64" t="s">
        <v>239</v>
      </c>
      <c r="D28" s="64">
        <v>88</v>
      </c>
    </row>
    <row r="29" spans="2:4" x14ac:dyDescent="0.2">
      <c r="B29" s="85" t="s">
        <v>244</v>
      </c>
      <c r="C29" s="64" t="s">
        <v>240</v>
      </c>
      <c r="D29" s="64">
        <v>73</v>
      </c>
    </row>
    <row r="30" spans="2:4" x14ac:dyDescent="0.2">
      <c r="B30" s="109" t="s">
        <v>245</v>
      </c>
      <c r="C30" s="64" t="s">
        <v>241</v>
      </c>
      <c r="D30" s="64">
        <v>12</v>
      </c>
    </row>
    <row r="31" spans="2:4" x14ac:dyDescent="0.2">
      <c r="B31" s="85" t="s">
        <v>246</v>
      </c>
      <c r="C31" s="64" t="s">
        <v>242</v>
      </c>
      <c r="D31" s="64">
        <v>2</v>
      </c>
    </row>
    <row r="32" spans="2:4" x14ac:dyDescent="0.2">
      <c r="B32" s="64"/>
      <c r="C32" s="64"/>
      <c r="D32" s="64"/>
    </row>
    <row r="33" spans="2:4" x14ac:dyDescent="0.2">
      <c r="B33" s="251" t="s">
        <v>209</v>
      </c>
      <c r="C33" s="251"/>
      <c r="D33" s="251"/>
    </row>
    <row r="34" spans="2:4" ht="16.5" customHeight="1" x14ac:dyDescent="0.2">
      <c r="B34" s="85" t="s">
        <v>251</v>
      </c>
      <c r="C34" s="64" t="s">
        <v>220</v>
      </c>
      <c r="D34" s="64">
        <v>143</v>
      </c>
    </row>
    <row r="35" spans="2:4" x14ac:dyDescent="0.2">
      <c r="B35" s="85" t="s">
        <v>252</v>
      </c>
      <c r="C35" s="64" t="s">
        <v>221</v>
      </c>
      <c r="D35" s="64">
        <v>49</v>
      </c>
    </row>
    <row r="36" spans="2:4" x14ac:dyDescent="0.2">
      <c r="B36" s="64" t="s">
        <v>253</v>
      </c>
      <c r="C36" s="64" t="s">
        <v>247</v>
      </c>
      <c r="D36" s="64">
        <v>21</v>
      </c>
    </row>
    <row r="37" spans="2:4" x14ac:dyDescent="0.2">
      <c r="B37" s="64" t="s">
        <v>254</v>
      </c>
      <c r="C37" s="64" t="s">
        <v>248</v>
      </c>
      <c r="D37" s="64">
        <v>2</v>
      </c>
    </row>
    <row r="38" spans="2:4" x14ac:dyDescent="0.2">
      <c r="B38" s="64" t="s">
        <v>255</v>
      </c>
      <c r="C38" s="64" t="s">
        <v>249</v>
      </c>
      <c r="D38" s="64">
        <v>1</v>
      </c>
    </row>
    <row r="39" spans="2:4" x14ac:dyDescent="0.2">
      <c r="B39" s="64" t="s">
        <v>256</v>
      </c>
      <c r="C39" s="64" t="s">
        <v>250</v>
      </c>
      <c r="D39" s="64">
        <v>0</v>
      </c>
    </row>
    <row r="40" spans="2:4" x14ac:dyDescent="0.2">
      <c r="B40" s="64"/>
      <c r="C40" s="64"/>
      <c r="D40" s="64"/>
    </row>
    <row r="41" spans="2:4" x14ac:dyDescent="0.2">
      <c r="B41" s="251" t="s">
        <v>210</v>
      </c>
      <c r="C41" s="251"/>
      <c r="D41" s="251"/>
    </row>
    <row r="42" spans="2:4" ht="16.5" customHeight="1" x14ac:dyDescent="0.2">
      <c r="B42" s="85" t="s">
        <v>257</v>
      </c>
      <c r="C42" s="64" t="s">
        <v>261</v>
      </c>
      <c r="D42" s="64">
        <v>92</v>
      </c>
    </row>
    <row r="43" spans="2:4" x14ac:dyDescent="0.2">
      <c r="B43" s="85" t="s">
        <v>258</v>
      </c>
      <c r="C43" s="64" t="s">
        <v>262</v>
      </c>
      <c r="D43" s="64">
        <v>80</v>
      </c>
    </row>
    <row r="44" spans="2:4" x14ac:dyDescent="0.2">
      <c r="B44" s="85" t="s">
        <v>259</v>
      </c>
      <c r="C44" s="64" t="s">
        <v>263</v>
      </c>
      <c r="D44" s="64">
        <v>24</v>
      </c>
    </row>
    <row r="45" spans="2:4" x14ac:dyDescent="0.2">
      <c r="B45" s="110" t="s">
        <v>260</v>
      </c>
      <c r="C45" s="64" t="s">
        <v>264</v>
      </c>
      <c r="D45" s="64">
        <v>20</v>
      </c>
    </row>
  </sheetData>
  <mergeCells count="7">
    <mergeCell ref="B1:G1"/>
    <mergeCell ref="B33:D33"/>
    <mergeCell ref="B41:D41"/>
    <mergeCell ref="B5:D5"/>
    <mergeCell ref="B12:D12"/>
    <mergeCell ref="B19:D19"/>
    <mergeCell ref="B26:D26"/>
  </mergeCells>
  <phoneticPr fontId="8" type="noConversion"/>
  <pageMargins left="0.78740157499999996" right="0.78740157499999996" top="0.984251969" bottom="0.984251969" header="0.4921259845" footer="0.4921259845"/>
  <pageSetup paperSize="9" scale="96"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58"/>
  <sheetViews>
    <sheetView view="pageBreakPreview" zoomScaleNormal="100" zoomScaleSheetLayoutView="100" workbookViewId="0"/>
  </sheetViews>
  <sheetFormatPr baseColWidth="10" defaultRowHeight="12.75" x14ac:dyDescent="0.2"/>
  <cols>
    <col min="1" max="1" width="2" customWidth="1"/>
    <col min="2" max="2" width="5.85546875" style="53" customWidth="1"/>
    <col min="3" max="8" width="14.28515625" customWidth="1"/>
  </cols>
  <sheetData>
    <row r="1" spans="2:8" s="60" customFormat="1" ht="15.75" x14ac:dyDescent="0.2">
      <c r="B1" s="218" t="str">
        <f>Inhaltsverzeichnis!B42&amp;" "&amp;Inhaltsverzeichnis!C42&amp;": "&amp;Inhaltsverzeichnis!E42</f>
        <v>Tabelle 24: Finanzplangrössen, 1988 − 2013</v>
      </c>
      <c r="C1" s="218"/>
      <c r="D1" s="218"/>
      <c r="E1" s="218"/>
      <c r="F1" s="218"/>
      <c r="G1" s="218"/>
      <c r="H1" s="218"/>
    </row>
    <row r="2" spans="2:8" ht="5.25" customHeight="1" x14ac:dyDescent="0.2"/>
    <row r="4" spans="2:8" ht="38.25" x14ac:dyDescent="0.2">
      <c r="B4" s="164" t="s">
        <v>76</v>
      </c>
      <c r="C4" s="58" t="s">
        <v>267</v>
      </c>
      <c r="D4" s="108" t="s">
        <v>265</v>
      </c>
      <c r="E4" s="97" t="s">
        <v>266</v>
      </c>
      <c r="F4" s="198" t="s">
        <v>268</v>
      </c>
      <c r="G4" s="108" t="s">
        <v>136</v>
      </c>
      <c r="H4" s="97" t="s">
        <v>269</v>
      </c>
    </row>
    <row r="5" spans="2:8" x14ac:dyDescent="0.2">
      <c r="B5" s="252" t="s">
        <v>272</v>
      </c>
      <c r="C5" s="252"/>
      <c r="D5" s="252"/>
      <c r="E5" s="252"/>
      <c r="F5" s="252"/>
      <c r="G5" s="252"/>
      <c r="H5" s="252"/>
    </row>
    <row r="6" spans="2:8" x14ac:dyDescent="0.2">
      <c r="B6" s="88">
        <v>1988</v>
      </c>
      <c r="C6" s="65">
        <v>516</v>
      </c>
      <c r="D6" s="65">
        <v>47.9</v>
      </c>
      <c r="E6" s="65">
        <v>784.4</v>
      </c>
      <c r="F6" s="65">
        <v>220.5</v>
      </c>
      <c r="G6" s="65">
        <v>221.1</v>
      </c>
      <c r="H6" s="65">
        <v>-0.5</v>
      </c>
    </row>
    <row r="7" spans="2:8" x14ac:dyDescent="0.2">
      <c r="B7" s="88">
        <v>1989</v>
      </c>
      <c r="C7" s="65">
        <v>546.79999999999995</v>
      </c>
      <c r="D7" s="65">
        <v>45.5</v>
      </c>
      <c r="E7" s="65">
        <v>797.8</v>
      </c>
      <c r="F7" s="65">
        <v>205.5</v>
      </c>
      <c r="G7" s="65">
        <v>275.5</v>
      </c>
      <c r="H7" s="65">
        <v>-70</v>
      </c>
    </row>
    <row r="8" spans="2:8" x14ac:dyDescent="0.2">
      <c r="B8" s="88">
        <v>1990</v>
      </c>
      <c r="C8" s="65">
        <v>586.5</v>
      </c>
      <c r="D8" s="65">
        <v>54.3</v>
      </c>
      <c r="E8" s="65">
        <v>876.4</v>
      </c>
      <c r="F8" s="65">
        <v>235.5</v>
      </c>
      <c r="G8" s="65">
        <v>318.60000000000002</v>
      </c>
      <c r="H8" s="65">
        <v>-83.1</v>
      </c>
    </row>
    <row r="9" spans="2:8" x14ac:dyDescent="0.2">
      <c r="B9" s="88">
        <v>1991</v>
      </c>
      <c r="C9" s="65">
        <v>691.7</v>
      </c>
      <c r="D9" s="65">
        <v>66.400000000000006</v>
      </c>
      <c r="E9" s="65">
        <v>916.6</v>
      </c>
      <c r="F9" s="65">
        <v>158.6</v>
      </c>
      <c r="G9" s="65">
        <v>354.5</v>
      </c>
      <c r="H9" s="65">
        <v>-195.9</v>
      </c>
    </row>
    <row r="10" spans="2:8" x14ac:dyDescent="0.2">
      <c r="B10" s="88">
        <v>1992</v>
      </c>
      <c r="C10" s="65">
        <v>736</v>
      </c>
      <c r="D10" s="65">
        <v>81.5</v>
      </c>
      <c r="E10" s="65">
        <v>984.3</v>
      </c>
      <c r="F10" s="65">
        <v>166.8</v>
      </c>
      <c r="G10" s="65">
        <v>345.3</v>
      </c>
      <c r="H10" s="65">
        <v>-178.5</v>
      </c>
    </row>
    <row r="11" spans="2:8" x14ac:dyDescent="0.2">
      <c r="B11" s="88">
        <v>1993</v>
      </c>
      <c r="C11" s="65">
        <v>751.8</v>
      </c>
      <c r="D11" s="65">
        <v>98.3</v>
      </c>
      <c r="E11" s="65">
        <v>1028.5999999999999</v>
      </c>
      <c r="F11" s="65">
        <v>178.5</v>
      </c>
      <c r="G11" s="65">
        <v>323.2</v>
      </c>
      <c r="H11" s="65">
        <v>-144.69999999999999</v>
      </c>
    </row>
    <row r="12" spans="2:8" x14ac:dyDescent="0.2">
      <c r="B12" s="88">
        <v>1994</v>
      </c>
      <c r="C12" s="65">
        <v>754.2</v>
      </c>
      <c r="D12" s="65">
        <v>97.5</v>
      </c>
      <c r="E12" s="65">
        <v>1085.9000000000001</v>
      </c>
      <c r="F12" s="65">
        <v>234.1</v>
      </c>
      <c r="G12" s="65">
        <v>311.10000000000002</v>
      </c>
      <c r="H12" s="65">
        <v>-77</v>
      </c>
    </row>
    <row r="13" spans="2:8" x14ac:dyDescent="0.2">
      <c r="B13" s="88">
        <v>1995</v>
      </c>
      <c r="C13" s="65">
        <v>768.1</v>
      </c>
      <c r="D13" s="65">
        <v>99.4</v>
      </c>
      <c r="E13" s="65">
        <v>1113.3</v>
      </c>
      <c r="F13" s="65">
        <v>245.8</v>
      </c>
      <c r="G13" s="65">
        <v>226</v>
      </c>
      <c r="H13" s="65">
        <v>19.8</v>
      </c>
    </row>
    <row r="14" spans="2:8" x14ac:dyDescent="0.2">
      <c r="B14" s="88">
        <v>1996</v>
      </c>
      <c r="C14" s="65">
        <v>790.1</v>
      </c>
      <c r="D14" s="65">
        <v>94.5</v>
      </c>
      <c r="E14" s="65">
        <v>1165.0999999999999</v>
      </c>
      <c r="F14" s="65">
        <v>280.5</v>
      </c>
      <c r="G14" s="65">
        <v>163.69999999999999</v>
      </c>
      <c r="H14" s="65">
        <v>116.8</v>
      </c>
    </row>
    <row r="15" spans="2:8" x14ac:dyDescent="0.2">
      <c r="B15" s="88">
        <v>1997</v>
      </c>
      <c r="C15" s="65">
        <v>792.3</v>
      </c>
      <c r="D15" s="65">
        <v>90.8</v>
      </c>
      <c r="E15" s="65">
        <v>1151.9000000000001</v>
      </c>
      <c r="F15" s="65">
        <v>268.7</v>
      </c>
      <c r="G15" s="65">
        <v>192.9</v>
      </c>
      <c r="H15" s="65">
        <v>75.8</v>
      </c>
    </row>
    <row r="16" spans="2:8" x14ac:dyDescent="0.2">
      <c r="B16" s="88">
        <v>1998</v>
      </c>
      <c r="C16" s="65">
        <v>798.8</v>
      </c>
      <c r="D16" s="65">
        <v>84.1</v>
      </c>
      <c r="E16" s="65">
        <v>1170</v>
      </c>
      <c r="F16" s="65">
        <v>287.2</v>
      </c>
      <c r="G16" s="65">
        <v>225.9</v>
      </c>
      <c r="H16" s="65">
        <v>61.3</v>
      </c>
    </row>
    <row r="17" spans="2:8" x14ac:dyDescent="0.2">
      <c r="B17" s="88">
        <v>1999</v>
      </c>
      <c r="C17" s="65">
        <v>840.9</v>
      </c>
      <c r="D17" s="65">
        <v>67</v>
      </c>
      <c r="E17" s="65">
        <v>1162.5</v>
      </c>
      <c r="F17" s="65">
        <v>254.6</v>
      </c>
      <c r="G17" s="65">
        <v>234.9</v>
      </c>
      <c r="H17" s="65">
        <v>19.7</v>
      </c>
    </row>
    <row r="18" spans="2:8" x14ac:dyDescent="0.2">
      <c r="B18" s="88">
        <v>2000</v>
      </c>
      <c r="C18" s="65">
        <v>871.3</v>
      </c>
      <c r="D18" s="65">
        <v>62.1</v>
      </c>
      <c r="E18" s="65">
        <v>1217.5</v>
      </c>
      <c r="F18" s="65">
        <v>284.10000000000002</v>
      </c>
      <c r="G18" s="65">
        <v>220.3</v>
      </c>
      <c r="H18" s="65">
        <v>63.7</v>
      </c>
    </row>
    <row r="19" spans="2:8" x14ac:dyDescent="0.2">
      <c r="B19" s="88">
        <v>2001</v>
      </c>
      <c r="C19" s="65">
        <v>902.8</v>
      </c>
      <c r="D19" s="65">
        <v>54.1</v>
      </c>
      <c r="E19" s="65">
        <v>1235.9000000000001</v>
      </c>
      <c r="F19" s="65">
        <v>279.10000000000002</v>
      </c>
      <c r="G19" s="65">
        <v>216.3</v>
      </c>
      <c r="H19" s="65">
        <v>62.8</v>
      </c>
    </row>
    <row r="20" spans="2:8" x14ac:dyDescent="0.2">
      <c r="B20" s="88">
        <v>2002</v>
      </c>
      <c r="C20" s="65">
        <v>972.5</v>
      </c>
      <c r="D20" s="65">
        <v>59</v>
      </c>
      <c r="E20" s="65">
        <v>1267.5999999999999</v>
      </c>
      <c r="F20" s="65">
        <v>236.1</v>
      </c>
      <c r="G20" s="65">
        <v>198</v>
      </c>
      <c r="H20" s="65">
        <v>38.1</v>
      </c>
    </row>
    <row r="21" spans="2:8" x14ac:dyDescent="0.2">
      <c r="B21" s="88">
        <v>2003</v>
      </c>
      <c r="C21" s="65">
        <v>986.2</v>
      </c>
      <c r="D21" s="65">
        <v>50.2</v>
      </c>
      <c r="E21" s="65">
        <v>1345.1</v>
      </c>
      <c r="F21" s="65">
        <v>308.7</v>
      </c>
      <c r="G21" s="65">
        <v>207</v>
      </c>
      <c r="H21" s="65">
        <v>101.7</v>
      </c>
    </row>
    <row r="22" spans="2:8" x14ac:dyDescent="0.2">
      <c r="B22" s="88">
        <v>2004</v>
      </c>
      <c r="C22" s="65">
        <v>1031</v>
      </c>
      <c r="D22" s="65">
        <v>36.1</v>
      </c>
      <c r="E22" s="65">
        <v>1378.5</v>
      </c>
      <c r="F22" s="65">
        <v>311.5</v>
      </c>
      <c r="G22" s="65">
        <v>231.4</v>
      </c>
      <c r="H22" s="65">
        <v>80.099999999999994</v>
      </c>
    </row>
    <row r="23" spans="2:8" x14ac:dyDescent="0.2">
      <c r="B23" s="88">
        <v>2005</v>
      </c>
      <c r="C23" s="65">
        <v>1080</v>
      </c>
      <c r="D23" s="65">
        <v>28.3</v>
      </c>
      <c r="E23" s="65">
        <v>1387.8</v>
      </c>
      <c r="F23" s="65">
        <v>279.5</v>
      </c>
      <c r="G23" s="65">
        <v>256.5</v>
      </c>
      <c r="H23" s="65">
        <v>23</v>
      </c>
    </row>
    <row r="24" spans="2:8" x14ac:dyDescent="0.2">
      <c r="B24" s="88">
        <v>2006</v>
      </c>
      <c r="C24" s="65">
        <v>1129</v>
      </c>
      <c r="D24" s="65">
        <v>13.7</v>
      </c>
      <c r="E24" s="65">
        <v>1452.5</v>
      </c>
      <c r="F24" s="65">
        <v>309.8</v>
      </c>
      <c r="G24" s="65">
        <v>284.10000000000002</v>
      </c>
      <c r="H24" s="65">
        <v>25.7</v>
      </c>
    </row>
    <row r="25" spans="2:8" x14ac:dyDescent="0.2">
      <c r="B25" s="88">
        <v>2007</v>
      </c>
      <c r="C25" s="65">
        <v>1192.5</v>
      </c>
      <c r="D25" s="65">
        <v>13.4</v>
      </c>
      <c r="E25" s="65">
        <v>1537</v>
      </c>
      <c r="F25" s="65">
        <v>331.1</v>
      </c>
      <c r="G25" s="65">
        <v>287.5</v>
      </c>
      <c r="H25" s="65">
        <v>43.6</v>
      </c>
    </row>
    <row r="26" spans="2:8" x14ac:dyDescent="0.2">
      <c r="B26" s="88">
        <v>2008</v>
      </c>
      <c r="C26" s="65">
        <v>1188.7</v>
      </c>
      <c r="D26" s="65">
        <v>16.899999999999999</v>
      </c>
      <c r="E26" s="65">
        <v>1598.9</v>
      </c>
      <c r="F26" s="65">
        <v>393.3</v>
      </c>
      <c r="G26" s="65">
        <v>399</v>
      </c>
      <c r="H26" s="65">
        <v>-5.6</v>
      </c>
    </row>
    <row r="27" spans="2:8" x14ac:dyDescent="0.2">
      <c r="B27" s="88">
        <v>2009</v>
      </c>
      <c r="C27" s="65">
        <v>1275.9000000000001</v>
      </c>
      <c r="D27" s="65">
        <v>8.5</v>
      </c>
      <c r="E27" s="65">
        <v>1564</v>
      </c>
      <c r="F27" s="65">
        <v>279.60000000000002</v>
      </c>
      <c r="G27" s="65">
        <v>264.89999999999998</v>
      </c>
      <c r="H27" s="65">
        <v>14.7</v>
      </c>
    </row>
    <row r="28" spans="2:8" x14ac:dyDescent="0.2">
      <c r="B28" s="88">
        <v>2010</v>
      </c>
      <c r="C28" s="65">
        <v>1301.4000000000001</v>
      </c>
      <c r="D28" s="65">
        <v>8.6</v>
      </c>
      <c r="E28" s="65">
        <v>1540.8</v>
      </c>
      <c r="F28" s="65">
        <v>230.8</v>
      </c>
      <c r="G28" s="65">
        <v>183.2</v>
      </c>
      <c r="H28" s="65">
        <v>47.6</v>
      </c>
    </row>
    <row r="29" spans="2:8" x14ac:dyDescent="0.2">
      <c r="B29" s="88">
        <v>2011</v>
      </c>
      <c r="C29" s="65">
        <v>1350.9</v>
      </c>
      <c r="D29" s="65">
        <v>0</v>
      </c>
      <c r="E29" s="65">
        <v>1634.8</v>
      </c>
      <c r="F29" s="65">
        <v>283.8</v>
      </c>
      <c r="G29" s="65">
        <v>253.8</v>
      </c>
      <c r="H29" s="65">
        <v>30</v>
      </c>
    </row>
    <row r="30" spans="2:8" s="159" customFormat="1" x14ac:dyDescent="0.2">
      <c r="B30" s="88">
        <v>2012</v>
      </c>
      <c r="C30" s="65">
        <v>1453.8</v>
      </c>
      <c r="D30" s="65">
        <v>-9.3000000000000007</v>
      </c>
      <c r="E30" s="65">
        <v>1675.7</v>
      </c>
      <c r="F30" s="65">
        <v>231.1</v>
      </c>
      <c r="G30" s="65">
        <v>292.10000000000002</v>
      </c>
      <c r="H30" s="65">
        <v>-70.2</v>
      </c>
    </row>
    <row r="31" spans="2:8" x14ac:dyDescent="0.2">
      <c r="B31" s="88">
        <v>2013</v>
      </c>
      <c r="C31" s="65">
        <v>1486.7</v>
      </c>
      <c r="D31" s="183">
        <v>-9.6</v>
      </c>
      <c r="E31" s="65">
        <v>1700.8</v>
      </c>
      <c r="F31" s="65">
        <v>223.7</v>
      </c>
      <c r="G31" s="65">
        <v>363.5</v>
      </c>
      <c r="H31" s="65">
        <v>-149</v>
      </c>
    </row>
    <row r="32" spans="2:8" x14ac:dyDescent="0.2">
      <c r="B32" s="252" t="s">
        <v>174</v>
      </c>
      <c r="C32" s="252"/>
      <c r="D32" s="252"/>
      <c r="E32" s="252"/>
      <c r="F32" s="252"/>
      <c r="G32" s="252"/>
      <c r="H32" s="252"/>
    </row>
    <row r="33" spans="2:8" x14ac:dyDescent="0.2">
      <c r="B33" s="88">
        <v>1988</v>
      </c>
      <c r="C33" s="95">
        <v>1055.7</v>
      </c>
      <c r="D33" s="95">
        <v>97.9</v>
      </c>
      <c r="E33" s="95">
        <v>1604.8</v>
      </c>
      <c r="F33" s="95">
        <v>451.2</v>
      </c>
      <c r="G33" s="95">
        <v>452.3</v>
      </c>
      <c r="H33" s="65">
        <v>-1.1000000000000001</v>
      </c>
    </row>
    <row r="34" spans="2:8" x14ac:dyDescent="0.2">
      <c r="B34" s="88">
        <v>1989</v>
      </c>
      <c r="C34" s="95">
        <v>1101.8</v>
      </c>
      <c r="D34" s="95">
        <v>91.7</v>
      </c>
      <c r="E34" s="95">
        <v>1607.5</v>
      </c>
      <c r="F34" s="95">
        <v>414</v>
      </c>
      <c r="G34" s="95">
        <v>555</v>
      </c>
      <c r="H34" s="65">
        <v>-141</v>
      </c>
    </row>
    <row r="35" spans="2:8" x14ac:dyDescent="0.2">
      <c r="B35" s="88">
        <v>1990</v>
      </c>
      <c r="C35" s="95">
        <v>1162.3</v>
      </c>
      <c r="D35" s="95">
        <v>107.7</v>
      </c>
      <c r="E35" s="95">
        <v>1736.7</v>
      </c>
      <c r="F35" s="95">
        <v>466.8</v>
      </c>
      <c r="G35" s="95">
        <v>631.5</v>
      </c>
      <c r="H35" s="65">
        <v>-164.6</v>
      </c>
    </row>
    <row r="36" spans="2:8" x14ac:dyDescent="0.2">
      <c r="B36" s="88">
        <v>1991</v>
      </c>
      <c r="C36" s="95">
        <v>1350.9</v>
      </c>
      <c r="D36" s="95">
        <v>129.6</v>
      </c>
      <c r="E36" s="95">
        <v>1790.3</v>
      </c>
      <c r="F36" s="95">
        <v>309.7</v>
      </c>
      <c r="G36" s="95">
        <v>692.3</v>
      </c>
      <c r="H36" s="65">
        <v>-382.6</v>
      </c>
    </row>
    <row r="37" spans="2:8" x14ac:dyDescent="0.2">
      <c r="B37" s="88">
        <v>1992</v>
      </c>
      <c r="C37" s="95">
        <v>1426</v>
      </c>
      <c r="D37" s="95">
        <v>157.80000000000001</v>
      </c>
      <c r="E37" s="95">
        <v>1907</v>
      </c>
      <c r="F37" s="95">
        <v>323.2</v>
      </c>
      <c r="G37" s="95">
        <v>669</v>
      </c>
      <c r="H37" s="65">
        <v>-345.7</v>
      </c>
    </row>
    <row r="38" spans="2:8" x14ac:dyDescent="0.2">
      <c r="B38" s="88">
        <v>1993</v>
      </c>
      <c r="C38" s="95">
        <v>1442.2</v>
      </c>
      <c r="D38" s="95">
        <v>188.7</v>
      </c>
      <c r="E38" s="95">
        <v>1973.3</v>
      </c>
      <c r="F38" s="95">
        <v>342.5</v>
      </c>
      <c r="G38" s="95">
        <v>620</v>
      </c>
      <c r="H38" s="65">
        <v>-277.5</v>
      </c>
    </row>
    <row r="39" spans="2:8" x14ac:dyDescent="0.2">
      <c r="B39" s="88">
        <v>1994</v>
      </c>
      <c r="C39" s="95">
        <v>1434.7</v>
      </c>
      <c r="D39" s="95">
        <v>185.5</v>
      </c>
      <c r="E39" s="95">
        <v>2065.5</v>
      </c>
      <c r="F39" s="95">
        <v>445.4</v>
      </c>
      <c r="G39" s="95">
        <v>591.79999999999995</v>
      </c>
      <c r="H39" s="65">
        <v>-146.4</v>
      </c>
    </row>
    <row r="40" spans="2:8" x14ac:dyDescent="0.2">
      <c r="B40" s="88">
        <v>1995</v>
      </c>
      <c r="C40" s="95">
        <v>1444.9</v>
      </c>
      <c r="D40" s="95">
        <v>187.1</v>
      </c>
      <c r="E40" s="95">
        <v>2094.4</v>
      </c>
      <c r="F40" s="95">
        <v>462.4</v>
      </c>
      <c r="G40" s="95">
        <v>425.2</v>
      </c>
      <c r="H40" s="65">
        <v>37.200000000000003</v>
      </c>
    </row>
    <row r="41" spans="2:8" x14ac:dyDescent="0.2">
      <c r="B41" s="88">
        <v>1996</v>
      </c>
      <c r="C41" s="95">
        <v>1478.5</v>
      </c>
      <c r="D41" s="95">
        <v>176.8</v>
      </c>
      <c r="E41" s="95">
        <v>2180.3000000000002</v>
      </c>
      <c r="F41" s="95">
        <v>524.9</v>
      </c>
      <c r="G41" s="95">
        <v>306.39999999999998</v>
      </c>
      <c r="H41" s="65">
        <v>218.5</v>
      </c>
    </row>
    <row r="42" spans="2:8" x14ac:dyDescent="0.2">
      <c r="B42" s="88">
        <v>1997</v>
      </c>
      <c r="C42" s="95">
        <v>1474.6</v>
      </c>
      <c r="D42" s="95">
        <v>169.1</v>
      </c>
      <c r="E42" s="95">
        <v>2143.6999999999998</v>
      </c>
      <c r="F42" s="95">
        <v>500</v>
      </c>
      <c r="G42" s="95">
        <v>359</v>
      </c>
      <c r="H42" s="65">
        <v>141</v>
      </c>
    </row>
    <row r="43" spans="2:8" x14ac:dyDescent="0.2">
      <c r="B43" s="88">
        <v>1998</v>
      </c>
      <c r="C43" s="95">
        <v>1478.7</v>
      </c>
      <c r="D43" s="95">
        <v>155.6</v>
      </c>
      <c r="E43" s="95">
        <v>2165.9</v>
      </c>
      <c r="F43" s="95">
        <v>531.6</v>
      </c>
      <c r="G43" s="95">
        <v>418.2</v>
      </c>
      <c r="H43" s="65">
        <v>113.4</v>
      </c>
    </row>
    <row r="44" spans="2:8" x14ac:dyDescent="0.2">
      <c r="B44" s="88">
        <v>1999</v>
      </c>
      <c r="C44" s="95">
        <v>1542.3</v>
      </c>
      <c r="D44" s="95">
        <v>122.9</v>
      </c>
      <c r="E44" s="95">
        <v>2132.1</v>
      </c>
      <c r="F44" s="95">
        <v>466.9</v>
      </c>
      <c r="G44" s="95">
        <v>430.9</v>
      </c>
      <c r="H44" s="65">
        <v>36.1</v>
      </c>
    </row>
    <row r="45" spans="2:8" x14ac:dyDescent="0.2">
      <c r="B45" s="88">
        <v>2000</v>
      </c>
      <c r="C45" s="95">
        <v>1591.5</v>
      </c>
      <c r="D45" s="95">
        <v>113.5</v>
      </c>
      <c r="E45" s="95">
        <v>2223.9</v>
      </c>
      <c r="F45" s="95">
        <v>518.9</v>
      </c>
      <c r="G45" s="95">
        <v>402.5</v>
      </c>
      <c r="H45" s="65">
        <v>116.4</v>
      </c>
    </row>
    <row r="46" spans="2:8" x14ac:dyDescent="0.2">
      <c r="B46" s="88">
        <v>2001</v>
      </c>
      <c r="C46" s="95">
        <v>1631.8</v>
      </c>
      <c r="D46" s="95">
        <v>97.8</v>
      </c>
      <c r="E46" s="95">
        <v>2234</v>
      </c>
      <c r="F46" s="95">
        <v>504.4</v>
      </c>
      <c r="G46" s="95">
        <v>390.9</v>
      </c>
      <c r="H46" s="65">
        <v>113.5</v>
      </c>
    </row>
    <row r="47" spans="2:8" x14ac:dyDescent="0.2">
      <c r="B47" s="88">
        <v>2002</v>
      </c>
      <c r="C47" s="95">
        <v>1737.3</v>
      </c>
      <c r="D47" s="95">
        <v>105.3</v>
      </c>
      <c r="E47" s="95">
        <v>2264.4</v>
      </c>
      <c r="F47" s="95">
        <v>421.8</v>
      </c>
      <c r="G47" s="95">
        <v>353.6</v>
      </c>
      <c r="H47" s="65">
        <v>68.099999999999994</v>
      </c>
    </row>
    <row r="48" spans="2:8" x14ac:dyDescent="0.2">
      <c r="B48" s="88">
        <v>2003</v>
      </c>
      <c r="C48" s="95">
        <v>1746</v>
      </c>
      <c r="D48" s="95">
        <v>89</v>
      </c>
      <c r="E48" s="95">
        <v>2381.5</v>
      </c>
      <c r="F48" s="95">
        <v>546.6</v>
      </c>
      <c r="G48" s="95">
        <v>366.4</v>
      </c>
      <c r="H48" s="65">
        <v>180.1</v>
      </c>
    </row>
    <row r="49" spans="2:8" x14ac:dyDescent="0.2">
      <c r="B49" s="88">
        <v>2004</v>
      </c>
      <c r="C49" s="95">
        <v>1811.7</v>
      </c>
      <c r="D49" s="95">
        <v>63.4</v>
      </c>
      <c r="E49" s="95">
        <v>2422.4</v>
      </c>
      <c r="F49" s="95">
        <v>547.29999999999995</v>
      </c>
      <c r="G49" s="95">
        <v>406.5</v>
      </c>
      <c r="H49" s="65">
        <v>140.80000000000001</v>
      </c>
    </row>
    <row r="50" spans="2:8" x14ac:dyDescent="0.2">
      <c r="B50" s="88">
        <v>2005</v>
      </c>
      <c r="C50" s="95">
        <v>1882.7</v>
      </c>
      <c r="D50" s="95">
        <v>49.3</v>
      </c>
      <c r="E50" s="95">
        <v>2419.1999999999998</v>
      </c>
      <c r="F50" s="95">
        <v>487.2</v>
      </c>
      <c r="G50" s="95">
        <v>447.1</v>
      </c>
      <c r="H50" s="65">
        <v>40.1</v>
      </c>
    </row>
    <row r="51" spans="2:8" x14ac:dyDescent="0.2">
      <c r="B51" s="88">
        <v>2006</v>
      </c>
      <c r="C51" s="95">
        <v>1948.2</v>
      </c>
      <c r="D51" s="95">
        <v>23.7</v>
      </c>
      <c r="E51" s="95">
        <v>2506.5</v>
      </c>
      <c r="F51" s="95">
        <v>534.6</v>
      </c>
      <c r="G51" s="95">
        <v>490.2</v>
      </c>
      <c r="H51" s="65">
        <v>44.4</v>
      </c>
    </row>
    <row r="52" spans="2:8" x14ac:dyDescent="0.2">
      <c r="B52" s="88">
        <v>2007</v>
      </c>
      <c r="C52" s="95">
        <v>2032.3</v>
      </c>
      <c r="D52" s="95">
        <v>22.9</v>
      </c>
      <c r="E52" s="95">
        <v>2619.4</v>
      </c>
      <c r="F52" s="95">
        <v>564.20000000000005</v>
      </c>
      <c r="G52" s="95">
        <v>489.9</v>
      </c>
      <c r="H52" s="65">
        <v>74.3</v>
      </c>
    </row>
    <row r="53" spans="2:8" x14ac:dyDescent="0.2">
      <c r="B53" s="88">
        <v>2008</v>
      </c>
      <c r="C53" s="95">
        <v>1993.2</v>
      </c>
      <c r="D53" s="95">
        <v>28.4</v>
      </c>
      <c r="E53" s="95">
        <v>2681</v>
      </c>
      <c r="F53" s="95">
        <v>659.5</v>
      </c>
      <c r="G53" s="95">
        <v>668.9</v>
      </c>
      <c r="H53" s="65">
        <v>-9.4</v>
      </c>
    </row>
    <row r="54" spans="2:8" x14ac:dyDescent="0.2">
      <c r="B54" s="88">
        <v>2009</v>
      </c>
      <c r="C54" s="95">
        <v>2111.5</v>
      </c>
      <c r="D54" s="95">
        <v>14</v>
      </c>
      <c r="E54" s="95">
        <v>2588.3000000000002</v>
      </c>
      <c r="F54" s="95">
        <v>462.8</v>
      </c>
      <c r="G54" s="95">
        <v>438.4</v>
      </c>
      <c r="H54" s="65">
        <v>24.3</v>
      </c>
    </row>
    <row r="55" spans="2:8" x14ac:dyDescent="0.2">
      <c r="B55" s="88">
        <v>2010</v>
      </c>
      <c r="C55" s="95">
        <v>2124.4</v>
      </c>
      <c r="D55" s="95">
        <v>14</v>
      </c>
      <c r="E55" s="95">
        <v>2515.1999999999998</v>
      </c>
      <c r="F55" s="95">
        <v>376.8</v>
      </c>
      <c r="G55" s="95">
        <v>299.10000000000002</v>
      </c>
      <c r="H55" s="65">
        <v>77.7</v>
      </c>
    </row>
    <row r="56" spans="2:8" x14ac:dyDescent="0.2">
      <c r="B56" s="88">
        <v>2011</v>
      </c>
      <c r="C56" s="95">
        <v>2174</v>
      </c>
      <c r="D56" s="95">
        <v>0</v>
      </c>
      <c r="E56" s="95">
        <v>2630.8</v>
      </c>
      <c r="F56" s="95">
        <v>456.8</v>
      </c>
      <c r="G56" s="95">
        <v>408.4</v>
      </c>
      <c r="H56" s="65">
        <v>48.3</v>
      </c>
    </row>
    <row r="57" spans="2:8" s="159" customFormat="1" x14ac:dyDescent="0.2">
      <c r="B57" s="88">
        <v>2012</v>
      </c>
      <c r="C57" s="95">
        <v>2315.4</v>
      </c>
      <c r="D57" s="95">
        <v>-14.8</v>
      </c>
      <c r="E57" s="95">
        <v>2668.8</v>
      </c>
      <c r="F57" s="95">
        <v>368.1</v>
      </c>
      <c r="G57" s="95">
        <v>465.2</v>
      </c>
      <c r="H57" s="65">
        <v>-111.8</v>
      </c>
    </row>
    <row r="58" spans="2:8" x14ac:dyDescent="0.2">
      <c r="B58" s="88">
        <v>2013</v>
      </c>
      <c r="C58" s="95">
        <v>2338.4</v>
      </c>
      <c r="D58" s="95">
        <v>-15.1</v>
      </c>
      <c r="E58" s="95">
        <v>2675.1</v>
      </c>
      <c r="F58" s="95">
        <v>351.9</v>
      </c>
      <c r="G58" s="95">
        <v>571.70000000000005</v>
      </c>
      <c r="H58" s="65">
        <v>-234.4</v>
      </c>
    </row>
  </sheetData>
  <mergeCells count="3">
    <mergeCell ref="B5:H5"/>
    <mergeCell ref="B32:H32"/>
    <mergeCell ref="B1:H1"/>
  </mergeCells>
  <phoneticPr fontId="8" type="noConversion"/>
  <pageMargins left="0.78740157499999996" right="0.78740157499999996" top="0.984251969" bottom="0.984251969" header="0.4921259845" footer="0.4921259845"/>
  <pageSetup paperSize="9" scale="93"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32"/>
  <sheetViews>
    <sheetView view="pageBreakPreview" zoomScaleNormal="100" zoomScaleSheetLayoutView="100" workbookViewId="0"/>
  </sheetViews>
  <sheetFormatPr baseColWidth="10" defaultRowHeight="12.75" x14ac:dyDescent="0.2"/>
  <cols>
    <col min="1" max="1" width="2" customWidth="1"/>
    <col min="2" max="2" width="5.85546875" customWidth="1"/>
    <col min="3" max="4" width="14.28515625" customWidth="1"/>
    <col min="5" max="5" width="14.28515625" style="4" customWidth="1"/>
  </cols>
  <sheetData>
    <row r="1" spans="2:7" s="60" customFormat="1" ht="15.75" x14ac:dyDescent="0.2">
      <c r="B1" s="218" t="str">
        <f>Inhaltsverzeichnis!B43&amp;" "&amp;Inhaltsverzeichnis!C43&amp;": "&amp;Inhaltsverzeichnis!E43</f>
        <v>Tabelle 25: Finanzplan-Kennziffern, 1988 − 2013</v>
      </c>
      <c r="C1" s="218"/>
      <c r="D1" s="218"/>
      <c r="E1" s="218"/>
      <c r="F1" s="218"/>
      <c r="G1" s="218"/>
    </row>
    <row r="4" spans="2:7" ht="38.25" x14ac:dyDescent="0.2">
      <c r="B4" s="108" t="s">
        <v>76</v>
      </c>
      <c r="C4" s="97" t="s">
        <v>271</v>
      </c>
      <c r="D4" s="97" t="s">
        <v>270</v>
      </c>
      <c r="E4" s="111" t="s">
        <v>273</v>
      </c>
    </row>
    <row r="5" spans="2:7" x14ac:dyDescent="0.2">
      <c r="B5" s="88">
        <v>1988</v>
      </c>
      <c r="C5" s="74">
        <v>34.200000000000003</v>
      </c>
      <c r="D5" s="74">
        <v>99.8</v>
      </c>
      <c r="E5" s="71">
        <v>1370</v>
      </c>
    </row>
    <row r="6" spans="2:7" x14ac:dyDescent="0.2">
      <c r="B6" s="88">
        <v>1989</v>
      </c>
      <c r="C6" s="74">
        <v>31.5</v>
      </c>
      <c r="D6" s="74">
        <v>74.599999999999994</v>
      </c>
      <c r="E6" s="71">
        <v>1405</v>
      </c>
    </row>
    <row r="7" spans="2:7" x14ac:dyDescent="0.2">
      <c r="B7" s="88">
        <v>1990</v>
      </c>
      <c r="C7" s="74">
        <v>33.1</v>
      </c>
      <c r="D7" s="74">
        <v>73.900000000000006</v>
      </c>
      <c r="E7" s="71">
        <v>1503</v>
      </c>
    </row>
    <row r="8" spans="2:7" x14ac:dyDescent="0.2">
      <c r="B8" s="88">
        <v>1991</v>
      </c>
      <c r="C8" s="74">
        <v>24.5</v>
      </c>
      <c r="D8" s="74">
        <v>44.7</v>
      </c>
      <c r="E8" s="71">
        <v>1813</v>
      </c>
    </row>
    <row r="9" spans="2:7" x14ac:dyDescent="0.2">
      <c r="B9" s="88">
        <v>1992</v>
      </c>
      <c r="C9" s="74">
        <v>25.2</v>
      </c>
      <c r="D9" s="74">
        <v>48.3</v>
      </c>
      <c r="E9" s="71">
        <v>2094</v>
      </c>
    </row>
    <row r="10" spans="2:7" x14ac:dyDescent="0.2">
      <c r="B10" s="88">
        <v>1993</v>
      </c>
      <c r="C10" s="74">
        <v>26.9</v>
      </c>
      <c r="D10" s="74">
        <v>55.2</v>
      </c>
      <c r="E10" s="71">
        <v>2311</v>
      </c>
    </row>
    <row r="11" spans="2:7" x14ac:dyDescent="0.2">
      <c r="B11" s="88">
        <v>1994</v>
      </c>
      <c r="C11" s="74">
        <v>30.5</v>
      </c>
      <c r="D11" s="74">
        <v>75.3</v>
      </c>
      <c r="E11" s="71">
        <v>2351</v>
      </c>
    </row>
    <row r="12" spans="2:7" x14ac:dyDescent="0.2">
      <c r="B12" s="88">
        <v>1995</v>
      </c>
      <c r="C12" s="74">
        <v>31</v>
      </c>
      <c r="D12" s="74">
        <v>108.8</v>
      </c>
      <c r="E12" s="71">
        <v>2276</v>
      </c>
    </row>
    <row r="13" spans="2:7" x14ac:dyDescent="0.2">
      <c r="B13" s="88">
        <v>1996</v>
      </c>
      <c r="C13" s="74">
        <v>32.200000000000003</v>
      </c>
      <c r="D13" s="74">
        <v>171.3</v>
      </c>
      <c r="E13" s="71">
        <v>2037</v>
      </c>
    </row>
    <row r="14" spans="2:7" x14ac:dyDescent="0.2">
      <c r="B14" s="88">
        <v>1997</v>
      </c>
      <c r="C14" s="74">
        <v>31.2</v>
      </c>
      <c r="D14" s="74">
        <v>139.30000000000001</v>
      </c>
      <c r="E14" s="71">
        <v>1785</v>
      </c>
    </row>
    <row r="15" spans="2:7" x14ac:dyDescent="0.2">
      <c r="B15" s="88">
        <v>1998</v>
      </c>
      <c r="C15" s="74">
        <v>31.7</v>
      </c>
      <c r="D15" s="74">
        <v>127.1</v>
      </c>
      <c r="E15" s="71">
        <v>1596</v>
      </c>
    </row>
    <row r="16" spans="2:7" x14ac:dyDescent="0.2">
      <c r="B16" s="88">
        <v>1999</v>
      </c>
      <c r="C16" s="74">
        <v>27.7</v>
      </c>
      <c r="D16" s="74">
        <v>108.4</v>
      </c>
      <c r="E16" s="71">
        <v>1646</v>
      </c>
    </row>
    <row r="17" spans="2:5" x14ac:dyDescent="0.2">
      <c r="B17" s="88">
        <v>2000</v>
      </c>
      <c r="C17" s="74">
        <v>28.4</v>
      </c>
      <c r="D17" s="74">
        <v>128.9</v>
      </c>
      <c r="E17" s="71">
        <v>1416</v>
      </c>
    </row>
    <row r="18" spans="2:5" x14ac:dyDescent="0.2">
      <c r="B18" s="88">
        <v>2001</v>
      </c>
      <c r="C18" s="74">
        <v>27</v>
      </c>
      <c r="D18" s="74">
        <v>129</v>
      </c>
      <c r="E18" s="71">
        <v>1455</v>
      </c>
    </row>
    <row r="19" spans="2:5" x14ac:dyDescent="0.2">
      <c r="B19" s="88">
        <v>2002</v>
      </c>
      <c r="C19" s="74">
        <v>23.3</v>
      </c>
      <c r="D19" s="74">
        <v>119.3</v>
      </c>
      <c r="E19" s="71">
        <v>1164</v>
      </c>
    </row>
    <row r="20" spans="2:5" x14ac:dyDescent="0.2">
      <c r="B20" s="88">
        <v>2003</v>
      </c>
      <c r="C20" s="74">
        <v>26.7</v>
      </c>
      <c r="D20" s="74">
        <v>149.19999999999999</v>
      </c>
      <c r="E20" s="71">
        <v>969</v>
      </c>
    </row>
    <row r="21" spans="2:5" x14ac:dyDescent="0.2">
      <c r="B21" s="88">
        <v>2004</v>
      </c>
      <c r="C21" s="74">
        <v>25.2</v>
      </c>
      <c r="D21" s="74">
        <v>134.6</v>
      </c>
      <c r="E21" s="71">
        <v>779</v>
      </c>
    </row>
    <row r="22" spans="2:5" x14ac:dyDescent="0.2">
      <c r="B22" s="88">
        <v>2005</v>
      </c>
      <c r="C22" s="74">
        <v>22.2</v>
      </c>
      <c r="D22" s="74">
        <v>109</v>
      </c>
      <c r="E22" s="71">
        <v>637</v>
      </c>
    </row>
    <row r="23" spans="2:5" x14ac:dyDescent="0.2">
      <c r="B23" s="88">
        <v>2006</v>
      </c>
      <c r="C23" s="74">
        <v>22.3</v>
      </c>
      <c r="D23" s="74">
        <v>109</v>
      </c>
      <c r="E23" s="71">
        <v>444</v>
      </c>
    </row>
    <row r="24" spans="2:5" x14ac:dyDescent="0.2">
      <c r="B24" s="88">
        <v>2007</v>
      </c>
      <c r="C24" s="74">
        <v>22.4</v>
      </c>
      <c r="D24" s="74">
        <v>115.2</v>
      </c>
      <c r="E24" s="71">
        <v>317</v>
      </c>
    </row>
    <row r="25" spans="2:5" x14ac:dyDescent="0.2">
      <c r="B25" s="88">
        <v>2008</v>
      </c>
      <c r="C25" s="74">
        <v>25.7</v>
      </c>
      <c r="D25" s="74">
        <v>98.6</v>
      </c>
      <c r="E25" s="71">
        <v>260</v>
      </c>
    </row>
    <row r="26" spans="2:5" x14ac:dyDescent="0.2">
      <c r="B26" s="88">
        <v>2009</v>
      </c>
      <c r="C26" s="74">
        <v>18.399999999999999</v>
      </c>
      <c r="D26" s="74">
        <v>105.6</v>
      </c>
      <c r="E26" s="71">
        <v>175</v>
      </c>
    </row>
    <row r="27" spans="2:5" x14ac:dyDescent="0.2">
      <c r="B27" s="88">
        <v>2010</v>
      </c>
      <c r="C27" s="74">
        <v>15.5</v>
      </c>
      <c r="D27" s="74">
        <v>126</v>
      </c>
      <c r="E27" s="71">
        <v>62</v>
      </c>
    </row>
    <row r="28" spans="2:5" x14ac:dyDescent="0.2">
      <c r="B28" s="88">
        <v>2011</v>
      </c>
      <c r="C28" s="74">
        <v>17.399999999999999</v>
      </c>
      <c r="D28" s="74">
        <v>111.8</v>
      </c>
      <c r="E28" s="71">
        <v>-49</v>
      </c>
    </row>
    <row r="29" spans="2:5" s="159" customFormat="1" x14ac:dyDescent="0.2">
      <c r="B29" s="88">
        <v>2012</v>
      </c>
      <c r="C29" s="74">
        <v>13.2</v>
      </c>
      <c r="D29" s="74">
        <v>79.099999999999994</v>
      </c>
      <c r="E29" s="71">
        <v>43</v>
      </c>
    </row>
    <row r="30" spans="2:5" x14ac:dyDescent="0.2">
      <c r="B30" s="88">
        <v>2013</v>
      </c>
      <c r="C30" s="74">
        <v>12.6</v>
      </c>
      <c r="D30" s="74">
        <v>61.6</v>
      </c>
      <c r="E30" s="71">
        <v>226</v>
      </c>
    </row>
    <row r="31" spans="2:5" s="159" customFormat="1" x14ac:dyDescent="0.2">
      <c r="B31" s="165"/>
      <c r="C31" s="166"/>
      <c r="D31" s="166"/>
      <c r="E31" s="167"/>
    </row>
    <row r="32" spans="2:5" s="159" customFormat="1" x14ac:dyDescent="0.2">
      <c r="B32" s="165"/>
      <c r="C32" s="166"/>
      <c r="D32" s="166"/>
      <c r="E32" s="167"/>
    </row>
  </sheetData>
  <mergeCells count="1">
    <mergeCell ref="B1:G1"/>
  </mergeCells>
  <phoneticPr fontId="8" type="noConversion"/>
  <pageMargins left="0.78740157499999996" right="0.78740157499999996" top="0.984251969" bottom="0.984251969" header="0.4921259845" footer="0.4921259845"/>
  <pageSetup paperSize="9" scale="80" orientation="portrait" r:id="rId1"/>
  <headerFooter alignWithMargins="0"/>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5"/>
  <sheetViews>
    <sheetView zoomScaleNormal="100" workbookViewId="0">
      <pane xSplit="3" ySplit="6" topLeftCell="D7" activePane="bottomRight" state="frozen"/>
      <selection pane="topRight" activeCell="D1" sqref="D1"/>
      <selection pane="bottomLeft" activeCell="A8" sqref="A8"/>
      <selection pane="bottomRight" activeCell="D7" sqref="D7"/>
    </sheetView>
  </sheetViews>
  <sheetFormatPr baseColWidth="10" defaultRowHeight="12.75" x14ac:dyDescent="0.2"/>
  <cols>
    <col min="1" max="1" width="6.42578125" customWidth="1"/>
    <col min="2" max="2" width="10.140625" style="26" customWidth="1"/>
    <col min="3" max="3" width="22" customWidth="1"/>
    <col min="4" max="19" width="14.28515625" customWidth="1"/>
  </cols>
  <sheetData>
    <row r="1" spans="1:20" s="114" customFormat="1" ht="15.75" x14ac:dyDescent="0.2">
      <c r="A1" s="112" t="str">
        <f>Inhaltsverzeichnis!B46&amp;" "&amp;Inhaltsverzeichnis!C46&amp;": "&amp;Inhaltsverzeichnis!E46</f>
        <v>Tabelle A1: Funktionale Gliederung der Laufenden Rechnung, Aufwand 2013 (in 1'000 Franken)</v>
      </c>
      <c r="B1" s="113"/>
    </row>
    <row r="4" spans="1:20" ht="12.75" customHeight="1" x14ac:dyDescent="0.2">
      <c r="A4" s="253" t="s">
        <v>0</v>
      </c>
      <c r="B4" s="253" t="s">
        <v>284</v>
      </c>
      <c r="C4" s="253" t="s">
        <v>107</v>
      </c>
      <c r="D4" s="232" t="s">
        <v>278</v>
      </c>
      <c r="E4" s="232"/>
      <c r="F4" s="232"/>
      <c r="G4" s="232"/>
      <c r="H4" s="232"/>
      <c r="I4" s="232"/>
      <c r="J4" s="232"/>
      <c r="K4" s="232"/>
      <c r="L4" s="232"/>
      <c r="M4" s="232"/>
      <c r="N4" s="232"/>
      <c r="O4" s="217" t="s">
        <v>285</v>
      </c>
      <c r="P4" s="217" t="s">
        <v>286</v>
      </c>
      <c r="Q4" s="217" t="s">
        <v>287</v>
      </c>
      <c r="R4" s="217" t="s">
        <v>182</v>
      </c>
      <c r="S4" s="217" t="s">
        <v>288</v>
      </c>
    </row>
    <row r="5" spans="1:20" ht="59.25" customHeight="1" x14ac:dyDescent="0.2">
      <c r="A5" s="253"/>
      <c r="B5" s="253"/>
      <c r="C5" s="253"/>
      <c r="D5" s="57" t="s">
        <v>1</v>
      </c>
      <c r="E5" s="57" t="s">
        <v>2</v>
      </c>
      <c r="F5" s="59" t="s">
        <v>3</v>
      </c>
      <c r="G5" s="57" t="s">
        <v>17</v>
      </c>
      <c r="H5" s="59" t="s">
        <v>4</v>
      </c>
      <c r="I5" s="57" t="s">
        <v>31</v>
      </c>
      <c r="J5" s="59" t="s">
        <v>32</v>
      </c>
      <c r="K5" s="57" t="s">
        <v>122</v>
      </c>
      <c r="L5" s="57" t="s">
        <v>19</v>
      </c>
      <c r="M5" s="59" t="s">
        <v>20</v>
      </c>
      <c r="N5" s="59" t="s">
        <v>21</v>
      </c>
      <c r="O5" s="217"/>
      <c r="P5" s="217"/>
      <c r="Q5" s="217"/>
      <c r="R5" s="217"/>
      <c r="S5" s="217"/>
    </row>
    <row r="6" spans="1:20" x14ac:dyDescent="0.2">
      <c r="B6"/>
      <c r="C6" s="5"/>
    </row>
    <row r="7" spans="1:20" s="31" customFormat="1" ht="21.75" customHeight="1" x14ac:dyDescent="0.2">
      <c r="A7" s="15">
        <v>0</v>
      </c>
      <c r="B7" s="15">
        <v>4335</v>
      </c>
      <c r="C7" s="1" t="s">
        <v>16</v>
      </c>
      <c r="D7" s="32">
        <v>340281.2</v>
      </c>
      <c r="E7" s="32">
        <v>225986.4</v>
      </c>
      <c r="F7" s="32">
        <v>642167</v>
      </c>
      <c r="G7" s="32">
        <v>105796</v>
      </c>
      <c r="H7" s="32">
        <v>217389.7</v>
      </c>
      <c r="I7" s="32">
        <v>479025.1</v>
      </c>
      <c r="J7" s="32">
        <v>169673.2</v>
      </c>
      <c r="K7" s="32">
        <v>48330.8</v>
      </c>
      <c r="L7" s="32">
        <v>20747.900000000001</v>
      </c>
      <c r="M7" s="32">
        <v>128387</v>
      </c>
      <c r="N7" s="32">
        <v>2377784.2999999998</v>
      </c>
      <c r="O7" s="32">
        <v>28413</v>
      </c>
      <c r="P7" s="32">
        <v>51939.8</v>
      </c>
      <c r="Q7" s="32">
        <v>252714</v>
      </c>
      <c r="R7" s="32">
        <v>2710851.1</v>
      </c>
      <c r="S7" s="32">
        <v>85818.2</v>
      </c>
      <c r="T7" s="30"/>
    </row>
    <row r="8" spans="1:20" s="31" customFormat="1" ht="21.75" customHeight="1" x14ac:dyDescent="0.2">
      <c r="A8" s="15">
        <v>1</v>
      </c>
      <c r="B8" s="15">
        <v>4019</v>
      </c>
      <c r="C8" s="1" t="s">
        <v>289</v>
      </c>
      <c r="D8" s="32">
        <v>39563.4</v>
      </c>
      <c r="E8" s="32">
        <v>23006.9</v>
      </c>
      <c r="F8" s="32">
        <v>63379</v>
      </c>
      <c r="G8" s="32">
        <v>16299.2</v>
      </c>
      <c r="H8" s="32">
        <v>28259.7</v>
      </c>
      <c r="I8" s="32">
        <v>84659.1</v>
      </c>
      <c r="J8" s="32">
        <v>25183.200000000001</v>
      </c>
      <c r="K8" s="32">
        <v>8184</v>
      </c>
      <c r="L8" s="32">
        <v>1482</v>
      </c>
      <c r="M8" s="32">
        <v>7472.1</v>
      </c>
      <c r="N8" s="32">
        <v>297488.7</v>
      </c>
      <c r="O8" s="32">
        <v>3377</v>
      </c>
      <c r="P8" s="32">
        <v>11654.1</v>
      </c>
      <c r="Q8" s="32">
        <v>28080.799999999999</v>
      </c>
      <c r="R8" s="32">
        <v>340600.6</v>
      </c>
      <c r="S8" s="32">
        <v>5536.6</v>
      </c>
      <c r="T8" s="30"/>
    </row>
    <row r="9" spans="1:20" ht="16.5" customHeight="1" x14ac:dyDescent="0.2">
      <c r="A9" s="3">
        <v>1</v>
      </c>
      <c r="B9" s="3">
        <v>4001</v>
      </c>
      <c r="C9" s="168" t="s">
        <v>5</v>
      </c>
      <c r="D9" s="4">
        <v>16625.2</v>
      </c>
      <c r="E9" s="4">
        <v>10514.8</v>
      </c>
      <c r="F9" s="4">
        <v>17616.099999999999</v>
      </c>
      <c r="G9" s="4">
        <v>8319.9</v>
      </c>
      <c r="H9" s="4">
        <v>11761</v>
      </c>
      <c r="I9" s="4">
        <v>39551.5</v>
      </c>
      <c r="J9" s="4">
        <v>12998</v>
      </c>
      <c r="K9" s="4">
        <v>4712.8</v>
      </c>
      <c r="L9" s="4">
        <v>593.9</v>
      </c>
      <c r="M9" s="4">
        <v>1737</v>
      </c>
      <c r="N9" s="4">
        <v>124430.1</v>
      </c>
      <c r="O9" s="4">
        <v>2482</v>
      </c>
      <c r="P9" s="4">
        <v>7456.1</v>
      </c>
      <c r="Q9" s="4">
        <v>12062.3</v>
      </c>
      <c r="R9" s="4">
        <v>146430.5</v>
      </c>
      <c r="S9" s="4">
        <v>0</v>
      </c>
      <c r="T9" s="4"/>
    </row>
    <row r="10" spans="1:20" x14ac:dyDescent="0.2">
      <c r="A10" s="3">
        <v>1</v>
      </c>
      <c r="B10" s="3">
        <v>4002</v>
      </c>
      <c r="C10" s="168" t="s">
        <v>290</v>
      </c>
      <c r="D10" s="4">
        <v>686.3</v>
      </c>
      <c r="E10" s="4">
        <v>320.89999999999998</v>
      </c>
      <c r="F10" s="4">
        <v>1276.8</v>
      </c>
      <c r="G10" s="4">
        <v>264.8</v>
      </c>
      <c r="H10" s="4">
        <v>541.70000000000005</v>
      </c>
      <c r="I10" s="4">
        <v>845.1</v>
      </c>
      <c r="J10" s="4">
        <v>359.3</v>
      </c>
      <c r="K10" s="4">
        <v>68.5</v>
      </c>
      <c r="L10" s="4">
        <v>32.9</v>
      </c>
      <c r="M10" s="4">
        <v>233.4</v>
      </c>
      <c r="N10" s="4">
        <v>4629.8</v>
      </c>
      <c r="O10" s="4">
        <v>191</v>
      </c>
      <c r="P10" s="4">
        <v>115.9</v>
      </c>
      <c r="Q10" s="4">
        <v>999.4</v>
      </c>
      <c r="R10" s="4">
        <v>5936.1</v>
      </c>
      <c r="S10" s="4">
        <v>219.2</v>
      </c>
      <c r="T10" s="4"/>
    </row>
    <row r="11" spans="1:20" x14ac:dyDescent="0.2">
      <c r="A11" s="3">
        <v>1</v>
      </c>
      <c r="B11" s="3">
        <v>4003</v>
      </c>
      <c r="C11" s="168" t="s">
        <v>291</v>
      </c>
      <c r="D11" s="4">
        <v>3078.6</v>
      </c>
      <c r="E11" s="4">
        <v>3518.7</v>
      </c>
      <c r="F11" s="4">
        <v>5883.8</v>
      </c>
      <c r="G11" s="4">
        <v>1065.4000000000001</v>
      </c>
      <c r="H11" s="4">
        <v>2195.8000000000002</v>
      </c>
      <c r="I11" s="4">
        <v>7257.5</v>
      </c>
      <c r="J11" s="4">
        <v>2490.4</v>
      </c>
      <c r="K11" s="4">
        <v>443.1</v>
      </c>
      <c r="L11" s="4">
        <v>136.1</v>
      </c>
      <c r="M11" s="4">
        <v>9.1</v>
      </c>
      <c r="N11" s="4">
        <v>26078.400000000001</v>
      </c>
      <c r="O11" s="4">
        <v>288</v>
      </c>
      <c r="P11" s="4">
        <v>512.5</v>
      </c>
      <c r="Q11" s="4">
        <v>3160.3</v>
      </c>
      <c r="R11" s="4">
        <v>30039.200000000001</v>
      </c>
      <c r="S11" s="4">
        <v>1591.2</v>
      </c>
      <c r="T11" s="4"/>
    </row>
    <row r="12" spans="1:20" x14ac:dyDescent="0.2">
      <c r="A12" s="3">
        <v>1</v>
      </c>
      <c r="B12" s="3">
        <v>4004</v>
      </c>
      <c r="C12" s="168" t="s">
        <v>292</v>
      </c>
      <c r="D12" s="4">
        <v>726.4</v>
      </c>
      <c r="E12" s="4">
        <v>172.2</v>
      </c>
      <c r="F12" s="4">
        <v>666.6</v>
      </c>
      <c r="G12" s="4">
        <v>18.600000000000001</v>
      </c>
      <c r="H12" s="4">
        <v>145.80000000000001</v>
      </c>
      <c r="I12" s="4">
        <v>511.7</v>
      </c>
      <c r="J12" s="4">
        <v>292.2</v>
      </c>
      <c r="K12" s="4">
        <v>94.4</v>
      </c>
      <c r="L12" s="4">
        <v>6.3</v>
      </c>
      <c r="M12" s="4">
        <v>1</v>
      </c>
      <c r="N12" s="4">
        <v>2635.2</v>
      </c>
      <c r="O12" s="4">
        <v>0</v>
      </c>
      <c r="P12" s="4">
        <v>87.2</v>
      </c>
      <c r="Q12" s="4">
        <v>294.39999999999998</v>
      </c>
      <c r="R12" s="4">
        <v>3016.8</v>
      </c>
      <c r="S12" s="4">
        <v>294.39999999999998</v>
      </c>
      <c r="T12" s="4"/>
    </row>
    <row r="13" spans="1:20" x14ac:dyDescent="0.2">
      <c r="A13" s="3">
        <v>1</v>
      </c>
      <c r="B13" s="3">
        <v>4005</v>
      </c>
      <c r="C13" s="168" t="s">
        <v>293</v>
      </c>
      <c r="D13" s="4">
        <v>1903.8</v>
      </c>
      <c r="E13" s="4">
        <v>702.4</v>
      </c>
      <c r="F13" s="4">
        <v>3169.1</v>
      </c>
      <c r="G13" s="4">
        <v>291.7</v>
      </c>
      <c r="H13" s="4">
        <v>1345.3</v>
      </c>
      <c r="I13" s="4">
        <v>3166.3</v>
      </c>
      <c r="J13" s="4">
        <v>601.70000000000005</v>
      </c>
      <c r="K13" s="4">
        <v>209.9</v>
      </c>
      <c r="L13" s="4">
        <v>91.9</v>
      </c>
      <c r="M13" s="4">
        <v>993.9</v>
      </c>
      <c r="N13" s="4">
        <v>12476.2</v>
      </c>
      <c r="O13" s="4">
        <v>0</v>
      </c>
      <c r="P13" s="4">
        <v>473.8</v>
      </c>
      <c r="Q13" s="4">
        <v>1303.7</v>
      </c>
      <c r="R13" s="4">
        <v>14253.7</v>
      </c>
      <c r="S13" s="4">
        <v>1126.2</v>
      </c>
      <c r="T13" s="4"/>
    </row>
    <row r="14" spans="1:20" x14ac:dyDescent="0.2">
      <c r="A14" s="3">
        <v>1</v>
      </c>
      <c r="B14" s="3">
        <v>4006</v>
      </c>
      <c r="C14" s="168" t="s">
        <v>294</v>
      </c>
      <c r="D14" s="4">
        <v>3214.7</v>
      </c>
      <c r="E14" s="4">
        <v>1326.8</v>
      </c>
      <c r="F14" s="4">
        <v>5844.8</v>
      </c>
      <c r="G14" s="4">
        <v>931.7</v>
      </c>
      <c r="H14" s="4">
        <v>2090</v>
      </c>
      <c r="I14" s="4">
        <v>3754.8</v>
      </c>
      <c r="J14" s="4">
        <v>1574.1</v>
      </c>
      <c r="K14" s="4">
        <v>642.9</v>
      </c>
      <c r="L14" s="4">
        <v>23.2</v>
      </c>
      <c r="M14" s="4">
        <v>328.5</v>
      </c>
      <c r="N14" s="4">
        <v>19731.400000000001</v>
      </c>
      <c r="O14" s="4">
        <v>0</v>
      </c>
      <c r="P14" s="4">
        <v>893.4</v>
      </c>
      <c r="Q14" s="4">
        <v>1526.2</v>
      </c>
      <c r="R14" s="4">
        <v>22151</v>
      </c>
      <c r="S14" s="4">
        <v>0</v>
      </c>
      <c r="T14" s="4"/>
    </row>
    <row r="15" spans="1:20" x14ac:dyDescent="0.2">
      <c r="A15" s="3">
        <v>1</v>
      </c>
      <c r="B15" s="3">
        <v>4007</v>
      </c>
      <c r="C15" s="168" t="s">
        <v>295</v>
      </c>
      <c r="D15" s="4">
        <v>796.5</v>
      </c>
      <c r="E15" s="4">
        <v>314.89999999999998</v>
      </c>
      <c r="F15" s="4">
        <v>1521.2</v>
      </c>
      <c r="G15" s="4">
        <v>61.7</v>
      </c>
      <c r="H15" s="4">
        <v>467.8</v>
      </c>
      <c r="I15" s="4">
        <v>819.2</v>
      </c>
      <c r="J15" s="4">
        <v>400.6</v>
      </c>
      <c r="K15" s="4">
        <v>84.2</v>
      </c>
      <c r="L15" s="4">
        <v>24</v>
      </c>
      <c r="M15" s="4">
        <v>186.7</v>
      </c>
      <c r="N15" s="4">
        <v>4676.7</v>
      </c>
      <c r="O15" s="4">
        <v>34</v>
      </c>
      <c r="P15" s="4">
        <v>69.400000000000006</v>
      </c>
      <c r="Q15" s="4">
        <v>705.9</v>
      </c>
      <c r="R15" s="4">
        <v>5485.9</v>
      </c>
      <c r="S15" s="4">
        <v>331.1</v>
      </c>
      <c r="T15" s="4"/>
    </row>
    <row r="16" spans="1:20" x14ac:dyDescent="0.2">
      <c r="A16" s="3">
        <v>1</v>
      </c>
      <c r="B16" s="3">
        <v>4008</v>
      </c>
      <c r="C16" s="168" t="s">
        <v>296</v>
      </c>
      <c r="D16" s="4">
        <v>2478.1</v>
      </c>
      <c r="E16" s="4">
        <v>1078.7</v>
      </c>
      <c r="F16" s="4">
        <v>5873.5</v>
      </c>
      <c r="G16" s="4">
        <v>776.8</v>
      </c>
      <c r="H16" s="4">
        <v>1899.9</v>
      </c>
      <c r="I16" s="4">
        <v>4463.8</v>
      </c>
      <c r="J16" s="4">
        <v>1526.4</v>
      </c>
      <c r="K16" s="4">
        <v>513.29999999999995</v>
      </c>
      <c r="L16" s="4">
        <v>101.2</v>
      </c>
      <c r="M16" s="4">
        <v>871.6</v>
      </c>
      <c r="N16" s="4">
        <v>19583.3</v>
      </c>
      <c r="O16" s="4">
        <v>382</v>
      </c>
      <c r="P16" s="4">
        <v>148.5</v>
      </c>
      <c r="Q16" s="4">
        <v>2786.7</v>
      </c>
      <c r="R16" s="4">
        <v>22900.5</v>
      </c>
      <c r="S16" s="4">
        <v>0</v>
      </c>
      <c r="T16" s="4"/>
    </row>
    <row r="17" spans="1:20" x14ac:dyDescent="0.2">
      <c r="A17" s="3">
        <v>1</v>
      </c>
      <c r="B17" s="3">
        <v>4009</v>
      </c>
      <c r="C17" s="168" t="s">
        <v>297</v>
      </c>
      <c r="D17" s="4">
        <v>1323.7</v>
      </c>
      <c r="E17" s="4">
        <v>629.5</v>
      </c>
      <c r="F17" s="4">
        <v>3325</v>
      </c>
      <c r="G17" s="4">
        <v>294.39999999999998</v>
      </c>
      <c r="H17" s="4">
        <v>1002.2</v>
      </c>
      <c r="I17" s="4">
        <v>2082.5</v>
      </c>
      <c r="J17" s="4">
        <v>697.8</v>
      </c>
      <c r="K17" s="4">
        <v>100.2</v>
      </c>
      <c r="L17" s="4">
        <v>41.6</v>
      </c>
      <c r="M17" s="4">
        <v>334.5</v>
      </c>
      <c r="N17" s="4">
        <v>9831.4</v>
      </c>
      <c r="O17" s="4">
        <v>0</v>
      </c>
      <c r="P17" s="4">
        <v>214.8</v>
      </c>
      <c r="Q17" s="4">
        <v>1946.1</v>
      </c>
      <c r="R17" s="4">
        <v>11992.3</v>
      </c>
      <c r="S17" s="4">
        <v>155.4</v>
      </c>
      <c r="T17" s="4"/>
    </row>
    <row r="18" spans="1:20" x14ac:dyDescent="0.2">
      <c r="A18" s="3">
        <v>1</v>
      </c>
      <c r="B18" s="3">
        <v>4010</v>
      </c>
      <c r="C18" s="168" t="s">
        <v>298</v>
      </c>
      <c r="D18" s="4">
        <v>2845</v>
      </c>
      <c r="E18" s="4">
        <v>1838.9</v>
      </c>
      <c r="F18" s="4">
        <v>6569.7</v>
      </c>
      <c r="G18" s="4">
        <v>1113.5999999999999</v>
      </c>
      <c r="H18" s="4">
        <v>2503.6</v>
      </c>
      <c r="I18" s="4">
        <v>7668.3</v>
      </c>
      <c r="J18" s="4">
        <v>1459.2</v>
      </c>
      <c r="K18" s="4">
        <v>292.2</v>
      </c>
      <c r="L18" s="4">
        <v>342.2</v>
      </c>
      <c r="M18" s="4">
        <v>1073.4000000000001</v>
      </c>
      <c r="N18" s="4">
        <v>25706.1</v>
      </c>
      <c r="O18" s="4">
        <v>0</v>
      </c>
      <c r="P18" s="4">
        <v>1035.3</v>
      </c>
      <c r="Q18" s="4">
        <v>535.4</v>
      </c>
      <c r="R18" s="4">
        <v>27276.7</v>
      </c>
      <c r="S18" s="4">
        <v>535.4</v>
      </c>
      <c r="T18" s="4"/>
    </row>
    <row r="19" spans="1:20" x14ac:dyDescent="0.2">
      <c r="A19" s="3">
        <v>1</v>
      </c>
      <c r="B19" s="3">
        <v>4012</v>
      </c>
      <c r="C19" s="168" t="s">
        <v>299</v>
      </c>
      <c r="D19" s="4">
        <v>4204.7</v>
      </c>
      <c r="E19" s="4">
        <v>1896</v>
      </c>
      <c r="F19" s="4">
        <v>8281.7000000000007</v>
      </c>
      <c r="G19" s="4">
        <v>2606</v>
      </c>
      <c r="H19" s="4">
        <v>2729.5</v>
      </c>
      <c r="I19" s="4">
        <v>10639</v>
      </c>
      <c r="J19" s="4">
        <v>2068.4</v>
      </c>
      <c r="K19" s="4">
        <v>479.5</v>
      </c>
      <c r="L19" s="4">
        <v>57.2</v>
      </c>
      <c r="M19" s="4">
        <v>991.3</v>
      </c>
      <c r="N19" s="4">
        <v>33953.199999999997</v>
      </c>
      <c r="O19" s="4">
        <v>0</v>
      </c>
      <c r="P19" s="4">
        <v>201.7</v>
      </c>
      <c r="Q19" s="4">
        <v>2070.6999999999998</v>
      </c>
      <c r="R19" s="4">
        <v>36225.599999999999</v>
      </c>
      <c r="S19" s="4">
        <v>594.1</v>
      </c>
      <c r="T19" s="4"/>
    </row>
    <row r="20" spans="1:20" x14ac:dyDescent="0.2">
      <c r="A20" s="3">
        <v>1</v>
      </c>
      <c r="B20" s="3">
        <v>4013</v>
      </c>
      <c r="C20" s="168" t="s">
        <v>300</v>
      </c>
      <c r="D20" s="4">
        <v>1680.5</v>
      </c>
      <c r="E20" s="4">
        <v>693.3</v>
      </c>
      <c r="F20" s="4">
        <v>3350.8</v>
      </c>
      <c r="G20" s="4">
        <v>554.6</v>
      </c>
      <c r="H20" s="4">
        <v>1577.2</v>
      </c>
      <c r="I20" s="4">
        <v>3899.6</v>
      </c>
      <c r="J20" s="4">
        <v>715</v>
      </c>
      <c r="K20" s="4">
        <v>543.1</v>
      </c>
      <c r="L20" s="4">
        <v>31.4</v>
      </c>
      <c r="M20" s="4">
        <v>711.6</v>
      </c>
      <c r="N20" s="4">
        <v>13757.1</v>
      </c>
      <c r="O20" s="4">
        <v>0</v>
      </c>
      <c r="P20" s="4">
        <v>445.4</v>
      </c>
      <c r="Q20" s="4">
        <v>689.6</v>
      </c>
      <c r="R20" s="4">
        <v>14892.1</v>
      </c>
      <c r="S20" s="4">
        <v>689.6</v>
      </c>
      <c r="T20" s="4"/>
    </row>
    <row r="21" spans="1:20" s="1" customFormat="1" ht="21.75" customHeight="1" x14ac:dyDescent="0.2">
      <c r="A21" s="15">
        <v>2</v>
      </c>
      <c r="B21" s="15">
        <v>4059</v>
      </c>
      <c r="C21" s="1" t="s">
        <v>301</v>
      </c>
      <c r="D21" s="32">
        <v>74707.600000000006</v>
      </c>
      <c r="E21" s="32">
        <v>53315.9</v>
      </c>
      <c r="F21" s="32">
        <v>131113.70000000001</v>
      </c>
      <c r="G21" s="32">
        <v>26810.7</v>
      </c>
      <c r="H21" s="32">
        <v>52856.1</v>
      </c>
      <c r="I21" s="32">
        <v>108256.7</v>
      </c>
      <c r="J21" s="32">
        <v>40028</v>
      </c>
      <c r="K21" s="32">
        <v>9442.9</v>
      </c>
      <c r="L21" s="32">
        <v>5790</v>
      </c>
      <c r="M21" s="32">
        <v>37293</v>
      </c>
      <c r="N21" s="32">
        <v>539614.69999999995</v>
      </c>
      <c r="O21" s="32">
        <v>14681</v>
      </c>
      <c r="P21" s="32">
        <v>12001</v>
      </c>
      <c r="Q21" s="32">
        <v>65590</v>
      </c>
      <c r="R21" s="32">
        <v>631886.69999999995</v>
      </c>
      <c r="S21" s="32">
        <v>26027.9</v>
      </c>
      <c r="T21" s="32"/>
    </row>
    <row r="22" spans="1:20" ht="16.5" customHeight="1" x14ac:dyDescent="0.2">
      <c r="A22" s="3">
        <v>2</v>
      </c>
      <c r="B22" s="3">
        <v>4021</v>
      </c>
      <c r="C22" s="168" t="s">
        <v>6</v>
      </c>
      <c r="D22" s="4">
        <v>18217.7</v>
      </c>
      <c r="E22" s="4">
        <v>12386.5</v>
      </c>
      <c r="F22" s="4">
        <v>19745.5</v>
      </c>
      <c r="G22" s="4">
        <v>10478.799999999999</v>
      </c>
      <c r="H22" s="4">
        <v>10893.1</v>
      </c>
      <c r="I22" s="4">
        <v>18658.5</v>
      </c>
      <c r="J22" s="4">
        <v>12178.9</v>
      </c>
      <c r="K22" s="4">
        <v>2597.1999999999998</v>
      </c>
      <c r="L22" s="4">
        <v>2232</v>
      </c>
      <c r="M22" s="4">
        <v>6653.2</v>
      </c>
      <c r="N22" s="4">
        <v>114041.5</v>
      </c>
      <c r="O22" s="4">
        <v>7631</v>
      </c>
      <c r="P22" s="4">
        <v>5832.4</v>
      </c>
      <c r="Q22" s="4">
        <v>21563.8</v>
      </c>
      <c r="R22" s="4">
        <v>149068.79999999999</v>
      </c>
      <c r="S22" s="4">
        <v>10000</v>
      </c>
      <c r="T22" s="4"/>
    </row>
    <row r="23" spans="1:20" x14ac:dyDescent="0.2">
      <c r="A23" s="3">
        <v>2</v>
      </c>
      <c r="B23" s="3">
        <v>4022</v>
      </c>
      <c r="C23" s="168" t="s">
        <v>302</v>
      </c>
      <c r="D23" s="4">
        <v>1079.9000000000001</v>
      </c>
      <c r="E23" s="4">
        <v>375.3</v>
      </c>
      <c r="F23" s="4">
        <v>1562.9</v>
      </c>
      <c r="G23" s="4">
        <v>113.5</v>
      </c>
      <c r="H23" s="4">
        <v>644.1</v>
      </c>
      <c r="I23" s="4">
        <v>693.6</v>
      </c>
      <c r="J23" s="4">
        <v>437.7</v>
      </c>
      <c r="K23" s="4">
        <v>37.5</v>
      </c>
      <c r="L23" s="4">
        <v>83.4</v>
      </c>
      <c r="M23" s="4">
        <v>553.9</v>
      </c>
      <c r="N23" s="4">
        <v>5581.8</v>
      </c>
      <c r="O23" s="4">
        <v>263</v>
      </c>
      <c r="P23" s="4">
        <v>57.4</v>
      </c>
      <c r="Q23" s="4">
        <v>0</v>
      </c>
      <c r="R23" s="4">
        <v>5902.2</v>
      </c>
      <c r="S23" s="4">
        <v>0</v>
      </c>
      <c r="T23" s="4"/>
    </row>
    <row r="24" spans="1:20" x14ac:dyDescent="0.2">
      <c r="A24" s="3">
        <v>2</v>
      </c>
      <c r="B24" s="3">
        <v>4023</v>
      </c>
      <c r="C24" s="168" t="s">
        <v>303</v>
      </c>
      <c r="D24" s="4">
        <v>1509.4</v>
      </c>
      <c r="E24" s="4">
        <v>742.1</v>
      </c>
      <c r="F24" s="4">
        <v>2033</v>
      </c>
      <c r="G24" s="4">
        <v>199</v>
      </c>
      <c r="H24" s="4">
        <v>1305.0999999999999</v>
      </c>
      <c r="I24" s="4">
        <v>1267.0999999999999</v>
      </c>
      <c r="J24" s="4">
        <v>711.1</v>
      </c>
      <c r="K24" s="4">
        <v>246.9</v>
      </c>
      <c r="L24" s="4">
        <v>122.8</v>
      </c>
      <c r="M24" s="4">
        <v>368.2</v>
      </c>
      <c r="N24" s="4">
        <v>8504.9</v>
      </c>
      <c r="O24" s="4">
        <v>586</v>
      </c>
      <c r="P24" s="4">
        <v>45.1</v>
      </c>
      <c r="Q24" s="4">
        <v>2724.8</v>
      </c>
      <c r="R24" s="4">
        <v>11860.7</v>
      </c>
      <c r="S24" s="4">
        <v>0</v>
      </c>
      <c r="T24" s="4"/>
    </row>
    <row r="25" spans="1:20" x14ac:dyDescent="0.2">
      <c r="A25" s="3">
        <v>2</v>
      </c>
      <c r="B25" s="3">
        <v>4024</v>
      </c>
      <c r="C25" s="168" t="s">
        <v>304</v>
      </c>
      <c r="D25" s="4">
        <v>1494.5</v>
      </c>
      <c r="E25" s="4">
        <v>1081.2</v>
      </c>
      <c r="F25" s="4">
        <v>2244.6</v>
      </c>
      <c r="G25" s="4">
        <v>81.2</v>
      </c>
      <c r="H25" s="4">
        <v>862.7</v>
      </c>
      <c r="I25" s="4">
        <v>1261.0999999999999</v>
      </c>
      <c r="J25" s="4">
        <v>489.8</v>
      </c>
      <c r="K25" s="4">
        <v>93.4</v>
      </c>
      <c r="L25" s="4">
        <v>69.3</v>
      </c>
      <c r="M25" s="4">
        <v>525.20000000000005</v>
      </c>
      <c r="N25" s="4">
        <v>8203.1</v>
      </c>
      <c r="O25" s="4">
        <v>149</v>
      </c>
      <c r="P25" s="4">
        <v>63.7</v>
      </c>
      <c r="Q25" s="4">
        <v>2224.3000000000002</v>
      </c>
      <c r="R25" s="4">
        <v>10640.1</v>
      </c>
      <c r="S25" s="4">
        <v>206.1</v>
      </c>
      <c r="T25" s="4"/>
    </row>
    <row r="26" spans="1:20" x14ac:dyDescent="0.2">
      <c r="A26" s="3">
        <v>2</v>
      </c>
      <c r="B26" s="3">
        <v>4049</v>
      </c>
      <c r="C26" s="168" t="s">
        <v>305</v>
      </c>
      <c r="D26" s="4">
        <v>2488.9</v>
      </c>
      <c r="E26" s="4">
        <v>1277.4000000000001</v>
      </c>
      <c r="F26" s="4">
        <v>3781.3</v>
      </c>
      <c r="G26" s="4">
        <v>97.4</v>
      </c>
      <c r="H26" s="4">
        <v>1090.5</v>
      </c>
      <c r="I26" s="4">
        <v>2560.1</v>
      </c>
      <c r="J26" s="4">
        <v>861.4</v>
      </c>
      <c r="K26" s="4">
        <v>190.3</v>
      </c>
      <c r="L26" s="4">
        <v>63.3</v>
      </c>
      <c r="M26" s="4">
        <v>858.3</v>
      </c>
      <c r="N26" s="4">
        <v>13269</v>
      </c>
      <c r="O26" s="4">
        <v>0</v>
      </c>
      <c r="P26" s="4">
        <v>103.5</v>
      </c>
      <c r="Q26" s="4">
        <v>1457.8</v>
      </c>
      <c r="R26" s="4">
        <v>14830.3</v>
      </c>
      <c r="S26" s="4">
        <v>695.1</v>
      </c>
      <c r="T26" s="4"/>
    </row>
    <row r="27" spans="1:20" x14ac:dyDescent="0.2">
      <c r="A27" s="3">
        <v>2</v>
      </c>
      <c r="B27" s="3">
        <v>4026</v>
      </c>
      <c r="C27" s="168" t="s">
        <v>306</v>
      </c>
      <c r="D27" s="4">
        <v>2082.6999999999998</v>
      </c>
      <c r="E27" s="4">
        <v>672.4</v>
      </c>
      <c r="F27" s="4">
        <v>2155.8000000000002</v>
      </c>
      <c r="G27" s="4">
        <v>542.1</v>
      </c>
      <c r="H27" s="4">
        <v>1394.3</v>
      </c>
      <c r="I27" s="4">
        <v>2363.9</v>
      </c>
      <c r="J27" s="4">
        <v>1139.7</v>
      </c>
      <c r="K27" s="4">
        <v>320.60000000000002</v>
      </c>
      <c r="L27" s="4">
        <v>216.9</v>
      </c>
      <c r="M27" s="4">
        <v>1149.5999999999999</v>
      </c>
      <c r="N27" s="4">
        <v>12037.9</v>
      </c>
      <c r="O27" s="4">
        <v>860</v>
      </c>
      <c r="P27" s="4">
        <v>416.8</v>
      </c>
      <c r="Q27" s="4">
        <v>4037.2</v>
      </c>
      <c r="R27" s="4">
        <v>17352</v>
      </c>
      <c r="S27" s="4">
        <v>627.9</v>
      </c>
      <c r="T27" s="4"/>
    </row>
    <row r="28" spans="1:20" x14ac:dyDescent="0.2">
      <c r="A28" s="3">
        <v>2</v>
      </c>
      <c r="B28" s="3">
        <v>4027</v>
      </c>
      <c r="C28" s="168" t="s">
        <v>307</v>
      </c>
      <c r="D28" s="4">
        <v>2477.3000000000002</v>
      </c>
      <c r="E28" s="4">
        <v>1110.8</v>
      </c>
      <c r="F28" s="4">
        <v>4578.5</v>
      </c>
      <c r="G28" s="4">
        <v>349</v>
      </c>
      <c r="H28" s="4">
        <v>1369.7</v>
      </c>
      <c r="I28" s="4">
        <v>3170.9</v>
      </c>
      <c r="J28" s="4">
        <v>1203.0999999999999</v>
      </c>
      <c r="K28" s="4">
        <v>121.4</v>
      </c>
      <c r="L28" s="4">
        <v>33.6</v>
      </c>
      <c r="M28" s="4">
        <v>30.2</v>
      </c>
      <c r="N28" s="4">
        <v>14444.4</v>
      </c>
      <c r="O28" s="4">
        <v>0</v>
      </c>
      <c r="P28" s="4">
        <v>79.7</v>
      </c>
      <c r="Q28" s="4">
        <v>1068.3</v>
      </c>
      <c r="R28" s="4">
        <v>15592.5</v>
      </c>
      <c r="S28" s="4">
        <v>962.4</v>
      </c>
      <c r="T28" s="4"/>
    </row>
    <row r="29" spans="1:20" x14ac:dyDescent="0.2">
      <c r="A29" s="3">
        <v>2</v>
      </c>
      <c r="B29" s="3">
        <v>4028</v>
      </c>
      <c r="C29" s="168" t="s">
        <v>308</v>
      </c>
      <c r="D29" s="4">
        <v>519.5</v>
      </c>
      <c r="E29" s="4">
        <v>208.3</v>
      </c>
      <c r="F29" s="4">
        <v>1162</v>
      </c>
      <c r="G29" s="4">
        <v>61.3</v>
      </c>
      <c r="H29" s="4">
        <v>256.8</v>
      </c>
      <c r="I29" s="4">
        <v>313.7</v>
      </c>
      <c r="J29" s="4">
        <v>118.1</v>
      </c>
      <c r="K29" s="4">
        <v>41.6</v>
      </c>
      <c r="L29" s="4">
        <v>76.099999999999994</v>
      </c>
      <c r="M29" s="4">
        <v>244.8</v>
      </c>
      <c r="N29" s="4">
        <v>3002.2</v>
      </c>
      <c r="O29" s="4">
        <v>0</v>
      </c>
      <c r="P29" s="4">
        <v>77.400000000000006</v>
      </c>
      <c r="Q29" s="4">
        <v>264.89999999999998</v>
      </c>
      <c r="R29" s="4">
        <v>3344.5</v>
      </c>
      <c r="S29" s="4">
        <v>195.7</v>
      </c>
      <c r="T29" s="4"/>
    </row>
    <row r="30" spans="1:20" x14ac:dyDescent="0.2">
      <c r="A30" s="3">
        <v>2</v>
      </c>
      <c r="B30" s="3">
        <v>4029</v>
      </c>
      <c r="C30" s="168" t="s">
        <v>309</v>
      </c>
      <c r="D30" s="4">
        <v>2435.4</v>
      </c>
      <c r="E30" s="4">
        <v>1274.0999999999999</v>
      </c>
      <c r="F30" s="4">
        <v>3936.1</v>
      </c>
      <c r="G30" s="4">
        <v>468.3</v>
      </c>
      <c r="H30" s="4">
        <v>1507.1</v>
      </c>
      <c r="I30" s="4">
        <v>2791</v>
      </c>
      <c r="J30" s="4">
        <v>904.8</v>
      </c>
      <c r="K30" s="4">
        <v>160.4</v>
      </c>
      <c r="L30" s="4">
        <v>556.5</v>
      </c>
      <c r="M30" s="4">
        <v>1185.3</v>
      </c>
      <c r="N30" s="4">
        <v>15218.9</v>
      </c>
      <c r="O30" s="4">
        <v>0</v>
      </c>
      <c r="P30" s="4">
        <v>400.6</v>
      </c>
      <c r="Q30" s="4">
        <v>1372.6</v>
      </c>
      <c r="R30" s="4">
        <v>16992.2</v>
      </c>
      <c r="S30" s="4">
        <v>0</v>
      </c>
      <c r="T30" s="4"/>
    </row>
    <row r="31" spans="1:20" x14ac:dyDescent="0.2">
      <c r="A31" s="3">
        <v>2</v>
      </c>
      <c r="B31" s="3">
        <v>4030</v>
      </c>
      <c r="C31" s="168" t="s">
        <v>310</v>
      </c>
      <c r="D31" s="4">
        <v>1068.5</v>
      </c>
      <c r="E31" s="4">
        <v>421.5</v>
      </c>
      <c r="F31" s="4">
        <v>1586.4</v>
      </c>
      <c r="G31" s="4">
        <v>109.6</v>
      </c>
      <c r="H31" s="4">
        <v>653.29999999999995</v>
      </c>
      <c r="I31" s="4">
        <v>929.2</v>
      </c>
      <c r="J31" s="4">
        <v>518.6</v>
      </c>
      <c r="K31" s="4">
        <v>56.6</v>
      </c>
      <c r="L31" s="4">
        <v>1</v>
      </c>
      <c r="M31" s="4">
        <v>262.3</v>
      </c>
      <c r="N31" s="4">
        <v>5606.9</v>
      </c>
      <c r="O31" s="4">
        <v>82</v>
      </c>
      <c r="P31" s="4">
        <v>36.6</v>
      </c>
      <c r="Q31" s="4">
        <v>543.29999999999995</v>
      </c>
      <c r="R31" s="4">
        <v>6268.8</v>
      </c>
      <c r="S31" s="4">
        <v>0</v>
      </c>
      <c r="T31" s="4"/>
    </row>
    <row r="32" spans="1:20" x14ac:dyDescent="0.2">
      <c r="A32" s="3">
        <v>2</v>
      </c>
      <c r="B32" s="3">
        <v>4031</v>
      </c>
      <c r="C32" s="168" t="s">
        <v>311</v>
      </c>
      <c r="D32" s="4">
        <v>868.7</v>
      </c>
      <c r="E32" s="4">
        <v>873.1</v>
      </c>
      <c r="F32" s="4">
        <v>1716.4</v>
      </c>
      <c r="G32" s="4">
        <v>81.2</v>
      </c>
      <c r="H32" s="4">
        <v>517.20000000000005</v>
      </c>
      <c r="I32" s="4">
        <v>795.3</v>
      </c>
      <c r="J32" s="4">
        <v>268.2</v>
      </c>
      <c r="K32" s="4">
        <v>54.3</v>
      </c>
      <c r="L32" s="4">
        <v>1094.8</v>
      </c>
      <c r="M32" s="4">
        <v>402.6</v>
      </c>
      <c r="N32" s="4">
        <v>6671.8</v>
      </c>
      <c r="O32" s="4">
        <v>0</v>
      </c>
      <c r="P32" s="4">
        <v>39.5</v>
      </c>
      <c r="Q32" s="4">
        <v>1149.8</v>
      </c>
      <c r="R32" s="4">
        <v>7861</v>
      </c>
      <c r="S32" s="4">
        <v>996</v>
      </c>
      <c r="T32" s="4"/>
    </row>
    <row r="33" spans="1:20" x14ac:dyDescent="0.2">
      <c r="A33" s="3">
        <v>2</v>
      </c>
      <c r="B33" s="3">
        <v>4032</v>
      </c>
      <c r="C33" s="168" t="s">
        <v>312</v>
      </c>
      <c r="D33" s="4">
        <v>940.7</v>
      </c>
      <c r="E33" s="4">
        <v>394.1</v>
      </c>
      <c r="F33" s="4">
        <v>2497.9</v>
      </c>
      <c r="G33" s="4">
        <v>41.3</v>
      </c>
      <c r="H33" s="4">
        <v>843.9</v>
      </c>
      <c r="I33" s="4">
        <v>1429.7</v>
      </c>
      <c r="J33" s="4">
        <v>439.8</v>
      </c>
      <c r="K33" s="4">
        <v>126.1</v>
      </c>
      <c r="L33" s="4">
        <v>29.6</v>
      </c>
      <c r="M33" s="4">
        <v>716.8</v>
      </c>
      <c r="N33" s="4">
        <v>7459.9</v>
      </c>
      <c r="O33" s="4">
        <v>0</v>
      </c>
      <c r="P33" s="4">
        <v>31.6</v>
      </c>
      <c r="Q33" s="4">
        <v>0</v>
      </c>
      <c r="R33" s="4">
        <v>7491.5</v>
      </c>
      <c r="S33" s="4">
        <v>0</v>
      </c>
      <c r="T33" s="4"/>
    </row>
    <row r="34" spans="1:20" x14ac:dyDescent="0.2">
      <c r="A34" s="3">
        <v>2</v>
      </c>
      <c r="B34" s="3">
        <v>4033</v>
      </c>
      <c r="C34" s="168" t="s">
        <v>313</v>
      </c>
      <c r="D34" s="4">
        <v>2089.1</v>
      </c>
      <c r="E34" s="4">
        <v>2256.8000000000002</v>
      </c>
      <c r="F34" s="4">
        <v>6265.2</v>
      </c>
      <c r="G34" s="4">
        <v>425.3</v>
      </c>
      <c r="H34" s="4">
        <v>1589.3</v>
      </c>
      <c r="I34" s="4">
        <v>3312.2</v>
      </c>
      <c r="J34" s="4">
        <v>1035.5</v>
      </c>
      <c r="K34" s="4">
        <v>334.6</v>
      </c>
      <c r="L34" s="4">
        <v>25.5</v>
      </c>
      <c r="M34" s="4">
        <v>2515.5</v>
      </c>
      <c r="N34" s="4">
        <v>19848.900000000001</v>
      </c>
      <c r="O34" s="4">
        <v>0</v>
      </c>
      <c r="P34" s="4">
        <v>276</v>
      </c>
      <c r="Q34" s="4">
        <v>2406.6</v>
      </c>
      <c r="R34" s="4">
        <v>22531.5</v>
      </c>
      <c r="S34" s="4">
        <v>462.2</v>
      </c>
      <c r="T34" s="4"/>
    </row>
    <row r="35" spans="1:20" x14ac:dyDescent="0.2">
      <c r="A35" s="3">
        <v>2</v>
      </c>
      <c r="B35" s="3">
        <v>4034</v>
      </c>
      <c r="C35" s="168" t="s">
        <v>314</v>
      </c>
      <c r="D35" s="4">
        <v>3763.9</v>
      </c>
      <c r="E35" s="4">
        <v>2438.1</v>
      </c>
      <c r="F35" s="4">
        <v>5372.1</v>
      </c>
      <c r="G35" s="4">
        <v>748.7</v>
      </c>
      <c r="H35" s="4">
        <v>2206.1</v>
      </c>
      <c r="I35" s="4">
        <v>8493.4</v>
      </c>
      <c r="J35" s="4">
        <v>1969</v>
      </c>
      <c r="K35" s="4">
        <v>370</v>
      </c>
      <c r="L35" s="4">
        <v>3.4</v>
      </c>
      <c r="M35" s="4">
        <v>1938.3</v>
      </c>
      <c r="N35" s="4">
        <v>27302.9</v>
      </c>
      <c r="O35" s="4">
        <v>0</v>
      </c>
      <c r="P35" s="4">
        <v>488</v>
      </c>
      <c r="Q35" s="4">
        <v>1348.5</v>
      </c>
      <c r="R35" s="4">
        <v>29139.4</v>
      </c>
      <c r="S35" s="4">
        <v>1348.5</v>
      </c>
      <c r="T35" s="4"/>
    </row>
    <row r="36" spans="1:20" x14ac:dyDescent="0.2">
      <c r="A36" s="3">
        <v>2</v>
      </c>
      <c r="B36" s="3">
        <v>4035</v>
      </c>
      <c r="C36" s="168" t="s">
        <v>315</v>
      </c>
      <c r="D36" s="4">
        <v>1603</v>
      </c>
      <c r="E36" s="4">
        <v>3684.5</v>
      </c>
      <c r="F36" s="4">
        <v>3624.7</v>
      </c>
      <c r="G36" s="4">
        <v>133.69999999999999</v>
      </c>
      <c r="H36" s="4">
        <v>1142.5999999999999</v>
      </c>
      <c r="I36" s="4">
        <v>1727.3</v>
      </c>
      <c r="J36" s="4">
        <v>817.6</v>
      </c>
      <c r="K36" s="4">
        <v>248.5</v>
      </c>
      <c r="L36" s="4">
        <v>26.9</v>
      </c>
      <c r="M36" s="4">
        <v>901.8</v>
      </c>
      <c r="N36" s="4">
        <v>13910.6</v>
      </c>
      <c r="O36" s="4">
        <v>229</v>
      </c>
      <c r="P36" s="4">
        <v>89.8</v>
      </c>
      <c r="Q36" s="4">
        <v>2697.4</v>
      </c>
      <c r="R36" s="4">
        <v>16926.900000000001</v>
      </c>
      <c r="S36" s="4">
        <v>960.3</v>
      </c>
      <c r="T36" s="4"/>
    </row>
    <row r="37" spans="1:20" x14ac:dyDescent="0.2">
      <c r="A37" s="3">
        <v>2</v>
      </c>
      <c r="B37" s="3">
        <v>4037</v>
      </c>
      <c r="C37" s="168" t="s">
        <v>316</v>
      </c>
      <c r="D37" s="4">
        <v>1938.4</v>
      </c>
      <c r="E37" s="4">
        <v>673.8</v>
      </c>
      <c r="F37" s="4">
        <v>3951.7</v>
      </c>
      <c r="G37" s="4">
        <v>582.70000000000005</v>
      </c>
      <c r="H37" s="4">
        <v>1803.6</v>
      </c>
      <c r="I37" s="4">
        <v>1993.6</v>
      </c>
      <c r="J37" s="4">
        <v>849.4</v>
      </c>
      <c r="K37" s="4">
        <v>354.6</v>
      </c>
      <c r="L37" s="4">
        <v>40.200000000000003</v>
      </c>
      <c r="M37" s="4">
        <v>1044.7</v>
      </c>
      <c r="N37" s="4">
        <v>13232.7</v>
      </c>
      <c r="O37" s="4">
        <v>815</v>
      </c>
      <c r="P37" s="4">
        <v>123.3</v>
      </c>
      <c r="Q37" s="4">
        <v>807.1</v>
      </c>
      <c r="R37" s="4">
        <v>14978.1</v>
      </c>
      <c r="S37" s="4">
        <v>22.3</v>
      </c>
      <c r="T37" s="4"/>
    </row>
    <row r="38" spans="1:20" x14ac:dyDescent="0.2">
      <c r="A38" s="3">
        <v>2</v>
      </c>
      <c r="B38" s="3">
        <v>4038</v>
      </c>
      <c r="C38" s="168" t="s">
        <v>317</v>
      </c>
      <c r="D38" s="4">
        <v>3998.7</v>
      </c>
      <c r="E38" s="4">
        <v>2426.3000000000002</v>
      </c>
      <c r="F38" s="4">
        <v>6796</v>
      </c>
      <c r="G38" s="4">
        <v>2057.6999999999998</v>
      </c>
      <c r="H38" s="4">
        <v>3635.4</v>
      </c>
      <c r="I38" s="4">
        <v>7296.1</v>
      </c>
      <c r="J38" s="4">
        <v>1696.4</v>
      </c>
      <c r="K38" s="4">
        <v>493.1</v>
      </c>
      <c r="L38" s="4">
        <v>86.6</v>
      </c>
      <c r="M38" s="4">
        <v>1778.5</v>
      </c>
      <c r="N38" s="4">
        <v>30265</v>
      </c>
      <c r="O38" s="4">
        <v>650</v>
      </c>
      <c r="P38" s="4">
        <v>698.3</v>
      </c>
      <c r="Q38" s="4">
        <v>4232.3999999999996</v>
      </c>
      <c r="R38" s="4">
        <v>35845.699999999997</v>
      </c>
      <c r="S38" s="4">
        <v>1594.1</v>
      </c>
      <c r="T38" s="4"/>
    </row>
    <row r="39" spans="1:20" x14ac:dyDescent="0.2">
      <c r="A39" s="3">
        <v>2</v>
      </c>
      <c r="B39" s="3">
        <v>4039</v>
      </c>
      <c r="C39" s="168" t="s">
        <v>318</v>
      </c>
      <c r="D39" s="4">
        <v>828.6</v>
      </c>
      <c r="E39" s="4">
        <v>448.1</v>
      </c>
      <c r="F39" s="4">
        <v>2460.8000000000002</v>
      </c>
      <c r="G39" s="4">
        <v>83.1</v>
      </c>
      <c r="H39" s="4">
        <v>776.7</v>
      </c>
      <c r="I39" s="4">
        <v>1122.2</v>
      </c>
      <c r="J39" s="4">
        <v>504</v>
      </c>
      <c r="K39" s="4">
        <v>93.4</v>
      </c>
      <c r="L39" s="4">
        <v>64.8</v>
      </c>
      <c r="M39" s="4">
        <v>355.8</v>
      </c>
      <c r="N39" s="4">
        <v>6737.5</v>
      </c>
      <c r="O39" s="4">
        <v>277</v>
      </c>
      <c r="P39" s="4">
        <v>87.7</v>
      </c>
      <c r="Q39" s="4">
        <v>120.9</v>
      </c>
      <c r="R39" s="4">
        <v>7223.1</v>
      </c>
      <c r="S39" s="4">
        <v>120.9</v>
      </c>
      <c r="T39" s="4"/>
    </row>
    <row r="40" spans="1:20" x14ac:dyDescent="0.2">
      <c r="A40" s="3">
        <v>2</v>
      </c>
      <c r="B40" s="3">
        <v>4040</v>
      </c>
      <c r="C40" s="168" t="s">
        <v>319</v>
      </c>
      <c r="D40" s="4">
        <v>4214</v>
      </c>
      <c r="E40" s="4">
        <v>3172.2</v>
      </c>
      <c r="F40" s="4">
        <v>9080.7999999999993</v>
      </c>
      <c r="G40" s="4">
        <v>1497.5</v>
      </c>
      <c r="H40" s="4">
        <v>2950</v>
      </c>
      <c r="I40" s="4">
        <v>10507.6</v>
      </c>
      <c r="J40" s="4">
        <v>1999</v>
      </c>
      <c r="K40" s="4">
        <v>363.7</v>
      </c>
      <c r="L40" s="4">
        <v>56.3</v>
      </c>
      <c r="M40" s="4">
        <v>1935.5</v>
      </c>
      <c r="N40" s="4">
        <v>35776.6</v>
      </c>
      <c r="O40" s="4">
        <v>0</v>
      </c>
      <c r="P40" s="4">
        <v>579.29999999999995</v>
      </c>
      <c r="Q40" s="4">
        <v>4902.1000000000004</v>
      </c>
      <c r="R40" s="4">
        <v>41258.1</v>
      </c>
      <c r="S40" s="4">
        <v>0</v>
      </c>
      <c r="T40" s="4"/>
    </row>
    <row r="41" spans="1:20" x14ac:dyDescent="0.2">
      <c r="A41" s="3">
        <v>2</v>
      </c>
      <c r="B41" s="3">
        <v>4041</v>
      </c>
      <c r="C41" s="168" t="s">
        <v>320</v>
      </c>
      <c r="D41" s="4">
        <v>998.8</v>
      </c>
      <c r="E41" s="4">
        <v>386.1</v>
      </c>
      <c r="F41" s="4">
        <v>1813.8</v>
      </c>
      <c r="G41" s="4">
        <v>151.9</v>
      </c>
      <c r="H41" s="4">
        <v>489</v>
      </c>
      <c r="I41" s="4">
        <v>874.8</v>
      </c>
      <c r="J41" s="4">
        <v>344.8</v>
      </c>
      <c r="K41" s="4">
        <v>63.8</v>
      </c>
      <c r="L41" s="4">
        <v>21.6</v>
      </c>
      <c r="M41" s="4">
        <v>124.4</v>
      </c>
      <c r="N41" s="4">
        <v>5269.2</v>
      </c>
      <c r="O41" s="4">
        <v>32</v>
      </c>
      <c r="P41" s="4">
        <v>76.900000000000006</v>
      </c>
      <c r="Q41" s="4">
        <v>662.8</v>
      </c>
      <c r="R41" s="4">
        <v>6040.8</v>
      </c>
      <c r="S41" s="4">
        <v>0</v>
      </c>
      <c r="T41" s="4"/>
    </row>
    <row r="42" spans="1:20" x14ac:dyDescent="0.2">
      <c r="A42" s="3">
        <v>2</v>
      </c>
      <c r="B42" s="3">
        <v>4042</v>
      </c>
      <c r="C42" s="168" t="s">
        <v>321</v>
      </c>
      <c r="D42" s="4">
        <v>1380.8</v>
      </c>
      <c r="E42" s="4">
        <v>734</v>
      </c>
      <c r="F42" s="4">
        <v>3296.1</v>
      </c>
      <c r="G42" s="4">
        <v>138.9</v>
      </c>
      <c r="H42" s="4">
        <v>1009.2</v>
      </c>
      <c r="I42" s="4">
        <v>2755</v>
      </c>
      <c r="J42" s="4">
        <v>835</v>
      </c>
      <c r="K42" s="4">
        <v>68.900000000000006</v>
      </c>
      <c r="L42" s="4">
        <v>92.5</v>
      </c>
      <c r="M42" s="4">
        <v>724.7</v>
      </c>
      <c r="N42" s="4">
        <v>11035.1</v>
      </c>
      <c r="O42" s="4">
        <v>0</v>
      </c>
      <c r="P42" s="4">
        <v>276.3</v>
      </c>
      <c r="Q42" s="4">
        <v>957</v>
      </c>
      <c r="R42" s="4">
        <v>12268.4</v>
      </c>
      <c r="S42" s="4">
        <v>723.5</v>
      </c>
      <c r="T42" s="4"/>
    </row>
    <row r="43" spans="1:20" x14ac:dyDescent="0.2">
      <c r="A43" s="3">
        <v>2</v>
      </c>
      <c r="B43" s="3">
        <v>4044</v>
      </c>
      <c r="C43" s="168" t="s">
        <v>322</v>
      </c>
      <c r="D43" s="4">
        <v>2944.1</v>
      </c>
      <c r="E43" s="4">
        <v>3496</v>
      </c>
      <c r="F43" s="4">
        <v>6145.4</v>
      </c>
      <c r="G43" s="4">
        <v>357.1</v>
      </c>
      <c r="H43" s="4">
        <v>2766.2</v>
      </c>
      <c r="I43" s="4">
        <v>5146.3999999999996</v>
      </c>
      <c r="J43" s="4">
        <v>1591.2</v>
      </c>
      <c r="K43" s="4">
        <v>357.7</v>
      </c>
      <c r="L43" s="4">
        <v>151.69999999999999</v>
      </c>
      <c r="M43" s="4">
        <v>2009.9</v>
      </c>
      <c r="N43" s="4">
        <v>24965.7</v>
      </c>
      <c r="O43" s="4">
        <v>487</v>
      </c>
      <c r="P43" s="4">
        <v>476.7</v>
      </c>
      <c r="Q43" s="4">
        <v>1420</v>
      </c>
      <c r="R43" s="4">
        <v>27349.4</v>
      </c>
      <c r="S43" s="4">
        <v>1400.8</v>
      </c>
      <c r="T43" s="4"/>
    </row>
    <row r="44" spans="1:20" x14ac:dyDescent="0.2">
      <c r="A44" s="3">
        <v>2</v>
      </c>
      <c r="B44" s="3">
        <v>4045</v>
      </c>
      <c r="C44" s="168" t="s">
        <v>323</v>
      </c>
      <c r="D44" s="4">
        <v>9596.4</v>
      </c>
      <c r="E44" s="4">
        <v>9687.1</v>
      </c>
      <c r="F44" s="4">
        <v>23068.3</v>
      </c>
      <c r="G44" s="4">
        <v>6411</v>
      </c>
      <c r="H44" s="4">
        <v>8497.6</v>
      </c>
      <c r="I44" s="4">
        <v>22222.2</v>
      </c>
      <c r="J44" s="4">
        <v>6544.3</v>
      </c>
      <c r="K44" s="4">
        <v>1670.1</v>
      </c>
      <c r="L44" s="4">
        <v>447.7</v>
      </c>
      <c r="M44" s="4">
        <v>8577.2000000000007</v>
      </c>
      <c r="N44" s="4">
        <v>96721.9</v>
      </c>
      <c r="O44" s="4">
        <v>1882</v>
      </c>
      <c r="P44" s="4">
        <v>820.2</v>
      </c>
      <c r="Q44" s="4">
        <v>5016.8999999999996</v>
      </c>
      <c r="R44" s="4">
        <v>104441.1</v>
      </c>
      <c r="S44" s="4">
        <v>3355.5</v>
      </c>
      <c r="T44" s="4"/>
    </row>
    <row r="45" spans="1:20" x14ac:dyDescent="0.2">
      <c r="A45" s="3">
        <v>2</v>
      </c>
      <c r="B45" s="3">
        <v>4046</v>
      </c>
      <c r="C45" s="168" t="s">
        <v>324</v>
      </c>
      <c r="D45" s="4">
        <v>727.8</v>
      </c>
      <c r="E45" s="4">
        <v>396.2</v>
      </c>
      <c r="F45" s="4">
        <v>1813.2</v>
      </c>
      <c r="G45" s="4">
        <v>73.8</v>
      </c>
      <c r="H45" s="4">
        <v>439.3</v>
      </c>
      <c r="I45" s="4">
        <v>620.29999999999995</v>
      </c>
      <c r="J45" s="4">
        <v>283.39999999999998</v>
      </c>
      <c r="K45" s="4">
        <v>98.1</v>
      </c>
      <c r="L45" s="4">
        <v>67.900000000000006</v>
      </c>
      <c r="M45" s="4">
        <v>443.3</v>
      </c>
      <c r="N45" s="4">
        <v>4963.3999999999996</v>
      </c>
      <c r="O45" s="4">
        <v>0</v>
      </c>
      <c r="P45" s="4">
        <v>158.1</v>
      </c>
      <c r="Q45" s="4">
        <v>546.70000000000005</v>
      </c>
      <c r="R45" s="4">
        <v>5668.2</v>
      </c>
      <c r="S45" s="4">
        <v>325</v>
      </c>
      <c r="T45" s="4"/>
    </row>
    <row r="46" spans="1:20" x14ac:dyDescent="0.2">
      <c r="A46" s="3">
        <v>2</v>
      </c>
      <c r="B46" s="3">
        <v>4047</v>
      </c>
      <c r="C46" s="168" t="s">
        <v>325</v>
      </c>
      <c r="D46" s="4">
        <v>2339.6999999999998</v>
      </c>
      <c r="E46" s="4">
        <v>1274.2</v>
      </c>
      <c r="F46" s="4">
        <v>4658.7</v>
      </c>
      <c r="G46" s="4">
        <v>677.9</v>
      </c>
      <c r="H46" s="4">
        <v>1796.8</v>
      </c>
      <c r="I46" s="4">
        <v>2545.4</v>
      </c>
      <c r="J46" s="4">
        <v>902.7</v>
      </c>
      <c r="K46" s="4">
        <v>263</v>
      </c>
      <c r="L46" s="4">
        <v>96.8</v>
      </c>
      <c r="M46" s="4">
        <v>1390.4</v>
      </c>
      <c r="N46" s="4">
        <v>15945.7</v>
      </c>
      <c r="O46" s="4">
        <v>319</v>
      </c>
      <c r="P46" s="4">
        <v>167.9</v>
      </c>
      <c r="Q46" s="4">
        <v>2033.2</v>
      </c>
      <c r="R46" s="4">
        <v>18465.8</v>
      </c>
      <c r="S46" s="4">
        <v>0</v>
      </c>
      <c r="T46" s="4"/>
    </row>
    <row r="47" spans="1:20" x14ac:dyDescent="0.2">
      <c r="A47" s="3">
        <v>2</v>
      </c>
      <c r="B47" s="3">
        <v>4048</v>
      </c>
      <c r="C47" s="168" t="s">
        <v>326</v>
      </c>
      <c r="D47" s="4">
        <v>3101</v>
      </c>
      <c r="E47" s="4">
        <v>1425.4</v>
      </c>
      <c r="F47" s="4">
        <v>5766.7</v>
      </c>
      <c r="G47" s="4">
        <v>848.6</v>
      </c>
      <c r="H47" s="4">
        <v>2416.5</v>
      </c>
      <c r="I47" s="4">
        <v>3406.1</v>
      </c>
      <c r="J47" s="4">
        <v>1384.6</v>
      </c>
      <c r="K47" s="4">
        <v>617.20000000000005</v>
      </c>
      <c r="L47" s="4">
        <v>28.5</v>
      </c>
      <c r="M47" s="4">
        <v>602.70000000000005</v>
      </c>
      <c r="N47" s="4">
        <v>19597.2</v>
      </c>
      <c r="O47" s="4">
        <v>419</v>
      </c>
      <c r="P47" s="4">
        <v>498</v>
      </c>
      <c r="Q47" s="4">
        <v>2031.5</v>
      </c>
      <c r="R47" s="4">
        <v>22545.7</v>
      </c>
      <c r="S47" s="4">
        <v>2031.5</v>
      </c>
      <c r="T47" s="4"/>
    </row>
    <row r="48" spans="1:20" s="1" customFormat="1" ht="21.75" customHeight="1" x14ac:dyDescent="0.2">
      <c r="A48" s="15">
        <v>3</v>
      </c>
      <c r="B48" s="15">
        <v>4089</v>
      </c>
      <c r="C48" s="1" t="s">
        <v>327</v>
      </c>
      <c r="D48" s="32">
        <v>35298</v>
      </c>
      <c r="E48" s="32">
        <v>23926.799999999999</v>
      </c>
      <c r="F48" s="32">
        <v>74259.8</v>
      </c>
      <c r="G48" s="32">
        <v>9050.9</v>
      </c>
      <c r="H48" s="32">
        <v>23791.5</v>
      </c>
      <c r="I48" s="32">
        <v>46057.4</v>
      </c>
      <c r="J48" s="32">
        <v>14981.3</v>
      </c>
      <c r="K48" s="32">
        <v>4969.8</v>
      </c>
      <c r="L48" s="32">
        <v>1114.9000000000001</v>
      </c>
      <c r="M48" s="32">
        <v>16818.3</v>
      </c>
      <c r="N48" s="32">
        <v>250268.79999999999</v>
      </c>
      <c r="O48" s="32">
        <v>2880</v>
      </c>
      <c r="P48" s="32">
        <v>3580.9</v>
      </c>
      <c r="Q48" s="32">
        <v>21495.200000000001</v>
      </c>
      <c r="R48" s="32">
        <v>278224.8</v>
      </c>
      <c r="S48" s="32">
        <v>4900.3</v>
      </c>
      <c r="T48" s="32"/>
    </row>
    <row r="49" spans="1:20" ht="16.5" customHeight="1" x14ac:dyDescent="0.2">
      <c r="A49" s="3">
        <v>3</v>
      </c>
      <c r="B49" s="3">
        <v>4061</v>
      </c>
      <c r="C49" s="168" t="s">
        <v>328</v>
      </c>
      <c r="D49" s="4">
        <v>1041.0999999999999</v>
      </c>
      <c r="E49" s="4">
        <v>447.5</v>
      </c>
      <c r="F49" s="4">
        <v>1382.5</v>
      </c>
      <c r="G49" s="4">
        <v>242.8</v>
      </c>
      <c r="H49" s="4">
        <v>832.1</v>
      </c>
      <c r="I49" s="4">
        <v>848.5</v>
      </c>
      <c r="J49" s="4">
        <v>306.39999999999998</v>
      </c>
      <c r="K49" s="4">
        <v>48</v>
      </c>
      <c r="L49" s="4">
        <v>30.3</v>
      </c>
      <c r="M49" s="4">
        <v>154.69999999999999</v>
      </c>
      <c r="N49" s="4">
        <v>5334</v>
      </c>
      <c r="O49" s="4">
        <v>270</v>
      </c>
      <c r="P49" s="4">
        <v>58.3</v>
      </c>
      <c r="Q49" s="4">
        <v>805</v>
      </c>
      <c r="R49" s="4">
        <v>6467.2</v>
      </c>
      <c r="S49" s="4">
        <v>0</v>
      </c>
      <c r="T49" s="4"/>
    </row>
    <row r="50" spans="1:20" x14ac:dyDescent="0.2">
      <c r="A50" s="3">
        <v>3</v>
      </c>
      <c r="B50" s="3">
        <v>4062</v>
      </c>
      <c r="C50" s="168" t="s">
        <v>329</v>
      </c>
      <c r="D50" s="4">
        <v>2102.9</v>
      </c>
      <c r="E50" s="4">
        <v>1309.9000000000001</v>
      </c>
      <c r="F50" s="4">
        <v>4121.7</v>
      </c>
      <c r="G50" s="4">
        <v>474.6</v>
      </c>
      <c r="H50" s="4">
        <v>1954</v>
      </c>
      <c r="I50" s="4">
        <v>2742.5</v>
      </c>
      <c r="J50" s="4">
        <v>1146.3</v>
      </c>
      <c r="K50" s="4">
        <v>189.3</v>
      </c>
      <c r="L50" s="4">
        <v>51.1</v>
      </c>
      <c r="M50" s="4">
        <v>742.3</v>
      </c>
      <c r="N50" s="4">
        <v>14834.5</v>
      </c>
      <c r="O50" s="4">
        <v>427</v>
      </c>
      <c r="P50" s="4">
        <v>121.5</v>
      </c>
      <c r="Q50" s="4">
        <v>1309.9000000000001</v>
      </c>
      <c r="R50" s="4">
        <v>16693</v>
      </c>
      <c r="S50" s="4">
        <v>175.4</v>
      </c>
      <c r="T50" s="4"/>
    </row>
    <row r="51" spans="1:20" x14ac:dyDescent="0.2">
      <c r="A51" s="3">
        <v>3</v>
      </c>
      <c r="B51" s="3">
        <v>4063</v>
      </c>
      <c r="C51" s="168" t="s">
        <v>7</v>
      </c>
      <c r="D51" s="4">
        <v>4061.3</v>
      </c>
      <c r="E51" s="4">
        <v>4869.5</v>
      </c>
      <c r="F51" s="4">
        <v>8369.4</v>
      </c>
      <c r="G51" s="4">
        <v>2213.3000000000002</v>
      </c>
      <c r="H51" s="4">
        <v>2141.9</v>
      </c>
      <c r="I51" s="4">
        <v>4780.7</v>
      </c>
      <c r="J51" s="4">
        <v>1549.4</v>
      </c>
      <c r="K51" s="4">
        <v>318.3</v>
      </c>
      <c r="L51" s="4">
        <v>25.9</v>
      </c>
      <c r="M51" s="4">
        <v>2643</v>
      </c>
      <c r="N51" s="4">
        <v>30972.7</v>
      </c>
      <c r="O51" s="4">
        <v>0</v>
      </c>
      <c r="P51" s="4">
        <v>276.2</v>
      </c>
      <c r="Q51" s="4">
        <v>2359.1</v>
      </c>
      <c r="R51" s="4">
        <v>33607.9</v>
      </c>
      <c r="S51" s="4">
        <v>980.8</v>
      </c>
      <c r="T51" s="4"/>
    </row>
    <row r="52" spans="1:20" x14ac:dyDescent="0.2">
      <c r="A52" s="3">
        <v>3</v>
      </c>
      <c r="B52" s="3">
        <v>4064</v>
      </c>
      <c r="C52" s="168" t="s">
        <v>330</v>
      </c>
      <c r="D52" s="4">
        <v>351.6</v>
      </c>
      <c r="E52" s="4">
        <v>283.10000000000002</v>
      </c>
      <c r="F52" s="4">
        <v>882.5</v>
      </c>
      <c r="G52" s="4">
        <v>14.9</v>
      </c>
      <c r="H52" s="4">
        <v>246.3</v>
      </c>
      <c r="I52" s="4">
        <v>302.39999999999998</v>
      </c>
      <c r="J52" s="4">
        <v>130.9</v>
      </c>
      <c r="K52" s="4">
        <v>22.8</v>
      </c>
      <c r="L52" s="4">
        <v>6.9</v>
      </c>
      <c r="M52" s="4">
        <v>0</v>
      </c>
      <c r="N52" s="4">
        <v>2241.5</v>
      </c>
      <c r="O52" s="4">
        <v>0</v>
      </c>
      <c r="P52" s="4">
        <v>46.3</v>
      </c>
      <c r="Q52" s="4">
        <v>350.2</v>
      </c>
      <c r="R52" s="4">
        <v>2638.1</v>
      </c>
      <c r="S52" s="4">
        <v>0</v>
      </c>
      <c r="T52" s="4"/>
    </row>
    <row r="53" spans="1:20" x14ac:dyDescent="0.2">
      <c r="A53" s="3">
        <v>3</v>
      </c>
      <c r="B53" s="3">
        <v>4065</v>
      </c>
      <c r="C53" s="168" t="s">
        <v>331</v>
      </c>
      <c r="D53" s="4">
        <v>1590.9</v>
      </c>
      <c r="E53" s="4">
        <v>879.8</v>
      </c>
      <c r="F53" s="4">
        <v>3885.2</v>
      </c>
      <c r="G53" s="4">
        <v>234.5</v>
      </c>
      <c r="H53" s="4">
        <v>1093</v>
      </c>
      <c r="I53" s="4">
        <v>2717.1</v>
      </c>
      <c r="J53" s="4">
        <v>493.1</v>
      </c>
      <c r="K53" s="4">
        <v>202.9</v>
      </c>
      <c r="L53" s="4">
        <v>3.5</v>
      </c>
      <c r="M53" s="4">
        <v>399.9</v>
      </c>
      <c r="N53" s="4">
        <v>11500</v>
      </c>
      <c r="O53" s="4">
        <v>0</v>
      </c>
      <c r="P53" s="4">
        <v>302.60000000000002</v>
      </c>
      <c r="Q53" s="4">
        <v>0</v>
      </c>
      <c r="R53" s="4">
        <v>11802.6</v>
      </c>
      <c r="S53" s="4">
        <v>0</v>
      </c>
      <c r="T53" s="4"/>
    </row>
    <row r="54" spans="1:20" x14ac:dyDescent="0.2">
      <c r="A54" s="3">
        <v>3</v>
      </c>
      <c r="B54" s="3">
        <v>4066</v>
      </c>
      <c r="C54" s="168" t="s">
        <v>332</v>
      </c>
      <c r="D54" s="4">
        <v>682.2</v>
      </c>
      <c r="E54" s="4">
        <v>292.8</v>
      </c>
      <c r="F54" s="4">
        <v>714</v>
      </c>
      <c r="G54" s="4">
        <v>46.8</v>
      </c>
      <c r="H54" s="4">
        <v>236.4</v>
      </c>
      <c r="I54" s="4">
        <v>386.4</v>
      </c>
      <c r="J54" s="4">
        <v>208.3</v>
      </c>
      <c r="K54" s="4">
        <v>61.1</v>
      </c>
      <c r="L54" s="4">
        <v>5.5</v>
      </c>
      <c r="M54" s="4">
        <v>175.5</v>
      </c>
      <c r="N54" s="4">
        <v>2809</v>
      </c>
      <c r="O54" s="4">
        <v>0</v>
      </c>
      <c r="P54" s="4">
        <v>46.9</v>
      </c>
      <c r="Q54" s="4">
        <v>226.3</v>
      </c>
      <c r="R54" s="4">
        <v>3082.3</v>
      </c>
      <c r="S54" s="4">
        <v>24.7</v>
      </c>
      <c r="T54" s="4"/>
    </row>
    <row r="55" spans="1:20" x14ac:dyDescent="0.2">
      <c r="A55" s="3">
        <v>3</v>
      </c>
      <c r="B55" s="3">
        <v>4067</v>
      </c>
      <c r="C55" s="168" t="s">
        <v>333</v>
      </c>
      <c r="D55" s="4">
        <v>718.3</v>
      </c>
      <c r="E55" s="4">
        <v>370.7</v>
      </c>
      <c r="F55" s="4">
        <v>1473.9</v>
      </c>
      <c r="G55" s="4">
        <v>67.900000000000006</v>
      </c>
      <c r="H55" s="4">
        <v>440.3</v>
      </c>
      <c r="I55" s="4">
        <v>682.3</v>
      </c>
      <c r="J55" s="4">
        <v>242.9</v>
      </c>
      <c r="K55" s="4">
        <v>42.8</v>
      </c>
      <c r="L55" s="4">
        <v>14.3</v>
      </c>
      <c r="M55" s="4">
        <v>0.5</v>
      </c>
      <c r="N55" s="4">
        <v>4053.8</v>
      </c>
      <c r="O55" s="4">
        <v>0</v>
      </c>
      <c r="P55" s="4">
        <v>60.2</v>
      </c>
      <c r="Q55" s="4">
        <v>401.4</v>
      </c>
      <c r="R55" s="4">
        <v>4515.5</v>
      </c>
      <c r="S55" s="4">
        <v>0</v>
      </c>
      <c r="T55" s="4"/>
    </row>
    <row r="56" spans="1:20" x14ac:dyDescent="0.2">
      <c r="A56" s="3">
        <v>3</v>
      </c>
      <c r="B56" s="3">
        <v>4068</v>
      </c>
      <c r="C56" s="168" t="s">
        <v>334</v>
      </c>
      <c r="D56" s="4">
        <v>1045.9000000000001</v>
      </c>
      <c r="E56" s="4">
        <v>567.6</v>
      </c>
      <c r="F56" s="4">
        <v>2455.1999999999998</v>
      </c>
      <c r="G56" s="4">
        <v>178.2</v>
      </c>
      <c r="H56" s="4">
        <v>749.8</v>
      </c>
      <c r="I56" s="4">
        <v>1305.4000000000001</v>
      </c>
      <c r="J56" s="4">
        <v>432.9</v>
      </c>
      <c r="K56" s="4">
        <v>65</v>
      </c>
      <c r="L56" s="4">
        <v>224.7</v>
      </c>
      <c r="M56" s="4">
        <v>175.2</v>
      </c>
      <c r="N56" s="4">
        <v>7199.8</v>
      </c>
      <c r="O56" s="4">
        <v>0</v>
      </c>
      <c r="P56" s="4">
        <v>60.5</v>
      </c>
      <c r="Q56" s="4">
        <v>90.1</v>
      </c>
      <c r="R56" s="4">
        <v>7350.4</v>
      </c>
      <c r="S56" s="4">
        <v>0</v>
      </c>
      <c r="T56" s="4"/>
    </row>
    <row r="57" spans="1:20" x14ac:dyDescent="0.2">
      <c r="A57" s="3">
        <v>3</v>
      </c>
      <c r="B57" s="3">
        <v>4069</v>
      </c>
      <c r="C57" s="168" t="s">
        <v>335</v>
      </c>
      <c r="D57" s="4">
        <v>768.3</v>
      </c>
      <c r="E57" s="4">
        <v>222.7</v>
      </c>
      <c r="F57" s="4">
        <v>1322.2</v>
      </c>
      <c r="G57" s="4">
        <v>44.8</v>
      </c>
      <c r="H57" s="4">
        <v>266</v>
      </c>
      <c r="I57" s="4">
        <v>568.1</v>
      </c>
      <c r="J57" s="4">
        <v>305.2</v>
      </c>
      <c r="K57" s="4">
        <v>55.2</v>
      </c>
      <c r="L57" s="4">
        <v>37.1</v>
      </c>
      <c r="M57" s="4">
        <v>102.4</v>
      </c>
      <c r="N57" s="4">
        <v>3692.1</v>
      </c>
      <c r="O57" s="4">
        <v>0</v>
      </c>
      <c r="P57" s="4">
        <v>37.700000000000003</v>
      </c>
      <c r="Q57" s="4">
        <v>118.7</v>
      </c>
      <c r="R57" s="4">
        <v>3848.5</v>
      </c>
      <c r="S57" s="4">
        <v>118.7</v>
      </c>
      <c r="T57" s="4"/>
    </row>
    <row r="58" spans="1:20" x14ac:dyDescent="0.2">
      <c r="A58" s="3">
        <v>3</v>
      </c>
      <c r="B58" s="3">
        <v>4084</v>
      </c>
      <c r="C58" s="168" t="s">
        <v>336</v>
      </c>
      <c r="D58" s="4">
        <v>321.5</v>
      </c>
      <c r="E58" s="4">
        <v>165.8</v>
      </c>
      <c r="F58" s="4">
        <v>649.79999999999995</v>
      </c>
      <c r="G58" s="4">
        <v>8.3000000000000007</v>
      </c>
      <c r="H58" s="4">
        <v>179.3</v>
      </c>
      <c r="I58" s="4">
        <v>216.7</v>
      </c>
      <c r="J58" s="4">
        <v>92.9</v>
      </c>
      <c r="K58" s="4">
        <v>9.6</v>
      </c>
      <c r="L58" s="4">
        <v>24.7</v>
      </c>
      <c r="M58" s="4">
        <v>447</v>
      </c>
      <c r="N58" s="4">
        <v>2115.6999999999998</v>
      </c>
      <c r="O58" s="4">
        <v>0</v>
      </c>
      <c r="P58" s="4">
        <v>10.8</v>
      </c>
      <c r="Q58" s="4">
        <v>157.6</v>
      </c>
      <c r="R58" s="4">
        <v>2284.1</v>
      </c>
      <c r="S58" s="4">
        <v>157.6</v>
      </c>
      <c r="T58" s="4"/>
    </row>
    <row r="59" spans="1:20" x14ac:dyDescent="0.2">
      <c r="A59" s="3">
        <v>3</v>
      </c>
      <c r="B59" s="3">
        <v>4071</v>
      </c>
      <c r="C59" s="168" t="s">
        <v>337</v>
      </c>
      <c r="D59" s="4">
        <v>918.6</v>
      </c>
      <c r="E59" s="4">
        <v>406.9</v>
      </c>
      <c r="F59" s="4">
        <v>1894.4</v>
      </c>
      <c r="G59" s="4">
        <v>330.8</v>
      </c>
      <c r="H59" s="4">
        <v>598.5</v>
      </c>
      <c r="I59" s="4">
        <v>755.5</v>
      </c>
      <c r="J59" s="4">
        <v>300.3</v>
      </c>
      <c r="K59" s="4">
        <v>83.8</v>
      </c>
      <c r="L59" s="4">
        <v>107.9</v>
      </c>
      <c r="M59" s="4">
        <v>143.9</v>
      </c>
      <c r="N59" s="4">
        <v>5540.6</v>
      </c>
      <c r="O59" s="4">
        <v>48</v>
      </c>
      <c r="P59" s="4">
        <v>104.8</v>
      </c>
      <c r="Q59" s="4">
        <v>1143.5999999999999</v>
      </c>
      <c r="R59" s="4">
        <v>6837</v>
      </c>
      <c r="S59" s="4">
        <v>0</v>
      </c>
      <c r="T59" s="4"/>
    </row>
    <row r="60" spans="1:20" x14ac:dyDescent="0.2">
      <c r="A60" s="3">
        <v>3</v>
      </c>
      <c r="B60" s="3">
        <v>4072</v>
      </c>
      <c r="C60" s="168" t="s">
        <v>338</v>
      </c>
      <c r="D60" s="4">
        <v>920.3</v>
      </c>
      <c r="E60" s="4">
        <v>806.1</v>
      </c>
      <c r="F60" s="4">
        <v>2991.4</v>
      </c>
      <c r="G60" s="4">
        <v>128.30000000000001</v>
      </c>
      <c r="H60" s="4">
        <v>834</v>
      </c>
      <c r="I60" s="4">
        <v>1180.5</v>
      </c>
      <c r="J60" s="4">
        <v>328.9</v>
      </c>
      <c r="K60" s="4">
        <v>97.1</v>
      </c>
      <c r="L60" s="4">
        <v>5.7</v>
      </c>
      <c r="M60" s="4">
        <v>50.5</v>
      </c>
      <c r="N60" s="4">
        <v>7342.9</v>
      </c>
      <c r="O60" s="4">
        <v>0</v>
      </c>
      <c r="P60" s="4">
        <v>174.3</v>
      </c>
      <c r="Q60" s="4">
        <v>897.4</v>
      </c>
      <c r="R60" s="4">
        <v>8414.7000000000007</v>
      </c>
      <c r="S60" s="4">
        <v>0</v>
      </c>
      <c r="T60" s="4"/>
    </row>
    <row r="61" spans="1:20" x14ac:dyDescent="0.2">
      <c r="A61" s="3">
        <v>3</v>
      </c>
      <c r="B61" s="3">
        <v>4073</v>
      </c>
      <c r="C61" s="168" t="s">
        <v>339</v>
      </c>
      <c r="D61" s="4">
        <v>1321.9</v>
      </c>
      <c r="E61" s="4">
        <v>311.5</v>
      </c>
      <c r="F61" s="4">
        <v>2039</v>
      </c>
      <c r="G61" s="4">
        <v>100.1</v>
      </c>
      <c r="H61" s="4">
        <v>1002.2</v>
      </c>
      <c r="I61" s="4">
        <v>874.9</v>
      </c>
      <c r="J61" s="4">
        <v>301.39999999999998</v>
      </c>
      <c r="K61" s="4">
        <v>114.6</v>
      </c>
      <c r="L61" s="4">
        <v>52.2</v>
      </c>
      <c r="M61" s="4">
        <v>161.5</v>
      </c>
      <c r="N61" s="4">
        <v>6279.3</v>
      </c>
      <c r="O61" s="4">
        <v>339</v>
      </c>
      <c r="P61" s="4">
        <v>65.8</v>
      </c>
      <c r="Q61" s="4">
        <v>1464.6</v>
      </c>
      <c r="R61" s="4">
        <v>8148.8</v>
      </c>
      <c r="S61" s="4">
        <v>0</v>
      </c>
      <c r="T61" s="4"/>
    </row>
    <row r="62" spans="1:20" x14ac:dyDescent="0.2">
      <c r="A62" s="3">
        <v>3</v>
      </c>
      <c r="B62" s="3">
        <v>4074</v>
      </c>
      <c r="C62" s="168" t="s">
        <v>340</v>
      </c>
      <c r="D62" s="4">
        <v>1550.4</v>
      </c>
      <c r="E62" s="4">
        <v>748.6</v>
      </c>
      <c r="F62" s="4">
        <v>1914.7</v>
      </c>
      <c r="G62" s="4">
        <v>120.8</v>
      </c>
      <c r="H62" s="4">
        <v>1325.3</v>
      </c>
      <c r="I62" s="4">
        <v>956</v>
      </c>
      <c r="J62" s="4">
        <v>472.6</v>
      </c>
      <c r="K62" s="4">
        <v>424.8</v>
      </c>
      <c r="L62" s="4">
        <v>65.3</v>
      </c>
      <c r="M62" s="4">
        <v>254.5</v>
      </c>
      <c r="N62" s="4">
        <v>7833</v>
      </c>
      <c r="O62" s="4">
        <v>834</v>
      </c>
      <c r="P62" s="4">
        <v>68.900000000000006</v>
      </c>
      <c r="Q62" s="4">
        <v>1706.6</v>
      </c>
      <c r="R62" s="4">
        <v>10442.5</v>
      </c>
      <c r="S62" s="4">
        <v>3.1</v>
      </c>
      <c r="T62" s="4"/>
    </row>
    <row r="63" spans="1:20" x14ac:dyDescent="0.2">
      <c r="A63" s="3">
        <v>3</v>
      </c>
      <c r="B63" s="3">
        <v>4075</v>
      </c>
      <c r="C63" s="168" t="s">
        <v>538</v>
      </c>
      <c r="D63" s="4">
        <v>1786.2</v>
      </c>
      <c r="E63" s="4">
        <v>1374.7</v>
      </c>
      <c r="F63" s="4">
        <v>3208</v>
      </c>
      <c r="G63" s="4">
        <v>340.4</v>
      </c>
      <c r="H63" s="4">
        <v>1484</v>
      </c>
      <c r="I63" s="4">
        <v>2207</v>
      </c>
      <c r="J63" s="4">
        <v>782.4</v>
      </c>
      <c r="K63" s="4">
        <v>184.2</v>
      </c>
      <c r="L63" s="4">
        <v>77.3</v>
      </c>
      <c r="M63" s="4">
        <v>415.3</v>
      </c>
      <c r="N63" s="4">
        <v>11859.5</v>
      </c>
      <c r="O63" s="4">
        <v>0</v>
      </c>
      <c r="P63" s="4">
        <v>154</v>
      </c>
      <c r="Q63" s="4">
        <v>599.20000000000005</v>
      </c>
      <c r="R63" s="4">
        <v>12612.7</v>
      </c>
      <c r="S63" s="4">
        <v>0</v>
      </c>
      <c r="T63" s="4"/>
    </row>
    <row r="64" spans="1:20" x14ac:dyDescent="0.2">
      <c r="A64" s="3">
        <v>3</v>
      </c>
      <c r="B64" s="3">
        <v>4076</v>
      </c>
      <c r="C64" s="168" t="s">
        <v>341</v>
      </c>
      <c r="D64" s="4">
        <v>1126.3</v>
      </c>
      <c r="E64" s="4">
        <v>582.20000000000005</v>
      </c>
      <c r="F64" s="4">
        <v>2613.6999999999998</v>
      </c>
      <c r="G64" s="4">
        <v>94.3</v>
      </c>
      <c r="H64" s="4">
        <v>611</v>
      </c>
      <c r="I64" s="4">
        <v>1388.2</v>
      </c>
      <c r="J64" s="4">
        <v>564.5</v>
      </c>
      <c r="K64" s="4">
        <v>102.4</v>
      </c>
      <c r="L64" s="4">
        <v>63.2</v>
      </c>
      <c r="M64" s="4">
        <v>180.9</v>
      </c>
      <c r="N64" s="4">
        <v>7326.7</v>
      </c>
      <c r="O64" s="4">
        <v>0</v>
      </c>
      <c r="P64" s="4">
        <v>221</v>
      </c>
      <c r="Q64" s="4">
        <v>328.8</v>
      </c>
      <c r="R64" s="4">
        <v>7876.6</v>
      </c>
      <c r="S64" s="4">
        <v>92.8</v>
      </c>
      <c r="T64" s="4"/>
    </row>
    <row r="65" spans="1:20" x14ac:dyDescent="0.2">
      <c r="A65" s="3">
        <v>3</v>
      </c>
      <c r="B65" s="3">
        <v>4077</v>
      </c>
      <c r="C65" s="168" t="s">
        <v>342</v>
      </c>
      <c r="D65" s="4">
        <v>764.7</v>
      </c>
      <c r="E65" s="4">
        <v>291</v>
      </c>
      <c r="F65" s="4">
        <v>1468</v>
      </c>
      <c r="G65" s="4">
        <v>52.2</v>
      </c>
      <c r="H65" s="4">
        <v>352.7</v>
      </c>
      <c r="I65" s="4">
        <v>669</v>
      </c>
      <c r="J65" s="4">
        <v>198</v>
      </c>
      <c r="K65" s="4">
        <v>71.2</v>
      </c>
      <c r="L65" s="4">
        <v>5.0999999999999996</v>
      </c>
      <c r="M65" s="4">
        <v>101.6</v>
      </c>
      <c r="N65" s="4">
        <v>3973.6</v>
      </c>
      <c r="O65" s="4">
        <v>0</v>
      </c>
      <c r="P65" s="4">
        <v>24.8</v>
      </c>
      <c r="Q65" s="4">
        <v>2.6</v>
      </c>
      <c r="R65" s="4">
        <v>4001</v>
      </c>
      <c r="S65" s="4">
        <v>0</v>
      </c>
      <c r="T65" s="4"/>
    </row>
    <row r="66" spans="1:20" x14ac:dyDescent="0.2">
      <c r="A66" s="3">
        <v>3</v>
      </c>
      <c r="B66" s="3">
        <v>4078</v>
      </c>
      <c r="C66" s="168" t="s">
        <v>343</v>
      </c>
      <c r="D66" s="4">
        <v>280.7</v>
      </c>
      <c r="E66" s="4">
        <v>117.7</v>
      </c>
      <c r="F66" s="4">
        <v>478.3</v>
      </c>
      <c r="G66" s="4">
        <v>3.3</v>
      </c>
      <c r="H66" s="4">
        <v>93.7</v>
      </c>
      <c r="I66" s="4">
        <v>158.1</v>
      </c>
      <c r="J66" s="4">
        <v>77.8</v>
      </c>
      <c r="K66" s="4">
        <v>23.1</v>
      </c>
      <c r="L66" s="4">
        <v>16.399999999999999</v>
      </c>
      <c r="M66" s="4">
        <v>0</v>
      </c>
      <c r="N66" s="4">
        <v>1249.2</v>
      </c>
      <c r="O66" s="4">
        <v>0</v>
      </c>
      <c r="P66" s="4">
        <v>31.3</v>
      </c>
      <c r="Q66" s="4">
        <v>0</v>
      </c>
      <c r="R66" s="4">
        <v>1280.5</v>
      </c>
      <c r="S66" s="4">
        <v>0</v>
      </c>
      <c r="T66" s="4"/>
    </row>
    <row r="67" spans="1:20" x14ac:dyDescent="0.2">
      <c r="A67" s="3">
        <v>3</v>
      </c>
      <c r="B67" s="3">
        <v>4079</v>
      </c>
      <c r="C67" s="168" t="s">
        <v>344</v>
      </c>
      <c r="D67" s="4">
        <v>687.9</v>
      </c>
      <c r="E67" s="4">
        <v>393.4</v>
      </c>
      <c r="F67" s="4">
        <v>1196</v>
      </c>
      <c r="G67" s="4">
        <v>110.6</v>
      </c>
      <c r="H67" s="4">
        <v>457.3</v>
      </c>
      <c r="I67" s="4">
        <v>502.2</v>
      </c>
      <c r="J67" s="4">
        <v>222.4</v>
      </c>
      <c r="K67" s="4">
        <v>82.9</v>
      </c>
      <c r="L67" s="4">
        <v>65.7</v>
      </c>
      <c r="M67" s="4">
        <v>0</v>
      </c>
      <c r="N67" s="4">
        <v>3718.3</v>
      </c>
      <c r="O67" s="4">
        <v>49</v>
      </c>
      <c r="P67" s="4">
        <v>26.8</v>
      </c>
      <c r="Q67" s="4">
        <v>134.9</v>
      </c>
      <c r="R67" s="4">
        <v>3929</v>
      </c>
      <c r="S67" s="4">
        <v>0</v>
      </c>
      <c r="T67" s="4"/>
    </row>
    <row r="68" spans="1:20" x14ac:dyDescent="0.2">
      <c r="A68" s="3">
        <v>3</v>
      </c>
      <c r="B68" s="3">
        <v>4080</v>
      </c>
      <c r="C68" s="168" t="s">
        <v>345</v>
      </c>
      <c r="D68" s="4">
        <v>2637.3</v>
      </c>
      <c r="E68" s="4">
        <v>1508.7</v>
      </c>
      <c r="F68" s="4">
        <v>5225.5</v>
      </c>
      <c r="G68" s="4">
        <v>699.2</v>
      </c>
      <c r="H68" s="4">
        <v>1842.9</v>
      </c>
      <c r="I68" s="4">
        <v>5011.8</v>
      </c>
      <c r="J68" s="4">
        <v>1584.1</v>
      </c>
      <c r="K68" s="4">
        <v>334.6</v>
      </c>
      <c r="L68" s="4">
        <v>54.4</v>
      </c>
      <c r="M68" s="4">
        <v>4381.6000000000004</v>
      </c>
      <c r="N68" s="4">
        <v>23279.9</v>
      </c>
      <c r="O68" s="4">
        <v>0</v>
      </c>
      <c r="P68" s="4">
        <v>298.7</v>
      </c>
      <c r="Q68" s="4">
        <v>3235.4</v>
      </c>
      <c r="R68" s="4">
        <v>26814.1</v>
      </c>
      <c r="S68" s="4">
        <v>2275.9</v>
      </c>
      <c r="T68" s="4"/>
    </row>
    <row r="69" spans="1:20" x14ac:dyDescent="0.2">
      <c r="A69" s="3">
        <v>3</v>
      </c>
      <c r="B69" s="3">
        <v>4081</v>
      </c>
      <c r="C69" s="168" t="s">
        <v>346</v>
      </c>
      <c r="D69" s="4">
        <v>2683</v>
      </c>
      <c r="E69" s="4">
        <v>844.5</v>
      </c>
      <c r="F69" s="4">
        <v>2621</v>
      </c>
      <c r="G69" s="4">
        <v>349.6</v>
      </c>
      <c r="H69" s="4">
        <v>1756.9</v>
      </c>
      <c r="I69" s="4">
        <v>1873.4</v>
      </c>
      <c r="J69" s="4">
        <v>1007.6</v>
      </c>
      <c r="K69" s="4">
        <v>382.5</v>
      </c>
      <c r="L69" s="4">
        <v>61.1</v>
      </c>
      <c r="M69" s="4">
        <v>980.1</v>
      </c>
      <c r="N69" s="4">
        <v>12559.7</v>
      </c>
      <c r="O69" s="4">
        <v>655</v>
      </c>
      <c r="P69" s="4">
        <v>58</v>
      </c>
      <c r="Q69" s="4">
        <v>1246.2</v>
      </c>
      <c r="R69" s="4">
        <v>14518.8</v>
      </c>
      <c r="S69" s="4">
        <v>295.5</v>
      </c>
      <c r="T69" s="4"/>
    </row>
    <row r="70" spans="1:20" x14ac:dyDescent="0.2">
      <c r="A70" s="3">
        <v>3</v>
      </c>
      <c r="B70" s="3">
        <v>4082</v>
      </c>
      <c r="C70" s="168" t="s">
        <v>347</v>
      </c>
      <c r="D70" s="4">
        <v>5984.4</v>
      </c>
      <c r="E70" s="4">
        <v>6122.9</v>
      </c>
      <c r="F70" s="4">
        <v>19725.5</v>
      </c>
      <c r="G70" s="4">
        <v>2789.9</v>
      </c>
      <c r="H70" s="4">
        <v>4048.8</v>
      </c>
      <c r="I70" s="4">
        <v>13710.5</v>
      </c>
      <c r="J70" s="4">
        <v>3330.2</v>
      </c>
      <c r="K70" s="4">
        <v>1718.4</v>
      </c>
      <c r="L70" s="4">
        <v>92.7</v>
      </c>
      <c r="M70" s="4">
        <v>4804.3999999999996</v>
      </c>
      <c r="N70" s="4">
        <v>62327.6</v>
      </c>
      <c r="O70" s="4">
        <v>0</v>
      </c>
      <c r="P70" s="4">
        <v>1258.4000000000001</v>
      </c>
      <c r="Q70" s="4">
        <v>2742.8</v>
      </c>
      <c r="R70" s="4">
        <v>66328.800000000003</v>
      </c>
      <c r="S70" s="4">
        <v>0</v>
      </c>
      <c r="T70" s="4"/>
    </row>
    <row r="71" spans="1:20" x14ac:dyDescent="0.2">
      <c r="A71" s="3">
        <v>3</v>
      </c>
      <c r="B71" s="3">
        <v>4083</v>
      </c>
      <c r="C71" s="168" t="s">
        <v>348</v>
      </c>
      <c r="D71" s="4">
        <v>1952.2</v>
      </c>
      <c r="E71" s="4">
        <v>1009.1</v>
      </c>
      <c r="F71" s="4">
        <v>3627.9</v>
      </c>
      <c r="G71" s="4">
        <v>405.4</v>
      </c>
      <c r="H71" s="4">
        <v>1245.2</v>
      </c>
      <c r="I71" s="4">
        <v>2220.3000000000002</v>
      </c>
      <c r="J71" s="4">
        <v>902.7</v>
      </c>
      <c r="K71" s="4">
        <v>335.4</v>
      </c>
      <c r="L71" s="4">
        <v>23.8</v>
      </c>
      <c r="M71" s="4">
        <v>503.4</v>
      </c>
      <c r="N71" s="4">
        <v>12225.3</v>
      </c>
      <c r="O71" s="4">
        <v>258</v>
      </c>
      <c r="P71" s="4">
        <v>72.8</v>
      </c>
      <c r="Q71" s="4">
        <v>2174.6999999999998</v>
      </c>
      <c r="R71" s="4">
        <v>14730.8</v>
      </c>
      <c r="S71" s="4">
        <v>775.7</v>
      </c>
      <c r="T71" s="4"/>
    </row>
    <row r="72" spans="1:20" s="193" customFormat="1" ht="21.75" customHeight="1" x14ac:dyDescent="0.2">
      <c r="A72" s="192">
        <v>4</v>
      </c>
      <c r="B72" s="192">
        <v>4129</v>
      </c>
      <c r="C72" s="193" t="s">
        <v>349</v>
      </c>
      <c r="D72" s="194">
        <v>26927.4</v>
      </c>
      <c r="E72" s="194">
        <v>17881</v>
      </c>
      <c r="F72" s="194">
        <v>53809.1</v>
      </c>
      <c r="G72" s="194">
        <v>6418.3</v>
      </c>
      <c r="H72" s="194">
        <v>15060.8</v>
      </c>
      <c r="I72" s="194">
        <v>29682.7</v>
      </c>
      <c r="J72" s="194">
        <v>14917</v>
      </c>
      <c r="K72" s="194">
        <v>3119.6</v>
      </c>
      <c r="L72" s="194">
        <v>1652.6</v>
      </c>
      <c r="M72" s="194">
        <v>7633.5</v>
      </c>
      <c r="N72" s="194">
        <v>177101.9</v>
      </c>
      <c r="O72" s="194">
        <v>880</v>
      </c>
      <c r="P72" s="194">
        <v>4649.7</v>
      </c>
      <c r="Q72" s="194">
        <v>25868.400000000001</v>
      </c>
      <c r="R72" s="194">
        <v>208500</v>
      </c>
      <c r="S72" s="194">
        <v>9211.7999999999993</v>
      </c>
      <c r="T72" s="194"/>
    </row>
    <row r="73" spans="1:20" ht="16.5" customHeight="1" x14ac:dyDescent="0.2">
      <c r="A73" s="3">
        <v>4</v>
      </c>
      <c r="B73" s="3">
        <v>4091</v>
      </c>
      <c r="C73" s="168" t="s">
        <v>350</v>
      </c>
      <c r="D73" s="4">
        <v>879.6</v>
      </c>
      <c r="E73" s="4">
        <v>367.4</v>
      </c>
      <c r="F73" s="4">
        <v>1351.6</v>
      </c>
      <c r="G73" s="4">
        <v>461.9</v>
      </c>
      <c r="H73" s="4">
        <v>658</v>
      </c>
      <c r="I73" s="4">
        <v>719.7</v>
      </c>
      <c r="J73" s="4">
        <v>337.1</v>
      </c>
      <c r="K73" s="4">
        <v>140.30000000000001</v>
      </c>
      <c r="L73" s="4">
        <v>47.4</v>
      </c>
      <c r="M73" s="4">
        <v>157.1</v>
      </c>
      <c r="N73" s="4">
        <v>5120.1000000000004</v>
      </c>
      <c r="O73" s="4">
        <v>115</v>
      </c>
      <c r="P73" s="4">
        <v>175.4</v>
      </c>
      <c r="Q73" s="4">
        <v>519.1</v>
      </c>
      <c r="R73" s="4">
        <v>5929.6</v>
      </c>
      <c r="S73" s="4">
        <v>519.1</v>
      </c>
      <c r="T73" s="4"/>
    </row>
    <row r="74" spans="1:20" x14ac:dyDescent="0.2">
      <c r="A74" s="3">
        <v>4</v>
      </c>
      <c r="B74" s="3">
        <v>4092</v>
      </c>
      <c r="C74" s="168" t="s">
        <v>351</v>
      </c>
      <c r="D74" s="4">
        <v>1975.8</v>
      </c>
      <c r="E74" s="4">
        <v>1113.5999999999999</v>
      </c>
      <c r="F74" s="4">
        <v>4707.5</v>
      </c>
      <c r="G74" s="4">
        <v>206</v>
      </c>
      <c r="H74" s="4">
        <v>756.7</v>
      </c>
      <c r="I74" s="4">
        <v>3042.9</v>
      </c>
      <c r="J74" s="4">
        <v>1349.9</v>
      </c>
      <c r="K74" s="4">
        <v>312.7</v>
      </c>
      <c r="L74" s="4">
        <v>15.2</v>
      </c>
      <c r="M74" s="4">
        <v>458.7</v>
      </c>
      <c r="N74" s="4">
        <v>13939</v>
      </c>
      <c r="O74" s="4">
        <v>0</v>
      </c>
      <c r="P74" s="4">
        <v>339.3</v>
      </c>
      <c r="Q74" s="4">
        <v>930.2</v>
      </c>
      <c r="R74" s="4">
        <v>15208.4</v>
      </c>
      <c r="S74" s="4">
        <v>930.2</v>
      </c>
      <c r="T74" s="4"/>
    </row>
    <row r="75" spans="1:20" x14ac:dyDescent="0.2">
      <c r="A75" s="3">
        <v>4</v>
      </c>
      <c r="B75" s="3">
        <v>4093</v>
      </c>
      <c r="C75" s="168" t="s">
        <v>352</v>
      </c>
      <c r="D75" s="4">
        <v>486.1</v>
      </c>
      <c r="E75" s="4">
        <v>137.19999999999999</v>
      </c>
      <c r="F75" s="4">
        <v>689.9</v>
      </c>
      <c r="G75" s="4">
        <v>47.1</v>
      </c>
      <c r="H75" s="4">
        <v>223.4</v>
      </c>
      <c r="I75" s="4">
        <v>335.4</v>
      </c>
      <c r="J75" s="4">
        <v>147.69999999999999</v>
      </c>
      <c r="K75" s="4">
        <v>32</v>
      </c>
      <c r="L75" s="4">
        <v>10</v>
      </c>
      <c r="M75" s="4">
        <v>72.599999999999994</v>
      </c>
      <c r="N75" s="4">
        <v>2181.4</v>
      </c>
      <c r="O75" s="4">
        <v>7</v>
      </c>
      <c r="P75" s="4">
        <v>54</v>
      </c>
      <c r="Q75" s="4">
        <v>291.39999999999998</v>
      </c>
      <c r="R75" s="4">
        <v>2533.8000000000002</v>
      </c>
      <c r="S75" s="4">
        <v>127.1</v>
      </c>
      <c r="T75" s="4"/>
    </row>
    <row r="76" spans="1:20" x14ac:dyDescent="0.2">
      <c r="A76" s="3">
        <v>4</v>
      </c>
      <c r="B76" s="3">
        <v>4124</v>
      </c>
      <c r="C76" s="168" t="s">
        <v>706</v>
      </c>
      <c r="D76" s="4">
        <v>1500.2</v>
      </c>
      <c r="E76" s="4">
        <v>412.6</v>
      </c>
      <c r="F76" s="4">
        <v>1384.2</v>
      </c>
      <c r="G76" s="4">
        <v>92</v>
      </c>
      <c r="H76" s="4">
        <v>369.6</v>
      </c>
      <c r="I76" s="4">
        <v>564.4</v>
      </c>
      <c r="J76" s="4">
        <v>457.2</v>
      </c>
      <c r="K76" s="4">
        <v>74.599999999999994</v>
      </c>
      <c r="L76" s="4">
        <v>217.6</v>
      </c>
      <c r="M76" s="4">
        <v>1.9</v>
      </c>
      <c r="N76" s="4">
        <v>5074.3999999999996</v>
      </c>
      <c r="O76" s="4">
        <v>0</v>
      </c>
      <c r="P76" s="4">
        <v>23.6</v>
      </c>
      <c r="Q76" s="4">
        <v>3368.8</v>
      </c>
      <c r="R76" s="4">
        <v>8466.7999999999993</v>
      </c>
      <c r="S76" s="4">
        <v>199.7</v>
      </c>
      <c r="T76" s="4"/>
    </row>
    <row r="77" spans="1:20" x14ac:dyDescent="0.2">
      <c r="A77" s="3">
        <v>4</v>
      </c>
      <c r="B77" s="3">
        <v>4094</v>
      </c>
      <c r="C77" s="168" t="s">
        <v>353</v>
      </c>
      <c r="D77" s="4">
        <v>499</v>
      </c>
      <c r="E77" s="4">
        <v>191.9</v>
      </c>
      <c r="F77" s="4">
        <v>793.7</v>
      </c>
      <c r="G77" s="4">
        <v>20.6</v>
      </c>
      <c r="H77" s="4">
        <v>217.6</v>
      </c>
      <c r="I77" s="4">
        <v>459.9</v>
      </c>
      <c r="J77" s="4">
        <v>216.2</v>
      </c>
      <c r="K77" s="4">
        <v>61.1</v>
      </c>
      <c r="L77" s="4">
        <v>31.8</v>
      </c>
      <c r="M77" s="4">
        <v>99.9</v>
      </c>
      <c r="N77" s="4">
        <v>2591.6999999999998</v>
      </c>
      <c r="O77" s="4">
        <v>0</v>
      </c>
      <c r="P77" s="4">
        <v>59.4</v>
      </c>
      <c r="Q77" s="4">
        <v>9</v>
      </c>
      <c r="R77" s="4">
        <v>2660.1</v>
      </c>
      <c r="S77" s="4">
        <v>9</v>
      </c>
      <c r="T77" s="4"/>
    </row>
    <row r="78" spans="1:20" x14ac:dyDescent="0.2">
      <c r="A78" s="3">
        <v>4</v>
      </c>
      <c r="B78" s="3">
        <v>4095</v>
      </c>
      <c r="C78" s="168" t="s">
        <v>8</v>
      </c>
      <c r="D78" s="4">
        <v>5567.8</v>
      </c>
      <c r="E78" s="4">
        <v>8445.5</v>
      </c>
      <c r="F78" s="4">
        <v>10686</v>
      </c>
      <c r="G78" s="4">
        <v>2441.8000000000002</v>
      </c>
      <c r="H78" s="4">
        <v>3565.9</v>
      </c>
      <c r="I78" s="4">
        <v>9221.4</v>
      </c>
      <c r="J78" s="4">
        <v>6632.6</v>
      </c>
      <c r="K78" s="4">
        <v>793.9</v>
      </c>
      <c r="L78" s="4">
        <v>69.400000000000006</v>
      </c>
      <c r="M78" s="4">
        <v>8.5</v>
      </c>
      <c r="N78" s="4">
        <v>47432.9</v>
      </c>
      <c r="O78" s="4">
        <v>546</v>
      </c>
      <c r="P78" s="4">
        <v>2310</v>
      </c>
      <c r="Q78" s="4">
        <v>9934.7000000000007</v>
      </c>
      <c r="R78" s="4">
        <v>60223.6</v>
      </c>
      <c r="S78" s="4">
        <v>3746.3</v>
      </c>
      <c r="T78" s="4"/>
    </row>
    <row r="79" spans="1:20" x14ac:dyDescent="0.2">
      <c r="A79" s="3">
        <v>4</v>
      </c>
      <c r="B79" s="3">
        <v>4096</v>
      </c>
      <c r="C79" s="168" t="s">
        <v>354</v>
      </c>
      <c r="D79" s="4">
        <v>413.4</v>
      </c>
      <c r="E79" s="4">
        <v>185.3</v>
      </c>
      <c r="F79" s="4">
        <v>531.5</v>
      </c>
      <c r="G79" s="4">
        <v>21.2</v>
      </c>
      <c r="H79" s="4">
        <v>217.8</v>
      </c>
      <c r="I79" s="4">
        <v>302.3</v>
      </c>
      <c r="J79" s="4">
        <v>131.80000000000001</v>
      </c>
      <c r="K79" s="4">
        <v>31.3</v>
      </c>
      <c r="L79" s="4">
        <v>60.9</v>
      </c>
      <c r="M79" s="4">
        <v>43.8</v>
      </c>
      <c r="N79" s="4">
        <v>1939.2</v>
      </c>
      <c r="O79" s="4">
        <v>0</v>
      </c>
      <c r="P79" s="4">
        <v>50.8</v>
      </c>
      <c r="Q79" s="4">
        <v>167.5</v>
      </c>
      <c r="R79" s="4">
        <v>2157.6</v>
      </c>
      <c r="S79" s="4">
        <v>124.8</v>
      </c>
      <c r="T79" s="4"/>
    </row>
    <row r="80" spans="1:20" x14ac:dyDescent="0.2">
      <c r="A80" s="3">
        <v>4</v>
      </c>
      <c r="B80" s="3">
        <v>4097</v>
      </c>
      <c r="C80" s="168" t="s">
        <v>355</v>
      </c>
      <c r="D80" s="4">
        <v>261.60000000000002</v>
      </c>
      <c r="E80" s="4">
        <v>58.6</v>
      </c>
      <c r="F80" s="4">
        <v>229.6</v>
      </c>
      <c r="G80" s="4">
        <v>2.2999999999999998</v>
      </c>
      <c r="H80" s="4">
        <v>56.3</v>
      </c>
      <c r="I80" s="4">
        <v>84.9</v>
      </c>
      <c r="J80" s="4">
        <v>71.7</v>
      </c>
      <c r="K80" s="4">
        <v>17.399999999999999</v>
      </c>
      <c r="L80" s="4">
        <v>9.1999999999999993</v>
      </c>
      <c r="M80" s="4">
        <v>3.9</v>
      </c>
      <c r="N80" s="4">
        <v>795.3</v>
      </c>
      <c r="O80" s="4">
        <v>0</v>
      </c>
      <c r="P80" s="4">
        <v>24.8</v>
      </c>
      <c r="Q80" s="4">
        <v>266.5</v>
      </c>
      <c r="R80" s="4">
        <v>1086.5999999999999</v>
      </c>
      <c r="S80" s="4">
        <v>0</v>
      </c>
      <c r="T80" s="4"/>
    </row>
    <row r="81" spans="1:20" x14ac:dyDescent="0.2">
      <c r="A81" s="3">
        <v>4</v>
      </c>
      <c r="B81" s="3">
        <v>4099</v>
      </c>
      <c r="C81" s="168" t="s">
        <v>356</v>
      </c>
      <c r="D81" s="4">
        <v>337.2</v>
      </c>
      <c r="E81" s="4">
        <v>89</v>
      </c>
      <c r="F81" s="4">
        <v>438.4</v>
      </c>
      <c r="G81" s="4">
        <v>1.9</v>
      </c>
      <c r="H81" s="4">
        <v>159.80000000000001</v>
      </c>
      <c r="I81" s="4">
        <v>18.7</v>
      </c>
      <c r="J81" s="4">
        <v>57.4</v>
      </c>
      <c r="K81" s="4">
        <v>8.6999999999999993</v>
      </c>
      <c r="L81" s="4">
        <v>22.5</v>
      </c>
      <c r="M81" s="4">
        <v>32.1</v>
      </c>
      <c r="N81" s="4">
        <v>1165.8</v>
      </c>
      <c r="O81" s="4">
        <v>33</v>
      </c>
      <c r="P81" s="4">
        <v>13.1</v>
      </c>
      <c r="Q81" s="4">
        <v>245.1</v>
      </c>
      <c r="R81" s="4">
        <v>1457</v>
      </c>
      <c r="S81" s="4">
        <v>0</v>
      </c>
      <c r="T81" s="4"/>
    </row>
    <row r="82" spans="1:20" x14ac:dyDescent="0.2">
      <c r="A82" s="3">
        <v>4</v>
      </c>
      <c r="B82" s="3">
        <v>4100</v>
      </c>
      <c r="C82" s="168" t="s">
        <v>357</v>
      </c>
      <c r="D82" s="4">
        <v>1558.6</v>
      </c>
      <c r="E82" s="4">
        <v>1021.2</v>
      </c>
      <c r="F82" s="4">
        <v>2744.6</v>
      </c>
      <c r="G82" s="4">
        <v>188</v>
      </c>
      <c r="H82" s="4">
        <v>996.8</v>
      </c>
      <c r="I82" s="4">
        <v>1310.4000000000001</v>
      </c>
      <c r="J82" s="4">
        <v>910.5</v>
      </c>
      <c r="K82" s="4">
        <v>77.2</v>
      </c>
      <c r="L82" s="4">
        <v>43.7</v>
      </c>
      <c r="M82" s="4">
        <v>0</v>
      </c>
      <c r="N82" s="4">
        <v>8850.9</v>
      </c>
      <c r="O82" s="4">
        <v>0</v>
      </c>
      <c r="P82" s="4">
        <v>285.5</v>
      </c>
      <c r="Q82" s="4">
        <v>1696.4</v>
      </c>
      <c r="R82" s="4">
        <v>10832.7</v>
      </c>
      <c r="S82" s="4">
        <v>591.6</v>
      </c>
      <c r="T82" s="4"/>
    </row>
    <row r="83" spans="1:20" ht="12.75" customHeight="1" x14ac:dyDescent="0.2">
      <c r="A83" s="3">
        <v>4</v>
      </c>
      <c r="B83" s="3">
        <v>4104</v>
      </c>
      <c r="C83" s="168" t="s">
        <v>358</v>
      </c>
      <c r="D83" s="4">
        <v>1453.6</v>
      </c>
      <c r="E83" s="4">
        <v>605.70000000000005</v>
      </c>
      <c r="F83" s="4">
        <v>2711.5</v>
      </c>
      <c r="G83" s="4">
        <v>293.3</v>
      </c>
      <c r="H83" s="4">
        <v>978.3</v>
      </c>
      <c r="I83" s="4">
        <v>864.7</v>
      </c>
      <c r="J83" s="4">
        <v>660.1</v>
      </c>
      <c r="K83" s="4">
        <v>292.89999999999998</v>
      </c>
      <c r="L83" s="4">
        <v>75.7</v>
      </c>
      <c r="M83" s="4">
        <v>316</v>
      </c>
      <c r="N83" s="4">
        <v>8251.9</v>
      </c>
      <c r="O83" s="4">
        <v>141</v>
      </c>
      <c r="P83" s="4">
        <v>217.8</v>
      </c>
      <c r="Q83" s="4">
        <v>1044.5999999999999</v>
      </c>
      <c r="R83" s="4">
        <v>9655.2000000000007</v>
      </c>
      <c r="S83" s="4">
        <v>572.1</v>
      </c>
      <c r="T83" s="4"/>
    </row>
    <row r="84" spans="1:20" x14ac:dyDescent="0.2">
      <c r="A84" s="3">
        <v>4</v>
      </c>
      <c r="B84" s="3">
        <v>4105</v>
      </c>
      <c r="C84" s="168" t="s">
        <v>359</v>
      </c>
      <c r="D84" s="4">
        <v>274.10000000000002</v>
      </c>
      <c r="E84" s="4">
        <v>120.5</v>
      </c>
      <c r="F84" s="4">
        <v>411.6</v>
      </c>
      <c r="G84" s="4">
        <v>21.3</v>
      </c>
      <c r="H84" s="4">
        <v>113</v>
      </c>
      <c r="I84" s="4">
        <v>185.4</v>
      </c>
      <c r="J84" s="4">
        <v>56.7</v>
      </c>
      <c r="K84" s="4">
        <v>42.8</v>
      </c>
      <c r="L84" s="4">
        <v>44.3</v>
      </c>
      <c r="M84" s="4">
        <v>37.799999999999997</v>
      </c>
      <c r="N84" s="4">
        <v>1307.4000000000001</v>
      </c>
      <c r="O84" s="4">
        <v>0</v>
      </c>
      <c r="P84" s="4">
        <v>44.9</v>
      </c>
      <c r="Q84" s="4">
        <v>144</v>
      </c>
      <c r="R84" s="4">
        <v>1496.3</v>
      </c>
      <c r="S84" s="4">
        <v>0</v>
      </c>
      <c r="T84" s="4"/>
    </row>
    <row r="85" spans="1:20" x14ac:dyDescent="0.2">
      <c r="A85" s="3">
        <v>4</v>
      </c>
      <c r="B85" s="3">
        <v>4106</v>
      </c>
      <c r="C85" s="168" t="s">
        <v>360</v>
      </c>
      <c r="D85" s="4">
        <v>305.2</v>
      </c>
      <c r="E85" s="4">
        <v>137.4</v>
      </c>
      <c r="F85" s="4">
        <v>262.10000000000002</v>
      </c>
      <c r="G85" s="4">
        <v>10.5</v>
      </c>
      <c r="H85" s="4">
        <v>88</v>
      </c>
      <c r="I85" s="4">
        <v>106.9</v>
      </c>
      <c r="J85" s="4">
        <v>84.7</v>
      </c>
      <c r="K85" s="4">
        <v>23.2</v>
      </c>
      <c r="L85" s="4">
        <v>74.3</v>
      </c>
      <c r="M85" s="4">
        <v>62.8</v>
      </c>
      <c r="N85" s="4">
        <v>1155</v>
      </c>
      <c r="O85" s="4">
        <v>0</v>
      </c>
      <c r="P85" s="4">
        <v>5.5</v>
      </c>
      <c r="Q85" s="4">
        <v>0</v>
      </c>
      <c r="R85" s="4">
        <v>1160.5999999999999</v>
      </c>
      <c r="S85" s="4">
        <v>0</v>
      </c>
      <c r="T85" s="4"/>
    </row>
    <row r="86" spans="1:20" x14ac:dyDescent="0.2">
      <c r="A86" s="3">
        <v>4</v>
      </c>
      <c r="B86" s="3">
        <v>4107</v>
      </c>
      <c r="C86" s="168" t="s">
        <v>361</v>
      </c>
      <c r="D86" s="4">
        <v>581.6</v>
      </c>
      <c r="E86" s="4">
        <v>237.1</v>
      </c>
      <c r="F86" s="4">
        <v>876.7</v>
      </c>
      <c r="G86" s="4">
        <v>66.400000000000006</v>
      </c>
      <c r="H86" s="4">
        <v>241.2</v>
      </c>
      <c r="I86" s="4">
        <v>407.1</v>
      </c>
      <c r="J86" s="4">
        <v>104.6</v>
      </c>
      <c r="K86" s="4">
        <v>22.9</v>
      </c>
      <c r="L86" s="4">
        <v>0.6</v>
      </c>
      <c r="M86" s="4">
        <v>78.099999999999994</v>
      </c>
      <c r="N86" s="4">
        <v>2616.3000000000002</v>
      </c>
      <c r="O86" s="4">
        <v>0</v>
      </c>
      <c r="P86" s="4">
        <v>71.7</v>
      </c>
      <c r="Q86" s="4">
        <v>609.9</v>
      </c>
      <c r="R86" s="4">
        <v>3297.9</v>
      </c>
      <c r="S86" s="4">
        <v>0</v>
      </c>
      <c r="T86" s="4"/>
    </row>
    <row r="87" spans="1:20" x14ac:dyDescent="0.2">
      <c r="A87" s="3">
        <v>4</v>
      </c>
      <c r="B87" s="3">
        <v>4109</v>
      </c>
      <c r="C87" s="168" t="s">
        <v>362</v>
      </c>
      <c r="D87" s="4">
        <v>360.9</v>
      </c>
      <c r="E87" s="4">
        <v>137.30000000000001</v>
      </c>
      <c r="F87" s="4">
        <v>592.70000000000005</v>
      </c>
      <c r="G87" s="4">
        <v>21.1</v>
      </c>
      <c r="H87" s="4">
        <v>196.7</v>
      </c>
      <c r="I87" s="4">
        <v>216.3</v>
      </c>
      <c r="J87" s="4">
        <v>59.6</v>
      </c>
      <c r="K87" s="4">
        <v>36.6</v>
      </c>
      <c r="L87" s="4">
        <v>13</v>
      </c>
      <c r="M87" s="4">
        <v>14.4</v>
      </c>
      <c r="N87" s="4">
        <v>1648.4</v>
      </c>
      <c r="O87" s="4">
        <v>0</v>
      </c>
      <c r="P87" s="4">
        <v>18.3</v>
      </c>
      <c r="Q87" s="4">
        <v>120</v>
      </c>
      <c r="R87" s="4">
        <v>1786.8</v>
      </c>
      <c r="S87" s="4">
        <v>0</v>
      </c>
      <c r="T87" s="4"/>
    </row>
    <row r="88" spans="1:20" x14ac:dyDescent="0.2">
      <c r="A88" s="3">
        <v>4</v>
      </c>
      <c r="B88" s="3">
        <v>4110</v>
      </c>
      <c r="C88" s="168" t="s">
        <v>363</v>
      </c>
      <c r="D88" s="4">
        <v>771.9</v>
      </c>
      <c r="E88" s="4">
        <v>266.5</v>
      </c>
      <c r="F88" s="4">
        <v>901.7</v>
      </c>
      <c r="G88" s="4">
        <v>59</v>
      </c>
      <c r="H88" s="4">
        <v>328.3</v>
      </c>
      <c r="I88" s="4">
        <v>364.4</v>
      </c>
      <c r="J88" s="4">
        <v>207.9</v>
      </c>
      <c r="K88" s="4">
        <v>86.6</v>
      </c>
      <c r="L88" s="4">
        <v>55.9</v>
      </c>
      <c r="M88" s="4">
        <v>144</v>
      </c>
      <c r="N88" s="4">
        <v>3186.2</v>
      </c>
      <c r="O88" s="4">
        <v>0</v>
      </c>
      <c r="P88" s="4">
        <v>18.8</v>
      </c>
      <c r="Q88" s="4">
        <v>136.69999999999999</v>
      </c>
      <c r="R88" s="4">
        <v>3341.6</v>
      </c>
      <c r="S88" s="4">
        <v>14.7</v>
      </c>
      <c r="T88" s="4"/>
    </row>
    <row r="89" spans="1:20" x14ac:dyDescent="0.2">
      <c r="A89" s="3">
        <v>4</v>
      </c>
      <c r="B89" s="3">
        <v>4111</v>
      </c>
      <c r="C89" s="168" t="s">
        <v>364</v>
      </c>
      <c r="D89" s="4">
        <v>715.4</v>
      </c>
      <c r="E89" s="4">
        <v>311.10000000000002</v>
      </c>
      <c r="F89" s="4">
        <v>1192.7</v>
      </c>
      <c r="G89" s="4">
        <v>98.4</v>
      </c>
      <c r="H89" s="4">
        <v>363.2</v>
      </c>
      <c r="I89" s="4">
        <v>834.3</v>
      </c>
      <c r="J89" s="4">
        <v>224.1</v>
      </c>
      <c r="K89" s="4">
        <v>74.900000000000006</v>
      </c>
      <c r="L89" s="4">
        <v>43.5</v>
      </c>
      <c r="M89" s="4">
        <v>734.7</v>
      </c>
      <c r="N89" s="4">
        <v>4592.3</v>
      </c>
      <c r="O89" s="4">
        <v>0</v>
      </c>
      <c r="P89" s="4">
        <v>32.4</v>
      </c>
      <c r="Q89" s="4">
        <v>304.5</v>
      </c>
      <c r="R89" s="4">
        <v>4929.2</v>
      </c>
      <c r="S89" s="4">
        <v>0.4</v>
      </c>
      <c r="T89" s="4"/>
    </row>
    <row r="90" spans="1:20" x14ac:dyDescent="0.2">
      <c r="A90" s="3">
        <v>4</v>
      </c>
      <c r="B90" s="3">
        <v>4112</v>
      </c>
      <c r="C90" s="168" t="s">
        <v>365</v>
      </c>
      <c r="D90" s="4">
        <v>493.7</v>
      </c>
      <c r="E90" s="4">
        <v>216.7</v>
      </c>
      <c r="F90" s="4">
        <v>922</v>
      </c>
      <c r="G90" s="4">
        <v>19.5</v>
      </c>
      <c r="H90" s="4">
        <v>190.7</v>
      </c>
      <c r="I90" s="4">
        <v>304</v>
      </c>
      <c r="J90" s="4">
        <v>109</v>
      </c>
      <c r="K90" s="4">
        <v>50.3</v>
      </c>
      <c r="L90" s="4">
        <v>20.7</v>
      </c>
      <c r="M90" s="4">
        <v>68.599999999999994</v>
      </c>
      <c r="N90" s="4">
        <v>2395.1</v>
      </c>
      <c r="O90" s="4">
        <v>0</v>
      </c>
      <c r="P90" s="4">
        <v>38.700000000000003</v>
      </c>
      <c r="Q90" s="4">
        <v>217.3</v>
      </c>
      <c r="R90" s="4">
        <v>2651.1</v>
      </c>
      <c r="S90" s="4">
        <v>217.3</v>
      </c>
      <c r="T90" s="4"/>
    </row>
    <row r="91" spans="1:20" x14ac:dyDescent="0.2">
      <c r="A91" s="3">
        <v>4</v>
      </c>
      <c r="B91" s="3">
        <v>4113</v>
      </c>
      <c r="C91" s="168" t="s">
        <v>366</v>
      </c>
      <c r="D91" s="4">
        <v>462.1</v>
      </c>
      <c r="E91" s="4">
        <v>145.6</v>
      </c>
      <c r="F91" s="4">
        <v>670</v>
      </c>
      <c r="G91" s="4">
        <v>41.6</v>
      </c>
      <c r="H91" s="4">
        <v>218.5</v>
      </c>
      <c r="I91" s="4">
        <v>272.8</v>
      </c>
      <c r="J91" s="4">
        <v>133.6</v>
      </c>
      <c r="K91" s="4">
        <v>35.6</v>
      </c>
      <c r="L91" s="4">
        <v>20.2</v>
      </c>
      <c r="M91" s="4">
        <v>43.8</v>
      </c>
      <c r="N91" s="4">
        <v>2043.8</v>
      </c>
      <c r="O91" s="4">
        <v>0</v>
      </c>
      <c r="P91" s="4">
        <v>26.3</v>
      </c>
      <c r="Q91" s="4">
        <v>293.2</v>
      </c>
      <c r="R91" s="4">
        <v>2363.3000000000002</v>
      </c>
      <c r="S91" s="4">
        <v>30.5</v>
      </c>
      <c r="T91" s="4"/>
    </row>
    <row r="92" spans="1:20" x14ac:dyDescent="0.2">
      <c r="A92" s="3">
        <v>4</v>
      </c>
      <c r="B92" s="3">
        <v>4114</v>
      </c>
      <c r="C92" s="168" t="s">
        <v>367</v>
      </c>
      <c r="D92" s="4">
        <v>654.20000000000005</v>
      </c>
      <c r="E92" s="4">
        <v>350.3</v>
      </c>
      <c r="F92" s="4">
        <v>945.1</v>
      </c>
      <c r="G92" s="4">
        <v>322</v>
      </c>
      <c r="H92" s="4">
        <v>491.4</v>
      </c>
      <c r="I92" s="4">
        <v>575.6</v>
      </c>
      <c r="J92" s="4">
        <v>341.1</v>
      </c>
      <c r="K92" s="4">
        <v>70.599999999999994</v>
      </c>
      <c r="L92" s="4">
        <v>6.1</v>
      </c>
      <c r="M92" s="4">
        <v>0</v>
      </c>
      <c r="N92" s="4">
        <v>3756.4</v>
      </c>
      <c r="O92" s="4">
        <v>0</v>
      </c>
      <c r="P92" s="4">
        <v>36.1</v>
      </c>
      <c r="Q92" s="4">
        <v>117.6</v>
      </c>
      <c r="R92" s="4">
        <v>3910</v>
      </c>
      <c r="S92" s="4">
        <v>117.6</v>
      </c>
      <c r="T92" s="4"/>
    </row>
    <row r="93" spans="1:20" x14ac:dyDescent="0.2">
      <c r="A93" s="3">
        <v>4</v>
      </c>
      <c r="B93" s="3">
        <v>4115</v>
      </c>
      <c r="C93" s="168" t="s">
        <v>368</v>
      </c>
      <c r="D93" s="4">
        <v>970.1</v>
      </c>
      <c r="E93" s="4">
        <v>520.4</v>
      </c>
      <c r="F93" s="4">
        <v>2736.1</v>
      </c>
      <c r="G93" s="4">
        <v>228.5</v>
      </c>
      <c r="H93" s="4">
        <v>660.6</v>
      </c>
      <c r="I93" s="4">
        <v>863.1</v>
      </c>
      <c r="J93" s="4">
        <v>318.5</v>
      </c>
      <c r="K93" s="4">
        <v>145.19999999999999</v>
      </c>
      <c r="L93" s="4">
        <v>98.2</v>
      </c>
      <c r="M93" s="4">
        <v>461</v>
      </c>
      <c r="N93" s="4">
        <v>7001.7</v>
      </c>
      <c r="O93" s="4">
        <v>0</v>
      </c>
      <c r="P93" s="4">
        <v>32.1</v>
      </c>
      <c r="Q93" s="4">
        <v>1123.8</v>
      </c>
      <c r="R93" s="4">
        <v>8157.5</v>
      </c>
      <c r="S93" s="4">
        <v>165.4</v>
      </c>
      <c r="T93" s="4"/>
    </row>
    <row r="94" spans="1:20" x14ac:dyDescent="0.2">
      <c r="A94" s="3">
        <v>4</v>
      </c>
      <c r="B94" s="3">
        <v>4117</v>
      </c>
      <c r="C94" s="168" t="s">
        <v>369</v>
      </c>
      <c r="D94" s="4">
        <v>465.9</v>
      </c>
      <c r="E94" s="4">
        <v>183.7</v>
      </c>
      <c r="F94" s="4">
        <v>575.9</v>
      </c>
      <c r="G94" s="4">
        <v>75.900000000000006</v>
      </c>
      <c r="H94" s="4">
        <v>216.6</v>
      </c>
      <c r="I94" s="4">
        <v>269.7</v>
      </c>
      <c r="J94" s="4">
        <v>110</v>
      </c>
      <c r="K94" s="4">
        <v>34.6</v>
      </c>
      <c r="L94" s="4">
        <v>15.9</v>
      </c>
      <c r="M94" s="4">
        <v>212.4</v>
      </c>
      <c r="N94" s="4">
        <v>2160.6</v>
      </c>
      <c r="O94" s="4">
        <v>0</v>
      </c>
      <c r="P94" s="4">
        <v>34</v>
      </c>
      <c r="Q94" s="4">
        <v>503.6</v>
      </c>
      <c r="R94" s="4">
        <v>2698.1</v>
      </c>
      <c r="S94" s="4">
        <v>45.6</v>
      </c>
      <c r="T94" s="4"/>
    </row>
    <row r="95" spans="1:20" x14ac:dyDescent="0.2">
      <c r="A95" s="3">
        <v>4</v>
      </c>
      <c r="B95" s="3">
        <v>4120</v>
      </c>
      <c r="C95" s="168" t="s">
        <v>370</v>
      </c>
      <c r="D95" s="4">
        <v>874.9</v>
      </c>
      <c r="E95" s="4">
        <v>297.10000000000002</v>
      </c>
      <c r="F95" s="4">
        <v>2078.5</v>
      </c>
      <c r="G95" s="4">
        <v>109</v>
      </c>
      <c r="H95" s="4">
        <v>460.7</v>
      </c>
      <c r="I95" s="4">
        <v>815.2</v>
      </c>
      <c r="J95" s="4">
        <v>272.60000000000002</v>
      </c>
      <c r="K95" s="4">
        <v>85.8</v>
      </c>
      <c r="L95" s="4">
        <v>58</v>
      </c>
      <c r="M95" s="4">
        <v>679.8</v>
      </c>
      <c r="N95" s="4">
        <v>5731.8</v>
      </c>
      <c r="O95" s="4">
        <v>0</v>
      </c>
      <c r="P95" s="4">
        <v>70.900000000000006</v>
      </c>
      <c r="Q95" s="4">
        <v>569.70000000000005</v>
      </c>
      <c r="R95" s="4">
        <v>6372.4</v>
      </c>
      <c r="S95" s="4">
        <v>252.1</v>
      </c>
      <c r="T95" s="4"/>
    </row>
    <row r="96" spans="1:20" x14ac:dyDescent="0.2">
      <c r="A96" s="3">
        <v>4</v>
      </c>
      <c r="B96" s="3">
        <v>4121</v>
      </c>
      <c r="C96" s="168" t="s">
        <v>371</v>
      </c>
      <c r="D96" s="4">
        <v>1109.4000000000001</v>
      </c>
      <c r="E96" s="4">
        <v>584.9</v>
      </c>
      <c r="F96" s="4">
        <v>1468.2</v>
      </c>
      <c r="G96" s="4">
        <v>213.6</v>
      </c>
      <c r="H96" s="4">
        <v>711.7</v>
      </c>
      <c r="I96" s="4">
        <v>903.1</v>
      </c>
      <c r="J96" s="4">
        <v>328.7</v>
      </c>
      <c r="K96" s="4">
        <v>140.80000000000001</v>
      </c>
      <c r="L96" s="4">
        <v>174.6</v>
      </c>
      <c r="M96" s="4">
        <v>771.6</v>
      </c>
      <c r="N96" s="4">
        <v>6406.6</v>
      </c>
      <c r="O96" s="4">
        <v>38</v>
      </c>
      <c r="P96" s="4">
        <v>177</v>
      </c>
      <c r="Q96" s="4">
        <v>1007.5</v>
      </c>
      <c r="R96" s="4">
        <v>7629.2</v>
      </c>
      <c r="S96" s="4">
        <v>0</v>
      </c>
      <c r="T96" s="4"/>
    </row>
    <row r="97" spans="1:20" s="168" customFormat="1" x14ac:dyDescent="0.2">
      <c r="A97" s="3">
        <v>4</v>
      </c>
      <c r="B97" s="3">
        <v>4122</v>
      </c>
      <c r="C97" s="168" t="s">
        <v>372</v>
      </c>
      <c r="D97" s="4">
        <v>705.3</v>
      </c>
      <c r="E97" s="4">
        <v>312.60000000000002</v>
      </c>
      <c r="F97" s="4">
        <v>1416</v>
      </c>
      <c r="G97" s="4">
        <v>172.3</v>
      </c>
      <c r="H97" s="4">
        <v>477.9</v>
      </c>
      <c r="I97" s="4">
        <v>794.4</v>
      </c>
      <c r="J97" s="4">
        <v>260.3</v>
      </c>
      <c r="K97" s="4">
        <v>68.2</v>
      </c>
      <c r="L97" s="4">
        <v>51.3</v>
      </c>
      <c r="M97" s="4">
        <v>152.4</v>
      </c>
      <c r="N97" s="4">
        <v>4410.7</v>
      </c>
      <c r="O97" s="4">
        <v>0</v>
      </c>
      <c r="P97" s="4">
        <v>87.8</v>
      </c>
      <c r="Q97" s="4">
        <v>508.1</v>
      </c>
      <c r="R97" s="4">
        <v>5006.6000000000004</v>
      </c>
      <c r="S97" s="4">
        <v>0</v>
      </c>
      <c r="T97" s="4"/>
    </row>
    <row r="98" spans="1:20" x14ac:dyDescent="0.2">
      <c r="A98" s="3">
        <v>4</v>
      </c>
      <c r="B98" s="3">
        <v>4123</v>
      </c>
      <c r="C98" s="168" t="s">
        <v>373</v>
      </c>
      <c r="D98" s="4">
        <v>3249.9</v>
      </c>
      <c r="E98" s="4">
        <v>1432.1</v>
      </c>
      <c r="F98" s="4">
        <v>12491.2</v>
      </c>
      <c r="G98" s="4">
        <v>1183.2</v>
      </c>
      <c r="H98" s="4">
        <v>2102.1</v>
      </c>
      <c r="I98" s="4">
        <v>5845.9</v>
      </c>
      <c r="J98" s="4">
        <v>1333.4</v>
      </c>
      <c r="K98" s="4">
        <v>359.2</v>
      </c>
      <c r="L98" s="4">
        <v>372.4</v>
      </c>
      <c r="M98" s="4">
        <v>2977.7</v>
      </c>
      <c r="N98" s="4">
        <v>31347</v>
      </c>
      <c r="O98" s="4">
        <v>0</v>
      </c>
      <c r="P98" s="4">
        <v>401.6</v>
      </c>
      <c r="Q98" s="4">
        <v>1739.2</v>
      </c>
      <c r="R98" s="4">
        <v>33487.800000000003</v>
      </c>
      <c r="S98" s="4">
        <v>1548.4</v>
      </c>
      <c r="T98" s="4"/>
    </row>
    <row r="99" spans="1:20" s="1" customFormat="1" ht="21.75" customHeight="1" x14ac:dyDescent="0.2">
      <c r="A99" s="15">
        <v>5</v>
      </c>
      <c r="B99" s="15">
        <v>4159</v>
      </c>
      <c r="C99" s="1" t="s">
        <v>374</v>
      </c>
      <c r="D99" s="32">
        <v>18225.7</v>
      </c>
      <c r="E99" s="32">
        <v>11909.1</v>
      </c>
      <c r="F99" s="32">
        <v>38982.400000000001</v>
      </c>
      <c r="G99" s="32">
        <v>4871.7</v>
      </c>
      <c r="H99" s="32">
        <v>10520.3</v>
      </c>
      <c r="I99" s="32">
        <v>28840.1</v>
      </c>
      <c r="J99" s="32">
        <v>9801.4</v>
      </c>
      <c r="K99" s="32">
        <v>2732</v>
      </c>
      <c r="L99" s="32">
        <v>789.1</v>
      </c>
      <c r="M99" s="32">
        <v>7478.5</v>
      </c>
      <c r="N99" s="32">
        <v>134150.29999999999</v>
      </c>
      <c r="O99" s="32">
        <v>131</v>
      </c>
      <c r="P99" s="32">
        <v>2603.6</v>
      </c>
      <c r="Q99" s="32">
        <v>8704.2999999999993</v>
      </c>
      <c r="R99" s="32">
        <v>145589.20000000001</v>
      </c>
      <c r="S99" s="32">
        <v>3656.9</v>
      </c>
      <c r="T99" s="32"/>
    </row>
    <row r="100" spans="1:20" ht="16.5" customHeight="1" x14ac:dyDescent="0.2">
      <c r="A100" s="3">
        <v>5</v>
      </c>
      <c r="B100" s="3">
        <v>4131</v>
      </c>
      <c r="C100" s="168" t="s">
        <v>375</v>
      </c>
      <c r="D100" s="4">
        <v>1350.7</v>
      </c>
      <c r="E100" s="4">
        <v>465.5</v>
      </c>
      <c r="F100" s="4">
        <v>2963.4</v>
      </c>
      <c r="G100" s="4">
        <v>418.4</v>
      </c>
      <c r="H100" s="4">
        <v>1202.5</v>
      </c>
      <c r="I100" s="4">
        <v>1495.2</v>
      </c>
      <c r="J100" s="4">
        <v>733.7</v>
      </c>
      <c r="K100" s="4">
        <v>251.2</v>
      </c>
      <c r="L100" s="4">
        <v>72.400000000000006</v>
      </c>
      <c r="M100" s="4">
        <v>782.3</v>
      </c>
      <c r="N100" s="4">
        <v>9735.2000000000007</v>
      </c>
      <c r="O100" s="4">
        <v>0</v>
      </c>
      <c r="P100" s="4">
        <v>243.8</v>
      </c>
      <c r="Q100" s="4">
        <v>983</v>
      </c>
      <c r="R100" s="4">
        <v>10962</v>
      </c>
      <c r="S100" s="4">
        <v>391.4</v>
      </c>
      <c r="T100" s="4"/>
    </row>
    <row r="101" spans="1:20" x14ac:dyDescent="0.2">
      <c r="A101" s="3">
        <v>5</v>
      </c>
      <c r="B101" s="3">
        <v>4132</v>
      </c>
      <c r="C101" s="168" t="s">
        <v>376</v>
      </c>
      <c r="D101" s="4">
        <v>579.4</v>
      </c>
      <c r="E101" s="4">
        <v>284.7</v>
      </c>
      <c r="F101" s="4">
        <v>666.8</v>
      </c>
      <c r="G101" s="4">
        <v>64.7</v>
      </c>
      <c r="H101" s="4">
        <v>357.4</v>
      </c>
      <c r="I101" s="4">
        <v>418.3</v>
      </c>
      <c r="J101" s="4">
        <v>427.4</v>
      </c>
      <c r="K101" s="4">
        <v>57.1</v>
      </c>
      <c r="L101" s="4">
        <v>23.3</v>
      </c>
      <c r="M101" s="4">
        <v>120.7</v>
      </c>
      <c r="N101" s="4">
        <v>2999.8</v>
      </c>
      <c r="O101" s="4">
        <v>82</v>
      </c>
      <c r="P101" s="4">
        <v>67.3</v>
      </c>
      <c r="Q101" s="4">
        <v>907.1</v>
      </c>
      <c r="R101" s="4">
        <v>4056.3</v>
      </c>
      <c r="S101" s="4">
        <v>0</v>
      </c>
      <c r="T101" s="4"/>
    </row>
    <row r="102" spans="1:20" x14ac:dyDescent="0.2">
      <c r="A102" s="3">
        <v>5</v>
      </c>
      <c r="B102" s="3">
        <v>4133</v>
      </c>
      <c r="C102" s="168" t="s">
        <v>377</v>
      </c>
      <c r="D102" s="4">
        <v>585.9</v>
      </c>
      <c r="E102" s="4">
        <v>148.5</v>
      </c>
      <c r="F102" s="4">
        <v>894.4</v>
      </c>
      <c r="G102" s="4">
        <v>64.099999999999994</v>
      </c>
      <c r="H102" s="4">
        <v>247</v>
      </c>
      <c r="I102" s="4">
        <v>772.8</v>
      </c>
      <c r="J102" s="4">
        <v>149.80000000000001</v>
      </c>
      <c r="K102" s="4">
        <v>62.9</v>
      </c>
      <c r="L102" s="4">
        <v>13.1</v>
      </c>
      <c r="M102" s="4">
        <v>56.5</v>
      </c>
      <c r="N102" s="4">
        <v>2995</v>
      </c>
      <c r="O102" s="4">
        <v>0</v>
      </c>
      <c r="P102" s="4">
        <v>31</v>
      </c>
      <c r="Q102" s="4">
        <v>6.1</v>
      </c>
      <c r="R102" s="4">
        <v>3032.1</v>
      </c>
      <c r="S102" s="4">
        <v>6.1</v>
      </c>
      <c r="T102" s="4"/>
    </row>
    <row r="103" spans="1:20" x14ac:dyDescent="0.2">
      <c r="A103" s="3">
        <v>5</v>
      </c>
      <c r="B103" s="3">
        <v>4134</v>
      </c>
      <c r="C103" s="168" t="s">
        <v>378</v>
      </c>
      <c r="D103" s="4">
        <v>586.20000000000005</v>
      </c>
      <c r="E103" s="4">
        <v>408.4</v>
      </c>
      <c r="F103" s="4">
        <v>1075</v>
      </c>
      <c r="G103" s="4">
        <v>112.7</v>
      </c>
      <c r="H103" s="4">
        <v>512.4</v>
      </c>
      <c r="I103" s="4">
        <v>779.4</v>
      </c>
      <c r="J103" s="4">
        <v>253.8</v>
      </c>
      <c r="K103" s="4">
        <v>43.1</v>
      </c>
      <c r="L103" s="4">
        <v>55.2</v>
      </c>
      <c r="M103" s="4">
        <v>112.1</v>
      </c>
      <c r="N103" s="4">
        <v>3938.3</v>
      </c>
      <c r="O103" s="4">
        <v>49</v>
      </c>
      <c r="P103" s="4">
        <v>304.8</v>
      </c>
      <c r="Q103" s="4">
        <v>512.20000000000005</v>
      </c>
      <c r="R103" s="4">
        <v>4804.2</v>
      </c>
      <c r="S103" s="4">
        <v>73.5</v>
      </c>
      <c r="T103" s="4"/>
    </row>
    <row r="104" spans="1:20" x14ac:dyDescent="0.2">
      <c r="A104" s="3">
        <v>5</v>
      </c>
      <c r="B104" s="3">
        <v>4135</v>
      </c>
      <c r="C104" s="168" t="s">
        <v>379</v>
      </c>
      <c r="D104" s="4">
        <v>942.6</v>
      </c>
      <c r="E104" s="4">
        <v>554.1</v>
      </c>
      <c r="F104" s="4">
        <v>1972.2</v>
      </c>
      <c r="G104" s="4">
        <v>137.9</v>
      </c>
      <c r="H104" s="4">
        <v>467.1</v>
      </c>
      <c r="I104" s="4">
        <v>1371.5</v>
      </c>
      <c r="J104" s="4">
        <v>740.6</v>
      </c>
      <c r="K104" s="4">
        <v>169.2</v>
      </c>
      <c r="L104" s="4">
        <v>15</v>
      </c>
      <c r="M104" s="4">
        <v>538.9</v>
      </c>
      <c r="N104" s="4">
        <v>6909.1</v>
      </c>
      <c r="O104" s="4">
        <v>0</v>
      </c>
      <c r="P104" s="4">
        <v>108.3</v>
      </c>
      <c r="Q104" s="4">
        <v>118.5</v>
      </c>
      <c r="R104" s="4">
        <v>7135.9</v>
      </c>
      <c r="S104" s="4">
        <v>112.9</v>
      </c>
      <c r="T104" s="4"/>
    </row>
    <row r="105" spans="1:20" x14ac:dyDescent="0.2">
      <c r="A105" s="3">
        <v>5</v>
      </c>
      <c r="B105" s="3">
        <v>4136</v>
      </c>
      <c r="C105" s="168" t="s">
        <v>380</v>
      </c>
      <c r="D105" s="4">
        <v>589</v>
      </c>
      <c r="E105" s="4">
        <v>310.7</v>
      </c>
      <c r="F105" s="4">
        <v>1059.8</v>
      </c>
      <c r="G105" s="4">
        <v>137.80000000000001</v>
      </c>
      <c r="H105" s="4">
        <v>308.89999999999998</v>
      </c>
      <c r="I105" s="4">
        <v>811.4</v>
      </c>
      <c r="J105" s="4">
        <v>366.4</v>
      </c>
      <c r="K105" s="4">
        <v>60.1</v>
      </c>
      <c r="L105" s="4">
        <v>27.8</v>
      </c>
      <c r="M105" s="4">
        <v>343.7</v>
      </c>
      <c r="N105" s="4">
        <v>4015.5</v>
      </c>
      <c r="O105" s="4">
        <v>0</v>
      </c>
      <c r="P105" s="4">
        <v>32.9</v>
      </c>
      <c r="Q105" s="4">
        <v>239.2</v>
      </c>
      <c r="R105" s="4">
        <v>4287.7</v>
      </c>
      <c r="S105" s="4">
        <v>133.30000000000001</v>
      </c>
      <c r="T105" s="4"/>
    </row>
    <row r="106" spans="1:20" x14ac:dyDescent="0.2">
      <c r="A106" s="3">
        <v>5</v>
      </c>
      <c r="B106" s="3">
        <v>4137</v>
      </c>
      <c r="C106" s="168" t="s">
        <v>381</v>
      </c>
      <c r="D106" s="4">
        <v>335</v>
      </c>
      <c r="E106" s="4">
        <v>97.3</v>
      </c>
      <c r="F106" s="4">
        <v>503.5</v>
      </c>
      <c r="G106" s="4">
        <v>24.2</v>
      </c>
      <c r="H106" s="4">
        <v>138.9</v>
      </c>
      <c r="I106" s="4">
        <v>212.9</v>
      </c>
      <c r="J106" s="4">
        <v>132.69999999999999</v>
      </c>
      <c r="K106" s="4">
        <v>15.4</v>
      </c>
      <c r="L106" s="4">
        <v>5.9</v>
      </c>
      <c r="M106" s="4">
        <v>0</v>
      </c>
      <c r="N106" s="4">
        <v>1465.7</v>
      </c>
      <c r="O106" s="4">
        <v>0</v>
      </c>
      <c r="P106" s="4">
        <v>41.8</v>
      </c>
      <c r="Q106" s="4">
        <v>221.9</v>
      </c>
      <c r="R106" s="4">
        <v>1729.4</v>
      </c>
      <c r="S106" s="4">
        <v>0</v>
      </c>
      <c r="T106" s="4"/>
    </row>
    <row r="107" spans="1:20" x14ac:dyDescent="0.2">
      <c r="A107" s="3">
        <v>5</v>
      </c>
      <c r="B107" s="3">
        <v>4138</v>
      </c>
      <c r="C107" s="168" t="s">
        <v>382</v>
      </c>
      <c r="D107" s="4">
        <v>420.6</v>
      </c>
      <c r="E107" s="4">
        <v>160.9</v>
      </c>
      <c r="F107" s="4">
        <v>773.6</v>
      </c>
      <c r="G107" s="4">
        <v>46.2</v>
      </c>
      <c r="H107" s="4">
        <v>155.1</v>
      </c>
      <c r="I107" s="4">
        <v>340.8</v>
      </c>
      <c r="J107" s="4">
        <v>148.19999999999999</v>
      </c>
      <c r="K107" s="4">
        <v>33.799999999999997</v>
      </c>
      <c r="L107" s="4">
        <v>17.7</v>
      </c>
      <c r="M107" s="4">
        <v>58.3</v>
      </c>
      <c r="N107" s="4">
        <v>2155.1</v>
      </c>
      <c r="O107" s="4">
        <v>0</v>
      </c>
      <c r="P107" s="4">
        <v>43.4</v>
      </c>
      <c r="Q107" s="4">
        <v>84.3</v>
      </c>
      <c r="R107" s="4">
        <v>2282.8000000000002</v>
      </c>
      <c r="S107" s="4">
        <v>24.8</v>
      </c>
      <c r="T107" s="4"/>
    </row>
    <row r="108" spans="1:20" x14ac:dyDescent="0.2">
      <c r="A108" s="3">
        <v>5</v>
      </c>
      <c r="B108" s="3">
        <v>4139</v>
      </c>
      <c r="C108" s="168" t="s">
        <v>383</v>
      </c>
      <c r="D108" s="4">
        <v>2482.1999999999998</v>
      </c>
      <c r="E108" s="4">
        <v>2228</v>
      </c>
      <c r="F108" s="4">
        <v>4958.7</v>
      </c>
      <c r="G108" s="4">
        <v>1122.3</v>
      </c>
      <c r="H108" s="4">
        <v>1269.7</v>
      </c>
      <c r="I108" s="4">
        <v>6853.3</v>
      </c>
      <c r="J108" s="4">
        <v>979.5</v>
      </c>
      <c r="K108" s="4">
        <v>492.1</v>
      </c>
      <c r="L108" s="4">
        <v>60.2</v>
      </c>
      <c r="M108" s="4">
        <v>1386</v>
      </c>
      <c r="N108" s="4">
        <v>21832.1</v>
      </c>
      <c r="O108" s="4">
        <v>0</v>
      </c>
      <c r="P108" s="4">
        <v>388.9</v>
      </c>
      <c r="Q108" s="4">
        <v>601.70000000000005</v>
      </c>
      <c r="R108" s="4">
        <v>22822.799999999999</v>
      </c>
      <c r="S108" s="4">
        <v>572.29999999999995</v>
      </c>
      <c r="T108" s="4"/>
    </row>
    <row r="109" spans="1:20" x14ac:dyDescent="0.2">
      <c r="A109" s="3">
        <v>5</v>
      </c>
      <c r="B109" s="3">
        <v>4140</v>
      </c>
      <c r="C109" s="168" t="s">
        <v>384</v>
      </c>
      <c r="D109" s="4">
        <v>1180.3</v>
      </c>
      <c r="E109" s="4">
        <v>576.20000000000005</v>
      </c>
      <c r="F109" s="4">
        <v>2894.7</v>
      </c>
      <c r="G109" s="4">
        <v>299</v>
      </c>
      <c r="H109" s="4">
        <v>479.5</v>
      </c>
      <c r="I109" s="4">
        <v>1955.9</v>
      </c>
      <c r="J109" s="4">
        <v>900.1</v>
      </c>
      <c r="K109" s="4">
        <v>156.4</v>
      </c>
      <c r="L109" s="4">
        <v>13.4</v>
      </c>
      <c r="M109" s="4">
        <v>3.9</v>
      </c>
      <c r="N109" s="4">
        <v>8459.5</v>
      </c>
      <c r="O109" s="4">
        <v>0</v>
      </c>
      <c r="P109" s="4">
        <v>76.400000000000006</v>
      </c>
      <c r="Q109" s="4">
        <v>235</v>
      </c>
      <c r="R109" s="4">
        <v>8770.9</v>
      </c>
      <c r="S109" s="4">
        <v>235</v>
      </c>
      <c r="T109" s="4"/>
    </row>
    <row r="110" spans="1:20" x14ac:dyDescent="0.2">
      <c r="A110" s="3">
        <v>5</v>
      </c>
      <c r="B110" s="3">
        <v>4141</v>
      </c>
      <c r="C110" s="168" t="s">
        <v>385</v>
      </c>
      <c r="D110" s="4">
        <v>3202.3</v>
      </c>
      <c r="E110" s="4">
        <v>2557.5</v>
      </c>
      <c r="F110" s="4">
        <v>8001.9</v>
      </c>
      <c r="G110" s="4">
        <v>817.6</v>
      </c>
      <c r="H110" s="4">
        <v>2187</v>
      </c>
      <c r="I110" s="4">
        <v>6685.6</v>
      </c>
      <c r="J110" s="4">
        <v>1926.8</v>
      </c>
      <c r="K110" s="4">
        <v>466</v>
      </c>
      <c r="L110" s="4">
        <v>138.6</v>
      </c>
      <c r="M110" s="4">
        <v>1246.5</v>
      </c>
      <c r="N110" s="4">
        <v>27229.8</v>
      </c>
      <c r="O110" s="4">
        <v>0</v>
      </c>
      <c r="P110" s="4">
        <v>603.20000000000005</v>
      </c>
      <c r="Q110" s="4">
        <v>1187.7</v>
      </c>
      <c r="R110" s="4">
        <v>29020.7</v>
      </c>
      <c r="S110" s="4">
        <v>1187.7</v>
      </c>
      <c r="T110" s="4"/>
    </row>
    <row r="111" spans="1:20" x14ac:dyDescent="0.2">
      <c r="A111" s="3">
        <v>5</v>
      </c>
      <c r="B111" s="3">
        <v>4142</v>
      </c>
      <c r="C111" s="168" t="s">
        <v>386</v>
      </c>
      <c r="D111" s="4">
        <v>580.5</v>
      </c>
      <c r="E111" s="4">
        <v>248</v>
      </c>
      <c r="F111" s="4">
        <v>1130</v>
      </c>
      <c r="G111" s="4">
        <v>79.8</v>
      </c>
      <c r="H111" s="4">
        <v>245.5</v>
      </c>
      <c r="I111" s="4">
        <v>318.7</v>
      </c>
      <c r="J111" s="4">
        <v>269.2</v>
      </c>
      <c r="K111" s="4">
        <v>71.900000000000006</v>
      </c>
      <c r="L111" s="4">
        <v>53.1</v>
      </c>
      <c r="M111" s="4">
        <v>275</v>
      </c>
      <c r="N111" s="4">
        <v>3271.9</v>
      </c>
      <c r="O111" s="4">
        <v>0</v>
      </c>
      <c r="P111" s="4">
        <v>67.099999999999994</v>
      </c>
      <c r="Q111" s="4">
        <v>406</v>
      </c>
      <c r="R111" s="4">
        <v>3745</v>
      </c>
      <c r="S111" s="4">
        <v>406</v>
      </c>
      <c r="T111" s="4"/>
    </row>
    <row r="112" spans="1:20" x14ac:dyDescent="0.2">
      <c r="A112" s="3">
        <v>5</v>
      </c>
      <c r="B112" s="3">
        <v>4143</v>
      </c>
      <c r="C112" s="168" t="s">
        <v>387</v>
      </c>
      <c r="D112" s="4">
        <v>667.2</v>
      </c>
      <c r="E112" s="4">
        <v>273.10000000000002</v>
      </c>
      <c r="F112" s="4">
        <v>1146.5999999999999</v>
      </c>
      <c r="G112" s="4">
        <v>95.1</v>
      </c>
      <c r="H112" s="4">
        <v>268.5</v>
      </c>
      <c r="I112" s="4">
        <v>577.20000000000005</v>
      </c>
      <c r="J112" s="4">
        <v>264.2</v>
      </c>
      <c r="K112" s="4">
        <v>92.3</v>
      </c>
      <c r="L112" s="4">
        <v>56.9</v>
      </c>
      <c r="M112" s="4">
        <v>98.2</v>
      </c>
      <c r="N112" s="4">
        <v>3539.1</v>
      </c>
      <c r="O112" s="4">
        <v>0</v>
      </c>
      <c r="P112" s="4">
        <v>63.2</v>
      </c>
      <c r="Q112" s="4">
        <v>525.5</v>
      </c>
      <c r="R112" s="4">
        <v>4127.8999999999996</v>
      </c>
      <c r="S112" s="4">
        <v>142.80000000000001</v>
      </c>
      <c r="T112" s="4"/>
    </row>
    <row r="113" spans="1:20" x14ac:dyDescent="0.2">
      <c r="A113" s="3">
        <v>5</v>
      </c>
      <c r="B113" s="3">
        <v>4144</v>
      </c>
      <c r="C113" s="168" t="s">
        <v>388</v>
      </c>
      <c r="D113" s="4">
        <v>1874.1</v>
      </c>
      <c r="E113" s="4">
        <v>1682.9</v>
      </c>
      <c r="F113" s="4">
        <v>4690.8999999999996</v>
      </c>
      <c r="G113" s="4">
        <v>897.1</v>
      </c>
      <c r="H113" s="4">
        <v>1327.4</v>
      </c>
      <c r="I113" s="4">
        <v>1814.4</v>
      </c>
      <c r="J113" s="4">
        <v>865.9</v>
      </c>
      <c r="K113" s="4">
        <v>296.89999999999998</v>
      </c>
      <c r="L113" s="4">
        <v>90.3</v>
      </c>
      <c r="M113" s="4">
        <v>1376.1</v>
      </c>
      <c r="N113" s="4">
        <v>14916.1</v>
      </c>
      <c r="O113" s="4">
        <v>0</v>
      </c>
      <c r="P113" s="4">
        <v>131.9</v>
      </c>
      <c r="Q113" s="4">
        <v>1455.7</v>
      </c>
      <c r="R113" s="4">
        <v>16503.8</v>
      </c>
      <c r="S113" s="4">
        <v>0</v>
      </c>
      <c r="T113" s="4"/>
    </row>
    <row r="114" spans="1:20" x14ac:dyDescent="0.2">
      <c r="A114" s="3">
        <v>5</v>
      </c>
      <c r="B114" s="3">
        <v>4145</v>
      </c>
      <c r="C114" s="168" t="s">
        <v>389</v>
      </c>
      <c r="D114" s="4">
        <v>846.4</v>
      </c>
      <c r="E114" s="4">
        <v>365.2</v>
      </c>
      <c r="F114" s="4">
        <v>1613.9</v>
      </c>
      <c r="G114" s="4">
        <v>153.6</v>
      </c>
      <c r="H114" s="4">
        <v>356.5</v>
      </c>
      <c r="I114" s="4">
        <v>1605.6</v>
      </c>
      <c r="J114" s="4">
        <v>434.3</v>
      </c>
      <c r="K114" s="4">
        <v>183.9</v>
      </c>
      <c r="L114" s="4">
        <v>39</v>
      </c>
      <c r="M114" s="4">
        <v>406.6</v>
      </c>
      <c r="N114" s="4">
        <v>6004.9</v>
      </c>
      <c r="O114" s="4">
        <v>0</v>
      </c>
      <c r="P114" s="4">
        <v>137.1</v>
      </c>
      <c r="Q114" s="4">
        <v>226.3</v>
      </c>
      <c r="R114" s="4">
        <v>6368.4</v>
      </c>
      <c r="S114" s="4">
        <v>226.3</v>
      </c>
      <c r="T114" s="4"/>
    </row>
    <row r="115" spans="1:20" x14ac:dyDescent="0.2">
      <c r="A115" s="3">
        <v>5</v>
      </c>
      <c r="B115" s="3">
        <v>4146</v>
      </c>
      <c r="C115" s="168" t="s">
        <v>390</v>
      </c>
      <c r="D115" s="4">
        <v>1406</v>
      </c>
      <c r="E115" s="4">
        <v>1334.5</v>
      </c>
      <c r="F115" s="4">
        <v>3538.1</v>
      </c>
      <c r="G115" s="4">
        <v>306.8</v>
      </c>
      <c r="H115" s="4">
        <v>721.1</v>
      </c>
      <c r="I115" s="4">
        <v>2027.8</v>
      </c>
      <c r="J115" s="4">
        <v>833.1</v>
      </c>
      <c r="K115" s="4">
        <v>195.9</v>
      </c>
      <c r="L115" s="4">
        <v>85.4</v>
      </c>
      <c r="M115" s="4">
        <v>471.6</v>
      </c>
      <c r="N115" s="4">
        <v>10920.4</v>
      </c>
      <c r="O115" s="4">
        <v>0</v>
      </c>
      <c r="P115" s="4">
        <v>194.7</v>
      </c>
      <c r="Q115" s="4">
        <v>649.79999999999995</v>
      </c>
      <c r="R115" s="4">
        <v>11764.8</v>
      </c>
      <c r="S115" s="4">
        <v>0</v>
      </c>
      <c r="T115" s="4"/>
    </row>
    <row r="116" spans="1:20" x14ac:dyDescent="0.2">
      <c r="A116" s="3">
        <v>5</v>
      </c>
      <c r="B116" s="3">
        <v>4147</v>
      </c>
      <c r="C116" s="168" t="s">
        <v>391</v>
      </c>
      <c r="D116" s="4">
        <v>597.29999999999995</v>
      </c>
      <c r="E116" s="4">
        <v>213.6</v>
      </c>
      <c r="F116" s="4">
        <v>1098.7</v>
      </c>
      <c r="G116" s="4">
        <v>94.3</v>
      </c>
      <c r="H116" s="4">
        <v>275.8</v>
      </c>
      <c r="I116" s="4">
        <v>799.7</v>
      </c>
      <c r="J116" s="4">
        <v>375.5</v>
      </c>
      <c r="K116" s="4">
        <v>83.9</v>
      </c>
      <c r="L116" s="4">
        <v>21.8</v>
      </c>
      <c r="M116" s="4">
        <v>202.1</v>
      </c>
      <c r="N116" s="4">
        <v>3762.8</v>
      </c>
      <c r="O116" s="4">
        <v>0</v>
      </c>
      <c r="P116" s="4">
        <v>67.7</v>
      </c>
      <c r="Q116" s="4">
        <v>344.2</v>
      </c>
      <c r="R116" s="4">
        <v>4174.7</v>
      </c>
      <c r="S116" s="4">
        <v>144.69999999999999</v>
      </c>
      <c r="T116" s="4"/>
    </row>
    <row r="117" spans="1:20" s="1" customFormat="1" ht="21.75" customHeight="1" x14ac:dyDescent="0.2">
      <c r="A117" s="15">
        <v>6</v>
      </c>
      <c r="B117" s="15">
        <v>4189</v>
      </c>
      <c r="C117" s="1" t="s">
        <v>392</v>
      </c>
      <c r="D117" s="32">
        <v>19144.8</v>
      </c>
      <c r="E117" s="32">
        <v>11653.4</v>
      </c>
      <c r="F117" s="32">
        <v>37735.800000000003</v>
      </c>
      <c r="G117" s="32">
        <v>5298.9</v>
      </c>
      <c r="H117" s="32">
        <v>9491</v>
      </c>
      <c r="I117" s="32">
        <v>16887.900000000001</v>
      </c>
      <c r="J117" s="32">
        <v>8070.4</v>
      </c>
      <c r="K117" s="32">
        <v>2707.1</v>
      </c>
      <c r="L117" s="32">
        <v>2275.9</v>
      </c>
      <c r="M117" s="32">
        <v>4988.6000000000004</v>
      </c>
      <c r="N117" s="32">
        <v>118253.8</v>
      </c>
      <c r="O117" s="32">
        <v>228</v>
      </c>
      <c r="P117" s="32">
        <v>2612</v>
      </c>
      <c r="Q117" s="32">
        <v>11512.5</v>
      </c>
      <c r="R117" s="32">
        <v>132606.29999999999</v>
      </c>
      <c r="S117" s="32">
        <v>7829.1</v>
      </c>
      <c r="T117" s="32"/>
    </row>
    <row r="118" spans="1:20" ht="16.5" customHeight="1" x14ac:dyDescent="0.2">
      <c r="A118" s="3">
        <v>6</v>
      </c>
      <c r="B118" s="3">
        <v>4161</v>
      </c>
      <c r="C118" s="168" t="s">
        <v>393</v>
      </c>
      <c r="D118" s="4">
        <v>931.2</v>
      </c>
      <c r="E118" s="4">
        <v>505.2</v>
      </c>
      <c r="F118" s="4">
        <v>1867.4</v>
      </c>
      <c r="G118" s="4">
        <v>190.3</v>
      </c>
      <c r="H118" s="4">
        <v>580.1</v>
      </c>
      <c r="I118" s="4">
        <v>1309.5</v>
      </c>
      <c r="J118" s="4">
        <v>428.3</v>
      </c>
      <c r="K118" s="4">
        <v>82.1</v>
      </c>
      <c r="L118" s="4">
        <v>81.400000000000006</v>
      </c>
      <c r="M118" s="4">
        <v>303.39999999999998</v>
      </c>
      <c r="N118" s="4">
        <v>6279</v>
      </c>
      <c r="O118" s="4">
        <v>0</v>
      </c>
      <c r="P118" s="4">
        <v>86.3</v>
      </c>
      <c r="Q118" s="4">
        <v>436.5</v>
      </c>
      <c r="R118" s="4">
        <v>6801.9</v>
      </c>
      <c r="S118" s="4">
        <v>271</v>
      </c>
      <c r="T118" s="4"/>
    </row>
    <row r="119" spans="1:20" x14ac:dyDescent="0.2">
      <c r="A119" s="3">
        <v>6</v>
      </c>
      <c r="B119" s="3">
        <v>4163</v>
      </c>
      <c r="C119" s="168" t="s">
        <v>394</v>
      </c>
      <c r="D119" s="4">
        <v>3300.9</v>
      </c>
      <c r="E119" s="4">
        <v>4331</v>
      </c>
      <c r="F119" s="4">
        <v>10590.4</v>
      </c>
      <c r="G119" s="4">
        <v>1976.5</v>
      </c>
      <c r="H119" s="4">
        <v>1880.9</v>
      </c>
      <c r="I119" s="4">
        <v>3955.4</v>
      </c>
      <c r="J119" s="4">
        <v>1178.3</v>
      </c>
      <c r="K119" s="4">
        <v>507.3</v>
      </c>
      <c r="L119" s="4">
        <v>146.19999999999999</v>
      </c>
      <c r="M119" s="4">
        <v>2041.1</v>
      </c>
      <c r="N119" s="4">
        <v>29908</v>
      </c>
      <c r="O119" s="4">
        <v>0</v>
      </c>
      <c r="P119" s="4">
        <v>932.7</v>
      </c>
      <c r="Q119" s="4">
        <v>2343.4</v>
      </c>
      <c r="R119" s="4">
        <v>33184.1</v>
      </c>
      <c r="S119" s="4">
        <v>2189.1</v>
      </c>
      <c r="T119" s="4"/>
    </row>
    <row r="120" spans="1:20" x14ac:dyDescent="0.2">
      <c r="A120" s="3">
        <v>6</v>
      </c>
      <c r="B120" s="3">
        <v>4164</v>
      </c>
      <c r="C120" s="168" t="s">
        <v>395</v>
      </c>
      <c r="D120" s="4">
        <v>501.5</v>
      </c>
      <c r="E120" s="4">
        <v>268.39999999999998</v>
      </c>
      <c r="F120" s="4">
        <v>1021.6</v>
      </c>
      <c r="G120" s="4">
        <v>21</v>
      </c>
      <c r="H120" s="4">
        <v>308.3</v>
      </c>
      <c r="I120" s="4">
        <v>415.9</v>
      </c>
      <c r="J120" s="4">
        <v>234.6</v>
      </c>
      <c r="K120" s="4">
        <v>71.5</v>
      </c>
      <c r="L120" s="4">
        <v>474.1</v>
      </c>
      <c r="M120" s="4">
        <v>0</v>
      </c>
      <c r="N120" s="4">
        <v>3316.8</v>
      </c>
      <c r="O120" s="4">
        <v>0</v>
      </c>
      <c r="P120" s="4">
        <v>62.2</v>
      </c>
      <c r="Q120" s="4">
        <v>341.1</v>
      </c>
      <c r="R120" s="4">
        <v>3720.1</v>
      </c>
      <c r="S120" s="4">
        <v>341.1</v>
      </c>
      <c r="T120" s="4"/>
    </row>
    <row r="121" spans="1:20" x14ac:dyDescent="0.2">
      <c r="A121" s="3">
        <v>6</v>
      </c>
      <c r="B121" s="3">
        <v>4165</v>
      </c>
      <c r="C121" s="168" t="s">
        <v>396</v>
      </c>
      <c r="D121" s="4">
        <v>1424.6</v>
      </c>
      <c r="E121" s="4">
        <v>672.2</v>
      </c>
      <c r="F121" s="4">
        <v>3771.5</v>
      </c>
      <c r="G121" s="4">
        <v>223.8</v>
      </c>
      <c r="H121" s="4">
        <v>1020.6</v>
      </c>
      <c r="I121" s="4">
        <v>1723.6</v>
      </c>
      <c r="J121" s="4">
        <v>815.2</v>
      </c>
      <c r="K121" s="4">
        <v>180.4</v>
      </c>
      <c r="L121" s="4">
        <v>73.2</v>
      </c>
      <c r="M121" s="4">
        <v>329.8</v>
      </c>
      <c r="N121" s="4">
        <v>10235</v>
      </c>
      <c r="O121" s="4">
        <v>112</v>
      </c>
      <c r="P121" s="4">
        <v>246.3</v>
      </c>
      <c r="Q121" s="4">
        <v>1430.5</v>
      </c>
      <c r="R121" s="4">
        <v>12023.8</v>
      </c>
      <c r="S121" s="4">
        <v>700.2</v>
      </c>
      <c r="T121" s="4"/>
    </row>
    <row r="122" spans="1:20" x14ac:dyDescent="0.2">
      <c r="A122" s="3">
        <v>6</v>
      </c>
      <c r="B122" s="3">
        <v>4166</v>
      </c>
      <c r="C122" s="168" t="s">
        <v>397</v>
      </c>
      <c r="D122" s="4">
        <v>734.6</v>
      </c>
      <c r="E122" s="4">
        <v>401.2</v>
      </c>
      <c r="F122" s="4">
        <v>1437.6</v>
      </c>
      <c r="G122" s="4">
        <v>28.6</v>
      </c>
      <c r="H122" s="4">
        <v>384.8</v>
      </c>
      <c r="I122" s="4">
        <v>634.1</v>
      </c>
      <c r="J122" s="4">
        <v>266.8</v>
      </c>
      <c r="K122" s="4">
        <v>64.599999999999994</v>
      </c>
      <c r="L122" s="4">
        <v>68.400000000000006</v>
      </c>
      <c r="M122" s="4">
        <v>0</v>
      </c>
      <c r="N122" s="4">
        <v>4020.9</v>
      </c>
      <c r="O122" s="4">
        <v>0</v>
      </c>
      <c r="P122" s="4">
        <v>45.5</v>
      </c>
      <c r="Q122" s="4">
        <v>486.8</v>
      </c>
      <c r="R122" s="4">
        <v>4553.1000000000004</v>
      </c>
      <c r="S122" s="4">
        <v>161</v>
      </c>
      <c r="T122" s="4"/>
    </row>
    <row r="123" spans="1:20" x14ac:dyDescent="0.2">
      <c r="A123" s="3">
        <v>6</v>
      </c>
      <c r="B123" s="3">
        <v>4167</v>
      </c>
      <c r="C123" s="168" t="s">
        <v>398</v>
      </c>
      <c r="D123" s="4">
        <v>1254.8</v>
      </c>
      <c r="E123" s="4">
        <v>219</v>
      </c>
      <c r="F123" s="4">
        <v>720.6</v>
      </c>
      <c r="G123" s="4">
        <v>38.200000000000003</v>
      </c>
      <c r="H123" s="4">
        <v>221.9</v>
      </c>
      <c r="I123" s="4">
        <v>479.3</v>
      </c>
      <c r="J123" s="4">
        <v>243.9</v>
      </c>
      <c r="K123" s="4">
        <v>62.4</v>
      </c>
      <c r="L123" s="4">
        <v>101.1</v>
      </c>
      <c r="M123" s="4">
        <v>342.5</v>
      </c>
      <c r="N123" s="4">
        <v>3683.7</v>
      </c>
      <c r="O123" s="4">
        <v>0</v>
      </c>
      <c r="P123" s="4">
        <v>53.5</v>
      </c>
      <c r="Q123" s="4">
        <v>457.5</v>
      </c>
      <c r="R123" s="4">
        <v>4194.6000000000004</v>
      </c>
      <c r="S123" s="4">
        <v>132.19999999999999</v>
      </c>
      <c r="T123" s="4"/>
    </row>
    <row r="124" spans="1:20" x14ac:dyDescent="0.2">
      <c r="A124" s="3">
        <v>6</v>
      </c>
      <c r="B124" s="3">
        <v>4169</v>
      </c>
      <c r="C124" s="168" t="s">
        <v>399</v>
      </c>
      <c r="D124" s="4">
        <v>1259.0999999999999</v>
      </c>
      <c r="E124" s="4">
        <v>566.79999999999995</v>
      </c>
      <c r="F124" s="4">
        <v>3087.5</v>
      </c>
      <c r="G124" s="4">
        <v>233</v>
      </c>
      <c r="H124" s="4">
        <v>884.6</v>
      </c>
      <c r="I124" s="4">
        <v>1374.9</v>
      </c>
      <c r="J124" s="4">
        <v>558.1</v>
      </c>
      <c r="K124" s="4">
        <v>270.5</v>
      </c>
      <c r="L124" s="4">
        <v>242.1</v>
      </c>
      <c r="M124" s="4">
        <v>386.9</v>
      </c>
      <c r="N124" s="4">
        <v>8863.4</v>
      </c>
      <c r="O124" s="4">
        <v>0</v>
      </c>
      <c r="P124" s="4">
        <v>81.5</v>
      </c>
      <c r="Q124" s="4">
        <v>854.1</v>
      </c>
      <c r="R124" s="4">
        <v>9799.1</v>
      </c>
      <c r="S124" s="4">
        <v>288.60000000000002</v>
      </c>
      <c r="T124" s="4"/>
    </row>
    <row r="125" spans="1:20" x14ac:dyDescent="0.2">
      <c r="A125" s="3">
        <v>6</v>
      </c>
      <c r="B125" s="3">
        <v>4170</v>
      </c>
      <c r="C125" s="168" t="s">
        <v>10</v>
      </c>
      <c r="D125" s="4">
        <v>3176.7</v>
      </c>
      <c r="E125" s="4">
        <v>1466.1</v>
      </c>
      <c r="F125" s="4">
        <v>3959.1</v>
      </c>
      <c r="G125" s="4">
        <v>1145.5999999999999</v>
      </c>
      <c r="H125" s="4">
        <v>1209.5999999999999</v>
      </c>
      <c r="I125" s="4">
        <v>2370.1999999999998</v>
      </c>
      <c r="J125" s="4">
        <v>2081.4</v>
      </c>
      <c r="K125" s="4">
        <v>434.8</v>
      </c>
      <c r="L125" s="4">
        <v>296.2</v>
      </c>
      <c r="M125" s="4">
        <v>6.7</v>
      </c>
      <c r="N125" s="4">
        <v>16146.5</v>
      </c>
      <c r="O125" s="4">
        <v>0</v>
      </c>
      <c r="P125" s="4">
        <v>523.1</v>
      </c>
      <c r="Q125" s="4">
        <v>1758</v>
      </c>
      <c r="R125" s="4">
        <v>18427.599999999999</v>
      </c>
      <c r="S125" s="4">
        <v>1758</v>
      </c>
      <c r="T125" s="4"/>
    </row>
    <row r="126" spans="1:20" x14ac:dyDescent="0.2">
      <c r="A126" s="3">
        <v>6</v>
      </c>
      <c r="B126" s="3">
        <v>4184</v>
      </c>
      <c r="C126" s="168" t="s">
        <v>400</v>
      </c>
      <c r="D126" s="4">
        <v>1493.3</v>
      </c>
      <c r="E126" s="4">
        <v>823.9</v>
      </c>
      <c r="F126" s="4">
        <v>1872.8</v>
      </c>
      <c r="G126" s="4">
        <v>175</v>
      </c>
      <c r="H126" s="4">
        <v>425.2</v>
      </c>
      <c r="I126" s="4">
        <v>923.2</v>
      </c>
      <c r="J126" s="4">
        <v>552.79999999999995</v>
      </c>
      <c r="K126" s="4">
        <v>539.29999999999995</v>
      </c>
      <c r="L126" s="4">
        <v>168.2</v>
      </c>
      <c r="M126" s="4">
        <v>2.8</v>
      </c>
      <c r="N126" s="4">
        <v>6976.3</v>
      </c>
      <c r="O126" s="4">
        <v>0</v>
      </c>
      <c r="P126" s="4">
        <v>153.5</v>
      </c>
      <c r="Q126" s="4">
        <v>1127.5</v>
      </c>
      <c r="R126" s="4">
        <v>8257.2999999999993</v>
      </c>
      <c r="S126" s="4">
        <v>941.8</v>
      </c>
      <c r="T126" s="4"/>
    </row>
    <row r="127" spans="1:20" x14ac:dyDescent="0.2">
      <c r="A127" s="3">
        <v>6</v>
      </c>
      <c r="B127" s="3">
        <v>4172</v>
      </c>
      <c r="C127" s="168" t="s">
        <v>401</v>
      </c>
      <c r="D127" s="4">
        <v>542.9</v>
      </c>
      <c r="E127" s="4">
        <v>296.2</v>
      </c>
      <c r="F127" s="4">
        <v>1123.3</v>
      </c>
      <c r="G127" s="4">
        <v>50.8</v>
      </c>
      <c r="H127" s="4">
        <v>357.7</v>
      </c>
      <c r="I127" s="4">
        <v>432.2</v>
      </c>
      <c r="J127" s="4">
        <v>197.6</v>
      </c>
      <c r="K127" s="4">
        <v>84.9</v>
      </c>
      <c r="L127" s="4">
        <v>23.1</v>
      </c>
      <c r="M127" s="4">
        <v>244.6</v>
      </c>
      <c r="N127" s="4">
        <v>3353.2</v>
      </c>
      <c r="O127" s="4">
        <v>46</v>
      </c>
      <c r="P127" s="4">
        <v>14.3</v>
      </c>
      <c r="Q127" s="4">
        <v>0</v>
      </c>
      <c r="R127" s="4">
        <v>3413.4</v>
      </c>
      <c r="S127" s="4">
        <v>0</v>
      </c>
      <c r="T127" s="4"/>
    </row>
    <row r="128" spans="1:20" x14ac:dyDescent="0.2">
      <c r="A128" s="3">
        <v>6</v>
      </c>
      <c r="B128" s="3">
        <v>4173</v>
      </c>
      <c r="C128" s="168" t="s">
        <v>402</v>
      </c>
      <c r="D128" s="4">
        <v>301.2</v>
      </c>
      <c r="E128" s="4">
        <v>133.19999999999999</v>
      </c>
      <c r="F128" s="4">
        <v>755.4</v>
      </c>
      <c r="G128" s="4">
        <v>17.5</v>
      </c>
      <c r="H128" s="4">
        <v>151</v>
      </c>
      <c r="I128" s="4">
        <v>316.3</v>
      </c>
      <c r="J128" s="4">
        <v>121</v>
      </c>
      <c r="K128" s="4">
        <v>37.9</v>
      </c>
      <c r="L128" s="4">
        <v>98.6</v>
      </c>
      <c r="M128" s="4">
        <v>51.7</v>
      </c>
      <c r="N128" s="4">
        <v>1983.7</v>
      </c>
      <c r="O128" s="4">
        <v>0</v>
      </c>
      <c r="P128" s="4">
        <v>29.2</v>
      </c>
      <c r="Q128" s="4">
        <v>83.6</v>
      </c>
      <c r="R128" s="4">
        <v>2096.5</v>
      </c>
      <c r="S128" s="4">
        <v>77.8</v>
      </c>
      <c r="T128" s="4"/>
    </row>
    <row r="129" spans="1:20" x14ac:dyDescent="0.2">
      <c r="A129" s="3">
        <v>6</v>
      </c>
      <c r="B129" s="3">
        <v>4175</v>
      </c>
      <c r="C129" s="168" t="s">
        <v>403</v>
      </c>
      <c r="D129" s="4">
        <v>507.1</v>
      </c>
      <c r="E129" s="4">
        <v>171.4</v>
      </c>
      <c r="F129" s="4">
        <v>923.6</v>
      </c>
      <c r="G129" s="4">
        <v>35.700000000000003</v>
      </c>
      <c r="H129" s="4">
        <v>306.60000000000002</v>
      </c>
      <c r="I129" s="4">
        <v>322.2</v>
      </c>
      <c r="J129" s="4">
        <v>217.6</v>
      </c>
      <c r="K129" s="4">
        <v>43.4</v>
      </c>
      <c r="L129" s="4">
        <v>41.6</v>
      </c>
      <c r="M129" s="4">
        <v>83.9</v>
      </c>
      <c r="N129" s="4">
        <v>2653.2</v>
      </c>
      <c r="O129" s="4">
        <v>0</v>
      </c>
      <c r="P129" s="4">
        <v>54.9</v>
      </c>
      <c r="Q129" s="4">
        <v>111.2</v>
      </c>
      <c r="R129" s="4">
        <v>2819.4</v>
      </c>
      <c r="S129" s="4">
        <v>0</v>
      </c>
      <c r="T129" s="4"/>
    </row>
    <row r="130" spans="1:20" x14ac:dyDescent="0.2">
      <c r="A130" s="3">
        <v>6</v>
      </c>
      <c r="B130" s="3">
        <v>4176</v>
      </c>
      <c r="C130" s="168" t="s">
        <v>404</v>
      </c>
      <c r="D130" s="4">
        <v>513.1</v>
      </c>
      <c r="E130" s="4">
        <v>169.1</v>
      </c>
      <c r="F130" s="4">
        <v>673.4</v>
      </c>
      <c r="G130" s="4">
        <v>33.4</v>
      </c>
      <c r="H130" s="4">
        <v>191.7</v>
      </c>
      <c r="I130" s="4">
        <v>322.7</v>
      </c>
      <c r="J130" s="4">
        <v>109.5</v>
      </c>
      <c r="K130" s="4">
        <v>52.4</v>
      </c>
      <c r="L130" s="4">
        <v>31.5</v>
      </c>
      <c r="M130" s="4">
        <v>54.2</v>
      </c>
      <c r="N130" s="4">
        <v>2150.9</v>
      </c>
      <c r="O130" s="4">
        <v>0</v>
      </c>
      <c r="P130" s="4">
        <v>47.4</v>
      </c>
      <c r="Q130" s="4">
        <v>279.10000000000002</v>
      </c>
      <c r="R130" s="4">
        <v>2477.3000000000002</v>
      </c>
      <c r="S130" s="4">
        <v>159.5</v>
      </c>
      <c r="T130" s="4"/>
    </row>
    <row r="131" spans="1:20" x14ac:dyDescent="0.2">
      <c r="A131" s="3">
        <v>6</v>
      </c>
      <c r="B131" s="3">
        <v>4177</v>
      </c>
      <c r="C131" s="168" t="s">
        <v>405</v>
      </c>
      <c r="D131" s="4">
        <v>680.9</v>
      </c>
      <c r="E131" s="4">
        <v>592.5</v>
      </c>
      <c r="F131" s="4">
        <v>1595</v>
      </c>
      <c r="G131" s="4">
        <v>752.7</v>
      </c>
      <c r="H131" s="4">
        <v>606.1</v>
      </c>
      <c r="I131" s="4">
        <v>638.5</v>
      </c>
      <c r="J131" s="4">
        <v>256.89999999999998</v>
      </c>
      <c r="K131" s="4">
        <v>34.299999999999997</v>
      </c>
      <c r="L131" s="4">
        <v>5.2</v>
      </c>
      <c r="M131" s="4">
        <v>252.7</v>
      </c>
      <c r="N131" s="4">
        <v>5414.8</v>
      </c>
      <c r="O131" s="4">
        <v>70</v>
      </c>
      <c r="P131" s="4">
        <v>58.4</v>
      </c>
      <c r="Q131" s="4">
        <v>391.8</v>
      </c>
      <c r="R131" s="4">
        <v>5935</v>
      </c>
      <c r="S131" s="4">
        <v>0</v>
      </c>
      <c r="T131" s="4"/>
    </row>
    <row r="132" spans="1:20" x14ac:dyDescent="0.2">
      <c r="A132" s="3">
        <v>6</v>
      </c>
      <c r="B132" s="3">
        <v>4179</v>
      </c>
      <c r="C132" s="168" t="s">
        <v>406</v>
      </c>
      <c r="D132" s="4">
        <v>592.1</v>
      </c>
      <c r="E132" s="4">
        <v>183.6</v>
      </c>
      <c r="F132" s="4">
        <v>958.1</v>
      </c>
      <c r="G132" s="4">
        <v>44.4</v>
      </c>
      <c r="H132" s="4">
        <v>150.4</v>
      </c>
      <c r="I132" s="4">
        <v>430.5</v>
      </c>
      <c r="J132" s="4">
        <v>213.1</v>
      </c>
      <c r="K132" s="4">
        <v>40.700000000000003</v>
      </c>
      <c r="L132" s="4">
        <v>61.8</v>
      </c>
      <c r="M132" s="4">
        <v>735</v>
      </c>
      <c r="N132" s="4">
        <v>3409.8</v>
      </c>
      <c r="O132" s="4">
        <v>0</v>
      </c>
      <c r="P132" s="4">
        <v>44.7</v>
      </c>
      <c r="Q132" s="4">
        <v>552.5</v>
      </c>
      <c r="R132" s="4">
        <v>4007.1</v>
      </c>
      <c r="S132" s="4">
        <v>254.5</v>
      </c>
      <c r="T132" s="4"/>
    </row>
    <row r="133" spans="1:20" x14ac:dyDescent="0.2">
      <c r="A133" s="3">
        <v>6</v>
      </c>
      <c r="B133" s="3">
        <v>4181</v>
      </c>
      <c r="C133" s="168" t="s">
        <v>407</v>
      </c>
      <c r="D133" s="4">
        <v>640.4</v>
      </c>
      <c r="E133" s="4">
        <v>288.39999999999998</v>
      </c>
      <c r="F133" s="4">
        <v>1339.8</v>
      </c>
      <c r="G133" s="4">
        <v>169.4</v>
      </c>
      <c r="H133" s="4">
        <v>322.8</v>
      </c>
      <c r="I133" s="4">
        <v>454.2</v>
      </c>
      <c r="J133" s="4">
        <v>204.9</v>
      </c>
      <c r="K133" s="4">
        <v>51.1</v>
      </c>
      <c r="L133" s="4">
        <v>142.9</v>
      </c>
      <c r="M133" s="4">
        <v>0</v>
      </c>
      <c r="N133" s="4">
        <v>3613.9</v>
      </c>
      <c r="O133" s="4">
        <v>0</v>
      </c>
      <c r="P133" s="4">
        <v>65.3</v>
      </c>
      <c r="Q133" s="4">
        <v>115.6</v>
      </c>
      <c r="R133" s="4">
        <v>3794.7</v>
      </c>
      <c r="S133" s="4">
        <v>69.7</v>
      </c>
      <c r="T133" s="4"/>
    </row>
    <row r="134" spans="1:20" x14ac:dyDescent="0.2">
      <c r="A134" s="3">
        <v>6</v>
      </c>
      <c r="B134" s="3">
        <v>4182</v>
      </c>
      <c r="C134" s="168" t="s">
        <v>408</v>
      </c>
      <c r="D134" s="4">
        <v>607.79999999999995</v>
      </c>
      <c r="E134" s="4">
        <v>296.3</v>
      </c>
      <c r="F134" s="4">
        <v>1085.4000000000001</v>
      </c>
      <c r="G134" s="4">
        <v>119.1</v>
      </c>
      <c r="H134" s="4">
        <v>220.3</v>
      </c>
      <c r="I134" s="4">
        <v>319.5</v>
      </c>
      <c r="J134" s="4">
        <v>215.5</v>
      </c>
      <c r="K134" s="4">
        <v>99.7</v>
      </c>
      <c r="L134" s="4">
        <v>166.6</v>
      </c>
      <c r="M134" s="4">
        <v>82.1</v>
      </c>
      <c r="N134" s="4">
        <v>3212.4</v>
      </c>
      <c r="O134" s="4">
        <v>0</v>
      </c>
      <c r="P134" s="4">
        <v>85.4</v>
      </c>
      <c r="Q134" s="4">
        <v>450.5</v>
      </c>
      <c r="R134" s="4">
        <v>3748.4</v>
      </c>
      <c r="S134" s="4">
        <v>277.39999999999998</v>
      </c>
      <c r="T134" s="4"/>
    </row>
    <row r="135" spans="1:20" x14ac:dyDescent="0.2">
      <c r="A135" s="3">
        <v>6</v>
      </c>
      <c r="B135" s="3">
        <v>4183</v>
      </c>
      <c r="C135" s="168" t="s">
        <v>409</v>
      </c>
      <c r="D135" s="4">
        <v>682.3</v>
      </c>
      <c r="E135" s="4">
        <v>269.10000000000002</v>
      </c>
      <c r="F135" s="4">
        <v>953.4</v>
      </c>
      <c r="G135" s="4">
        <v>43.8</v>
      </c>
      <c r="H135" s="4">
        <v>268.39999999999998</v>
      </c>
      <c r="I135" s="4">
        <v>465.7</v>
      </c>
      <c r="J135" s="4">
        <v>174.7</v>
      </c>
      <c r="K135" s="4">
        <v>49.9</v>
      </c>
      <c r="L135" s="4">
        <v>53.7</v>
      </c>
      <c r="M135" s="4">
        <v>71.400000000000006</v>
      </c>
      <c r="N135" s="4">
        <v>3032.2</v>
      </c>
      <c r="O135" s="4">
        <v>0</v>
      </c>
      <c r="P135" s="4">
        <v>27.7</v>
      </c>
      <c r="Q135" s="4">
        <v>293</v>
      </c>
      <c r="R135" s="4">
        <v>3352.9</v>
      </c>
      <c r="S135" s="4">
        <v>207.2</v>
      </c>
      <c r="T135" s="4"/>
    </row>
    <row r="136" spans="1:20" s="1" customFormat="1" ht="21.75" customHeight="1" x14ac:dyDescent="0.2">
      <c r="A136" s="15">
        <v>7</v>
      </c>
      <c r="B136" s="15">
        <v>4219</v>
      </c>
      <c r="C136" s="1" t="s">
        <v>410</v>
      </c>
      <c r="D136" s="32">
        <v>30271.7</v>
      </c>
      <c r="E136" s="32">
        <v>21643</v>
      </c>
      <c r="F136" s="32">
        <v>59400.6</v>
      </c>
      <c r="G136" s="32">
        <v>9022.1</v>
      </c>
      <c r="H136" s="32">
        <v>18799.3</v>
      </c>
      <c r="I136" s="32">
        <v>32871.199999999997</v>
      </c>
      <c r="J136" s="32">
        <v>16501.400000000001</v>
      </c>
      <c r="K136" s="32">
        <v>3974.9</v>
      </c>
      <c r="L136" s="32">
        <v>697.9</v>
      </c>
      <c r="M136" s="32">
        <v>8780.7000000000007</v>
      </c>
      <c r="N136" s="32">
        <v>201963</v>
      </c>
      <c r="O136" s="32">
        <v>2376</v>
      </c>
      <c r="P136" s="32">
        <v>3823.2</v>
      </c>
      <c r="Q136" s="32">
        <v>24337</v>
      </c>
      <c r="R136" s="32">
        <v>232499.20000000001</v>
      </c>
      <c r="S136" s="32">
        <v>6406.6</v>
      </c>
      <c r="T136" s="32"/>
    </row>
    <row r="137" spans="1:20" ht="16.5" customHeight="1" x14ac:dyDescent="0.2">
      <c r="A137" s="3">
        <v>7</v>
      </c>
      <c r="B137" s="3">
        <v>4191</v>
      </c>
      <c r="C137" s="168" t="s">
        <v>411</v>
      </c>
      <c r="D137" s="4">
        <v>399.8</v>
      </c>
      <c r="E137" s="4">
        <v>146.69999999999999</v>
      </c>
      <c r="F137" s="4">
        <v>718.2</v>
      </c>
      <c r="G137" s="4">
        <v>16.8</v>
      </c>
      <c r="H137" s="4">
        <v>178.3</v>
      </c>
      <c r="I137" s="4">
        <v>242.4</v>
      </c>
      <c r="J137" s="4">
        <v>107.9</v>
      </c>
      <c r="K137" s="4">
        <v>26.8</v>
      </c>
      <c r="L137" s="4">
        <v>20.2</v>
      </c>
      <c r="M137" s="4">
        <v>176</v>
      </c>
      <c r="N137" s="4">
        <v>2033.2</v>
      </c>
      <c r="O137" s="4">
        <v>0</v>
      </c>
      <c r="P137" s="4">
        <v>42.8</v>
      </c>
      <c r="Q137" s="4">
        <v>110.5</v>
      </c>
      <c r="R137" s="4">
        <v>2186.5</v>
      </c>
      <c r="S137" s="4">
        <v>0</v>
      </c>
      <c r="T137" s="4"/>
    </row>
    <row r="138" spans="1:20" x14ac:dyDescent="0.2">
      <c r="A138" s="3">
        <v>7</v>
      </c>
      <c r="B138" s="3">
        <v>4192</v>
      </c>
      <c r="C138" s="168" t="s">
        <v>412</v>
      </c>
      <c r="D138" s="4">
        <v>686.9</v>
      </c>
      <c r="E138" s="4">
        <v>406.1</v>
      </c>
      <c r="F138" s="4">
        <v>1475.7</v>
      </c>
      <c r="G138" s="4">
        <v>88.1</v>
      </c>
      <c r="H138" s="4">
        <v>393.1</v>
      </c>
      <c r="I138" s="4">
        <v>455.1</v>
      </c>
      <c r="J138" s="4">
        <v>252.3</v>
      </c>
      <c r="K138" s="4">
        <v>56.8</v>
      </c>
      <c r="L138" s="4">
        <v>31.7</v>
      </c>
      <c r="M138" s="4">
        <v>335.9</v>
      </c>
      <c r="N138" s="4">
        <v>4181.8</v>
      </c>
      <c r="O138" s="4">
        <v>0</v>
      </c>
      <c r="P138" s="4">
        <v>34.799999999999997</v>
      </c>
      <c r="Q138" s="4">
        <v>47.5</v>
      </c>
      <c r="R138" s="4">
        <v>4264.1000000000004</v>
      </c>
      <c r="S138" s="4">
        <v>0</v>
      </c>
      <c r="T138" s="4"/>
    </row>
    <row r="139" spans="1:20" x14ac:dyDescent="0.2">
      <c r="A139" s="3">
        <v>7</v>
      </c>
      <c r="B139" s="3">
        <v>4193</v>
      </c>
      <c r="C139" s="168" t="s">
        <v>413</v>
      </c>
      <c r="D139" s="4">
        <v>438.7</v>
      </c>
      <c r="E139" s="4">
        <v>229.9</v>
      </c>
      <c r="F139" s="4">
        <v>632.29999999999995</v>
      </c>
      <c r="G139" s="4">
        <v>36.5</v>
      </c>
      <c r="H139" s="4">
        <v>204.1</v>
      </c>
      <c r="I139" s="4">
        <v>245</v>
      </c>
      <c r="J139" s="4">
        <v>127.7</v>
      </c>
      <c r="K139" s="4">
        <v>65</v>
      </c>
      <c r="L139" s="4">
        <v>44.8</v>
      </c>
      <c r="M139" s="4">
        <v>92.5</v>
      </c>
      <c r="N139" s="4">
        <v>2116.4</v>
      </c>
      <c r="O139" s="4">
        <v>16</v>
      </c>
      <c r="P139" s="4">
        <v>29.6</v>
      </c>
      <c r="Q139" s="4">
        <v>620.9</v>
      </c>
      <c r="R139" s="4">
        <v>2783</v>
      </c>
      <c r="S139" s="4">
        <v>0</v>
      </c>
      <c r="T139" s="4"/>
    </row>
    <row r="140" spans="1:20" x14ac:dyDescent="0.2">
      <c r="A140" s="3">
        <v>7</v>
      </c>
      <c r="B140" s="3">
        <v>4194</v>
      </c>
      <c r="C140" s="168" t="s">
        <v>414</v>
      </c>
      <c r="D140" s="4">
        <v>902.1</v>
      </c>
      <c r="E140" s="4">
        <v>417.5</v>
      </c>
      <c r="F140" s="4">
        <v>1984.6</v>
      </c>
      <c r="G140" s="4">
        <v>85.4</v>
      </c>
      <c r="H140" s="4">
        <v>720.4</v>
      </c>
      <c r="I140" s="4">
        <v>909.5</v>
      </c>
      <c r="J140" s="4">
        <v>294.2</v>
      </c>
      <c r="K140" s="4">
        <v>91.9</v>
      </c>
      <c r="L140" s="4">
        <v>9.8000000000000007</v>
      </c>
      <c r="M140" s="4">
        <v>160.1</v>
      </c>
      <c r="N140" s="4">
        <v>5575.5</v>
      </c>
      <c r="O140" s="4">
        <v>0</v>
      </c>
      <c r="P140" s="4">
        <v>61.7</v>
      </c>
      <c r="Q140" s="4">
        <v>831.8</v>
      </c>
      <c r="R140" s="4">
        <v>6469</v>
      </c>
      <c r="S140" s="4">
        <v>0</v>
      </c>
      <c r="T140" s="4"/>
    </row>
    <row r="141" spans="1:20" x14ac:dyDescent="0.2">
      <c r="A141" s="3">
        <v>7</v>
      </c>
      <c r="B141" s="3">
        <v>4195</v>
      </c>
      <c r="C141" s="168" t="s">
        <v>415</v>
      </c>
      <c r="D141" s="4">
        <v>559.5</v>
      </c>
      <c r="E141" s="4">
        <v>306.39999999999998</v>
      </c>
      <c r="F141" s="4">
        <v>1464.2</v>
      </c>
      <c r="G141" s="4">
        <v>137.5</v>
      </c>
      <c r="H141" s="4">
        <v>329.5</v>
      </c>
      <c r="I141" s="4">
        <v>629.70000000000005</v>
      </c>
      <c r="J141" s="4">
        <v>303.7</v>
      </c>
      <c r="K141" s="4">
        <v>89.6</v>
      </c>
      <c r="L141" s="4">
        <v>32.5</v>
      </c>
      <c r="M141" s="4">
        <v>486.5</v>
      </c>
      <c r="N141" s="4">
        <v>4338.8999999999996</v>
      </c>
      <c r="O141" s="4">
        <v>0</v>
      </c>
      <c r="P141" s="4">
        <v>34.1</v>
      </c>
      <c r="Q141" s="4">
        <v>322.5</v>
      </c>
      <c r="R141" s="4">
        <v>4695.6000000000004</v>
      </c>
      <c r="S141" s="4">
        <v>322.5</v>
      </c>
      <c r="T141" s="4"/>
    </row>
    <row r="142" spans="1:20" x14ac:dyDescent="0.2">
      <c r="A142" s="3">
        <v>7</v>
      </c>
      <c r="B142" s="3">
        <v>4196</v>
      </c>
      <c r="C142" s="168" t="s">
        <v>416</v>
      </c>
      <c r="D142" s="4">
        <v>1111.8</v>
      </c>
      <c r="E142" s="4">
        <v>550.29999999999995</v>
      </c>
      <c r="F142" s="4">
        <v>2027</v>
      </c>
      <c r="G142" s="4">
        <v>233.5</v>
      </c>
      <c r="H142" s="4">
        <v>471</v>
      </c>
      <c r="I142" s="4">
        <v>1204.4000000000001</v>
      </c>
      <c r="J142" s="4">
        <v>395.3</v>
      </c>
      <c r="K142" s="4">
        <v>94.4</v>
      </c>
      <c r="L142" s="4">
        <v>23.4</v>
      </c>
      <c r="M142" s="4">
        <v>286.7</v>
      </c>
      <c r="N142" s="4">
        <v>6397.7</v>
      </c>
      <c r="O142" s="4">
        <v>0</v>
      </c>
      <c r="P142" s="4">
        <v>118.8</v>
      </c>
      <c r="Q142" s="4">
        <v>518.4</v>
      </c>
      <c r="R142" s="4">
        <v>7034.9</v>
      </c>
      <c r="S142" s="4">
        <v>518.4</v>
      </c>
      <c r="T142" s="4"/>
    </row>
    <row r="143" spans="1:20" x14ac:dyDescent="0.2">
      <c r="A143" s="3">
        <v>7</v>
      </c>
      <c r="B143" s="3">
        <v>4197</v>
      </c>
      <c r="C143" s="168" t="s">
        <v>417</v>
      </c>
      <c r="D143" s="4">
        <v>479.1</v>
      </c>
      <c r="E143" s="4">
        <v>491.7</v>
      </c>
      <c r="F143" s="4">
        <v>598.5</v>
      </c>
      <c r="G143" s="4">
        <v>58.8</v>
      </c>
      <c r="H143" s="4">
        <v>183.9</v>
      </c>
      <c r="I143" s="4">
        <v>372.6</v>
      </c>
      <c r="J143" s="4">
        <v>183.5</v>
      </c>
      <c r="K143" s="4">
        <v>37.200000000000003</v>
      </c>
      <c r="L143" s="4">
        <v>1.6</v>
      </c>
      <c r="M143" s="4">
        <v>126.8</v>
      </c>
      <c r="N143" s="4">
        <v>2533.8000000000002</v>
      </c>
      <c r="O143" s="4">
        <v>0</v>
      </c>
      <c r="P143" s="4">
        <v>27.4</v>
      </c>
      <c r="Q143" s="4">
        <v>218.9</v>
      </c>
      <c r="R143" s="4">
        <v>2780</v>
      </c>
      <c r="S143" s="4">
        <v>218.9</v>
      </c>
      <c r="T143" s="4"/>
    </row>
    <row r="144" spans="1:20" x14ac:dyDescent="0.2">
      <c r="A144" s="3">
        <v>7</v>
      </c>
      <c r="B144" s="3">
        <v>4198</v>
      </c>
      <c r="C144" s="168" t="s">
        <v>418</v>
      </c>
      <c r="D144" s="4">
        <v>517.70000000000005</v>
      </c>
      <c r="E144" s="4">
        <v>424.8</v>
      </c>
      <c r="F144" s="4">
        <v>1264.5</v>
      </c>
      <c r="G144" s="4">
        <v>35.4</v>
      </c>
      <c r="H144" s="4">
        <v>202.5</v>
      </c>
      <c r="I144" s="4">
        <v>461.2</v>
      </c>
      <c r="J144" s="4">
        <v>161.80000000000001</v>
      </c>
      <c r="K144" s="4">
        <v>38.5</v>
      </c>
      <c r="L144" s="4">
        <v>24.9</v>
      </c>
      <c r="M144" s="4">
        <v>0</v>
      </c>
      <c r="N144" s="4">
        <v>3131.3</v>
      </c>
      <c r="O144" s="4">
        <v>0</v>
      </c>
      <c r="P144" s="4">
        <v>25.5</v>
      </c>
      <c r="Q144" s="4">
        <v>346.7</v>
      </c>
      <c r="R144" s="4">
        <v>3503.5</v>
      </c>
      <c r="S144" s="4">
        <v>18.2</v>
      </c>
      <c r="T144" s="4"/>
    </row>
    <row r="145" spans="1:20" x14ac:dyDescent="0.2">
      <c r="A145" s="3">
        <v>7</v>
      </c>
      <c r="B145" s="3">
        <v>4199</v>
      </c>
      <c r="C145" s="168" t="s">
        <v>419</v>
      </c>
      <c r="D145" s="4">
        <v>504.7</v>
      </c>
      <c r="E145" s="4">
        <v>233.1</v>
      </c>
      <c r="F145" s="4">
        <v>664.1</v>
      </c>
      <c r="G145" s="4">
        <v>117.4</v>
      </c>
      <c r="H145" s="4">
        <v>311.60000000000002</v>
      </c>
      <c r="I145" s="4">
        <v>534.5</v>
      </c>
      <c r="J145" s="4">
        <v>222</v>
      </c>
      <c r="K145" s="4">
        <v>42.9</v>
      </c>
      <c r="L145" s="4">
        <v>14</v>
      </c>
      <c r="M145" s="4">
        <v>89.4</v>
      </c>
      <c r="N145" s="4">
        <v>2733.6</v>
      </c>
      <c r="O145" s="4">
        <v>0</v>
      </c>
      <c r="P145" s="4">
        <v>87.7</v>
      </c>
      <c r="Q145" s="4">
        <v>1300.5</v>
      </c>
      <c r="R145" s="4">
        <v>4121.8</v>
      </c>
      <c r="S145" s="4">
        <v>0</v>
      </c>
      <c r="T145" s="4"/>
    </row>
    <row r="146" spans="1:20" x14ac:dyDescent="0.2">
      <c r="A146" s="3">
        <v>7</v>
      </c>
      <c r="B146" s="3">
        <v>4200</v>
      </c>
      <c r="C146" s="168" t="s">
        <v>420</v>
      </c>
      <c r="D146" s="4">
        <v>1555.5</v>
      </c>
      <c r="E146" s="4">
        <v>1737.7</v>
      </c>
      <c r="F146" s="4">
        <v>3490.9</v>
      </c>
      <c r="G146" s="4">
        <v>133.9</v>
      </c>
      <c r="H146" s="4">
        <v>1140.8</v>
      </c>
      <c r="I146" s="4">
        <v>2000.3</v>
      </c>
      <c r="J146" s="4">
        <v>704.9</v>
      </c>
      <c r="K146" s="4">
        <v>187.3</v>
      </c>
      <c r="L146" s="4">
        <v>34.700000000000003</v>
      </c>
      <c r="M146" s="4">
        <v>501</v>
      </c>
      <c r="N146" s="4">
        <v>11487</v>
      </c>
      <c r="O146" s="4">
        <v>0</v>
      </c>
      <c r="P146" s="4">
        <v>54.8</v>
      </c>
      <c r="Q146" s="4">
        <v>235.7</v>
      </c>
      <c r="R146" s="4">
        <v>11777.6</v>
      </c>
      <c r="S146" s="4">
        <v>0</v>
      </c>
      <c r="T146" s="4"/>
    </row>
    <row r="147" spans="1:20" x14ac:dyDescent="0.2">
      <c r="A147" s="3">
        <v>7</v>
      </c>
      <c r="B147" s="3">
        <v>4201</v>
      </c>
      <c r="C147" s="168" t="s">
        <v>11</v>
      </c>
      <c r="D147" s="4">
        <v>6527.9</v>
      </c>
      <c r="E147" s="4">
        <v>5834.8</v>
      </c>
      <c r="F147" s="4">
        <v>13485.6</v>
      </c>
      <c r="G147" s="4">
        <v>2662.7</v>
      </c>
      <c r="H147" s="4">
        <v>3023.8</v>
      </c>
      <c r="I147" s="4">
        <v>8449.7999999999993</v>
      </c>
      <c r="J147" s="4">
        <v>6704.2</v>
      </c>
      <c r="K147" s="4">
        <v>1035.0999999999999</v>
      </c>
      <c r="L147" s="4">
        <v>113.6</v>
      </c>
      <c r="M147" s="4">
        <v>1993.1</v>
      </c>
      <c r="N147" s="4">
        <v>49830.6</v>
      </c>
      <c r="O147" s="4">
        <v>1071</v>
      </c>
      <c r="P147" s="4">
        <v>1593.3</v>
      </c>
      <c r="Q147" s="4">
        <v>9008.2999999999993</v>
      </c>
      <c r="R147" s="4">
        <v>61503.199999999997</v>
      </c>
      <c r="S147" s="4">
        <v>2401</v>
      </c>
      <c r="T147" s="4"/>
    </row>
    <row r="148" spans="1:20" x14ac:dyDescent="0.2">
      <c r="A148" s="3">
        <v>7</v>
      </c>
      <c r="B148" s="3">
        <v>4202</v>
      </c>
      <c r="C148" s="168" t="s">
        <v>421</v>
      </c>
      <c r="D148" s="4">
        <v>2007.8</v>
      </c>
      <c r="E148" s="4">
        <v>779.1</v>
      </c>
      <c r="F148" s="4">
        <v>2688.1</v>
      </c>
      <c r="G148" s="4">
        <v>290.3</v>
      </c>
      <c r="H148" s="4">
        <v>1408.9</v>
      </c>
      <c r="I148" s="4">
        <v>1096</v>
      </c>
      <c r="J148" s="4">
        <v>912.6</v>
      </c>
      <c r="K148" s="4">
        <v>358.7</v>
      </c>
      <c r="L148" s="4">
        <v>26.5</v>
      </c>
      <c r="M148" s="4">
        <v>3</v>
      </c>
      <c r="N148" s="4">
        <v>9571.1</v>
      </c>
      <c r="O148" s="4">
        <v>629</v>
      </c>
      <c r="P148" s="4">
        <v>70</v>
      </c>
      <c r="Q148" s="4">
        <v>1028.3</v>
      </c>
      <c r="R148" s="4">
        <v>11298.4</v>
      </c>
      <c r="S148" s="4">
        <v>13.3</v>
      </c>
      <c r="T148" s="4"/>
    </row>
    <row r="149" spans="1:20" x14ac:dyDescent="0.2">
      <c r="A149" s="3">
        <v>7</v>
      </c>
      <c r="B149" s="3">
        <v>4203</v>
      </c>
      <c r="C149" s="168" t="s">
        <v>422</v>
      </c>
      <c r="D149" s="4">
        <v>1769</v>
      </c>
      <c r="E149" s="4">
        <v>1305.8</v>
      </c>
      <c r="F149" s="4">
        <v>4093.6</v>
      </c>
      <c r="G149" s="4">
        <v>1258.9000000000001</v>
      </c>
      <c r="H149" s="4">
        <v>1546.2</v>
      </c>
      <c r="I149" s="4">
        <v>2433.1</v>
      </c>
      <c r="J149" s="4">
        <v>1004.3</v>
      </c>
      <c r="K149" s="4">
        <v>271</v>
      </c>
      <c r="L149" s="4">
        <v>51.5</v>
      </c>
      <c r="M149" s="4">
        <v>744.1</v>
      </c>
      <c r="N149" s="4">
        <v>14477.5</v>
      </c>
      <c r="O149" s="4">
        <v>274</v>
      </c>
      <c r="P149" s="4">
        <v>53.3</v>
      </c>
      <c r="Q149" s="4">
        <v>2135.5</v>
      </c>
      <c r="R149" s="4">
        <v>16940.3</v>
      </c>
      <c r="S149" s="4">
        <v>0</v>
      </c>
      <c r="T149" s="4"/>
    </row>
    <row r="150" spans="1:20" x14ac:dyDescent="0.2">
      <c r="A150" s="3">
        <v>7</v>
      </c>
      <c r="B150" s="3">
        <v>4204</v>
      </c>
      <c r="C150" s="168" t="s">
        <v>423</v>
      </c>
      <c r="D150" s="4">
        <v>1820</v>
      </c>
      <c r="E150" s="4">
        <v>935.7</v>
      </c>
      <c r="F150" s="4">
        <v>3737.9</v>
      </c>
      <c r="G150" s="4">
        <v>347</v>
      </c>
      <c r="H150" s="4">
        <v>1133.7</v>
      </c>
      <c r="I150" s="4">
        <v>2630.1</v>
      </c>
      <c r="J150" s="4">
        <v>694.8</v>
      </c>
      <c r="K150" s="4">
        <v>347.4</v>
      </c>
      <c r="L150" s="4">
        <v>6.7</v>
      </c>
      <c r="M150" s="4">
        <v>460.3</v>
      </c>
      <c r="N150" s="4">
        <v>12113.7</v>
      </c>
      <c r="O150" s="4">
        <v>0</v>
      </c>
      <c r="P150" s="4">
        <v>597.9</v>
      </c>
      <c r="Q150" s="4">
        <v>318.2</v>
      </c>
      <c r="R150" s="4">
        <v>13029.7</v>
      </c>
      <c r="S150" s="4">
        <v>234.3</v>
      </c>
      <c r="T150" s="4"/>
    </row>
    <row r="151" spans="1:20" x14ac:dyDescent="0.2">
      <c r="A151" s="3">
        <v>7</v>
      </c>
      <c r="B151" s="3">
        <v>4205</v>
      </c>
      <c r="C151" s="168" t="s">
        <v>424</v>
      </c>
      <c r="D151" s="4">
        <v>1361.5</v>
      </c>
      <c r="E151" s="4">
        <v>617.20000000000005</v>
      </c>
      <c r="F151" s="4">
        <v>2453</v>
      </c>
      <c r="G151" s="4">
        <v>108.4</v>
      </c>
      <c r="H151" s="4">
        <v>661.3</v>
      </c>
      <c r="I151" s="4">
        <v>1275</v>
      </c>
      <c r="J151" s="4">
        <v>742.7</v>
      </c>
      <c r="K151" s="4">
        <v>100.8</v>
      </c>
      <c r="L151" s="4">
        <v>24.3</v>
      </c>
      <c r="M151" s="4">
        <v>372.4</v>
      </c>
      <c r="N151" s="4">
        <v>7716.5</v>
      </c>
      <c r="O151" s="4">
        <v>0</v>
      </c>
      <c r="P151" s="4">
        <v>73.2</v>
      </c>
      <c r="Q151" s="4">
        <v>722.3</v>
      </c>
      <c r="R151" s="4">
        <v>8512</v>
      </c>
      <c r="S151" s="4">
        <v>0</v>
      </c>
      <c r="T151" s="4"/>
    </row>
    <row r="152" spans="1:20" x14ac:dyDescent="0.2">
      <c r="A152" s="3">
        <v>7</v>
      </c>
      <c r="B152" s="3">
        <v>4206</v>
      </c>
      <c r="C152" s="168" t="s">
        <v>425</v>
      </c>
      <c r="D152" s="4">
        <v>1906</v>
      </c>
      <c r="E152" s="4">
        <v>1896.5</v>
      </c>
      <c r="F152" s="4">
        <v>4104.3</v>
      </c>
      <c r="G152" s="4">
        <v>519.20000000000005</v>
      </c>
      <c r="H152" s="4">
        <v>1613.3</v>
      </c>
      <c r="I152" s="4">
        <v>2980.5</v>
      </c>
      <c r="J152" s="4">
        <v>990.5</v>
      </c>
      <c r="K152" s="4">
        <v>249</v>
      </c>
      <c r="L152" s="4">
        <v>14.2</v>
      </c>
      <c r="M152" s="4">
        <v>580.5</v>
      </c>
      <c r="N152" s="4">
        <v>14854.1</v>
      </c>
      <c r="O152" s="4">
        <v>0</v>
      </c>
      <c r="P152" s="4">
        <v>176.2</v>
      </c>
      <c r="Q152" s="4">
        <v>2298.4</v>
      </c>
      <c r="R152" s="4">
        <v>17328.599999999999</v>
      </c>
      <c r="S152" s="4">
        <v>779</v>
      </c>
      <c r="T152" s="4"/>
    </row>
    <row r="153" spans="1:20" x14ac:dyDescent="0.2">
      <c r="A153" s="3">
        <v>7</v>
      </c>
      <c r="B153" s="3">
        <v>4207</v>
      </c>
      <c r="C153" s="168" t="s">
        <v>426</v>
      </c>
      <c r="D153" s="4">
        <v>1512.2</v>
      </c>
      <c r="E153" s="4">
        <v>712.1</v>
      </c>
      <c r="F153" s="4">
        <v>2668.3</v>
      </c>
      <c r="G153" s="4">
        <v>122.7</v>
      </c>
      <c r="H153" s="4">
        <v>958.8</v>
      </c>
      <c r="I153" s="4">
        <v>1893.1</v>
      </c>
      <c r="J153" s="4">
        <v>396.4</v>
      </c>
      <c r="K153" s="4">
        <v>140.1</v>
      </c>
      <c r="L153" s="4">
        <v>166.6</v>
      </c>
      <c r="M153" s="4">
        <v>642.20000000000005</v>
      </c>
      <c r="N153" s="4">
        <v>9212.5</v>
      </c>
      <c r="O153" s="4">
        <v>0</v>
      </c>
      <c r="P153" s="4">
        <v>99.7</v>
      </c>
      <c r="Q153" s="4">
        <v>1003.3</v>
      </c>
      <c r="R153" s="4">
        <v>10315.4</v>
      </c>
      <c r="S153" s="4">
        <v>332.8</v>
      </c>
      <c r="T153" s="4"/>
    </row>
    <row r="154" spans="1:20" x14ac:dyDescent="0.2">
      <c r="A154" s="3">
        <v>7</v>
      </c>
      <c r="B154" s="3">
        <v>4208</v>
      </c>
      <c r="C154" s="168" t="s">
        <v>427</v>
      </c>
      <c r="D154" s="4">
        <v>2242.3000000000002</v>
      </c>
      <c r="E154" s="4">
        <v>2244.8000000000002</v>
      </c>
      <c r="F154" s="4">
        <v>4711.8</v>
      </c>
      <c r="G154" s="4">
        <v>467.9</v>
      </c>
      <c r="H154" s="4">
        <v>1388.3</v>
      </c>
      <c r="I154" s="4">
        <v>1297.8</v>
      </c>
      <c r="J154" s="4">
        <v>671.8</v>
      </c>
      <c r="K154" s="4">
        <v>205.2</v>
      </c>
      <c r="L154" s="4">
        <v>12.5</v>
      </c>
      <c r="M154" s="4">
        <v>1360.6</v>
      </c>
      <c r="N154" s="4">
        <v>14603.1</v>
      </c>
      <c r="O154" s="4">
        <v>274</v>
      </c>
      <c r="P154" s="4">
        <v>72.8</v>
      </c>
      <c r="Q154" s="4">
        <v>1640.8</v>
      </c>
      <c r="R154" s="4">
        <v>16590.7</v>
      </c>
      <c r="S154" s="4">
        <v>475.6</v>
      </c>
      <c r="T154" s="4"/>
    </row>
    <row r="155" spans="1:20" x14ac:dyDescent="0.2">
      <c r="A155" s="3">
        <v>7</v>
      </c>
      <c r="B155" s="3">
        <v>4209</v>
      </c>
      <c r="C155" s="168" t="s">
        <v>428</v>
      </c>
      <c r="D155" s="4">
        <v>2541.5</v>
      </c>
      <c r="E155" s="4">
        <v>1829.5</v>
      </c>
      <c r="F155" s="4">
        <v>4374.8999999999996</v>
      </c>
      <c r="G155" s="4">
        <v>1987.9</v>
      </c>
      <c r="H155" s="4">
        <v>1552.7</v>
      </c>
      <c r="I155" s="4">
        <v>2589.1</v>
      </c>
      <c r="J155" s="4">
        <v>1161.0999999999999</v>
      </c>
      <c r="K155" s="4">
        <v>227.8</v>
      </c>
      <c r="L155" s="4">
        <v>42.7</v>
      </c>
      <c r="M155" s="4">
        <v>179.5</v>
      </c>
      <c r="N155" s="4">
        <v>16486.7</v>
      </c>
      <c r="O155" s="4">
        <v>0</v>
      </c>
      <c r="P155" s="4">
        <v>533.6</v>
      </c>
      <c r="Q155" s="4">
        <v>1055.9000000000001</v>
      </c>
      <c r="R155" s="4">
        <v>18076.099999999999</v>
      </c>
      <c r="S155" s="4">
        <v>519.79999999999995</v>
      </c>
      <c r="T155" s="4"/>
    </row>
    <row r="156" spans="1:20" x14ac:dyDescent="0.2">
      <c r="A156" s="3">
        <v>7</v>
      </c>
      <c r="B156" s="3">
        <v>4210</v>
      </c>
      <c r="C156" s="168" t="s">
        <v>429</v>
      </c>
      <c r="D156" s="4">
        <v>1427.7</v>
      </c>
      <c r="E156" s="4">
        <v>543.20000000000005</v>
      </c>
      <c r="F156" s="4">
        <v>2762.9</v>
      </c>
      <c r="G156" s="4">
        <v>314</v>
      </c>
      <c r="H156" s="4">
        <v>1377.1</v>
      </c>
      <c r="I156" s="4">
        <v>1172</v>
      </c>
      <c r="J156" s="4">
        <v>469.6</v>
      </c>
      <c r="K156" s="4">
        <v>309.60000000000002</v>
      </c>
      <c r="L156" s="4">
        <v>1.7</v>
      </c>
      <c r="M156" s="4">
        <v>190.1</v>
      </c>
      <c r="N156" s="4">
        <v>8568</v>
      </c>
      <c r="O156" s="4">
        <v>112</v>
      </c>
      <c r="P156" s="4">
        <v>36.200000000000003</v>
      </c>
      <c r="Q156" s="4">
        <v>572.70000000000005</v>
      </c>
      <c r="R156" s="4">
        <v>9288.9</v>
      </c>
      <c r="S156" s="4">
        <v>572.70000000000005</v>
      </c>
      <c r="T156" s="4"/>
    </row>
    <row r="157" spans="1:20" s="1" customFormat="1" ht="21" customHeight="1" x14ac:dyDescent="0.2">
      <c r="A157" s="15">
        <v>8</v>
      </c>
      <c r="B157" s="15">
        <v>4249</v>
      </c>
      <c r="C157" s="1" t="s">
        <v>430</v>
      </c>
      <c r="D157" s="32">
        <v>16495.5</v>
      </c>
      <c r="E157" s="32">
        <v>10607</v>
      </c>
      <c r="F157" s="32">
        <v>35664.800000000003</v>
      </c>
      <c r="G157" s="32">
        <v>2471.5</v>
      </c>
      <c r="H157" s="32">
        <v>8941.7000000000007</v>
      </c>
      <c r="I157" s="32">
        <v>15845.4</v>
      </c>
      <c r="J157" s="32">
        <v>6047.2</v>
      </c>
      <c r="K157" s="32">
        <v>2230.9</v>
      </c>
      <c r="L157" s="32">
        <v>1021.4</v>
      </c>
      <c r="M157" s="32">
        <v>5156</v>
      </c>
      <c r="N157" s="32">
        <v>104481.4</v>
      </c>
      <c r="O157" s="32">
        <v>4</v>
      </c>
      <c r="P157" s="32">
        <v>2075.9</v>
      </c>
      <c r="Q157" s="32">
        <v>10950.5</v>
      </c>
      <c r="R157" s="32">
        <v>117511.9</v>
      </c>
      <c r="S157" s="32">
        <v>5621.7</v>
      </c>
      <c r="T157" s="32"/>
    </row>
    <row r="158" spans="1:20" ht="16.5" customHeight="1" x14ac:dyDescent="0.2">
      <c r="A158" s="3">
        <v>8</v>
      </c>
      <c r="B158" s="3">
        <v>4221</v>
      </c>
      <c r="C158" s="168" t="s">
        <v>431</v>
      </c>
      <c r="D158" s="4">
        <v>451.9</v>
      </c>
      <c r="E158" s="4">
        <v>219.8</v>
      </c>
      <c r="F158" s="4">
        <v>948.1</v>
      </c>
      <c r="G158" s="4">
        <v>22.1</v>
      </c>
      <c r="H158" s="4">
        <v>217.3</v>
      </c>
      <c r="I158" s="4">
        <v>308.60000000000002</v>
      </c>
      <c r="J158" s="4">
        <v>120.2</v>
      </c>
      <c r="K158" s="4">
        <v>38.200000000000003</v>
      </c>
      <c r="L158" s="4">
        <v>14</v>
      </c>
      <c r="M158" s="4">
        <v>42.9</v>
      </c>
      <c r="N158" s="4">
        <v>2383.1999999999998</v>
      </c>
      <c r="O158" s="4">
        <v>0</v>
      </c>
      <c r="P158" s="4">
        <v>26.8</v>
      </c>
      <c r="Q158" s="4">
        <v>295.5</v>
      </c>
      <c r="R158" s="4">
        <v>2705.5</v>
      </c>
      <c r="S158" s="4">
        <v>295.5</v>
      </c>
      <c r="T158" s="4"/>
    </row>
    <row r="159" spans="1:20" x14ac:dyDescent="0.2">
      <c r="A159" s="3">
        <v>8</v>
      </c>
      <c r="B159" s="3">
        <v>4222</v>
      </c>
      <c r="C159" s="168" t="s">
        <v>432</v>
      </c>
      <c r="D159" s="4">
        <v>713</v>
      </c>
      <c r="E159" s="4">
        <v>234.4</v>
      </c>
      <c r="F159" s="4">
        <v>1185.5999999999999</v>
      </c>
      <c r="G159" s="4">
        <v>49</v>
      </c>
      <c r="H159" s="4">
        <v>350.9</v>
      </c>
      <c r="I159" s="4">
        <v>477.8</v>
      </c>
      <c r="J159" s="4">
        <v>218.9</v>
      </c>
      <c r="K159" s="4">
        <v>85.4</v>
      </c>
      <c r="L159" s="4">
        <v>42.1</v>
      </c>
      <c r="M159" s="4">
        <v>92</v>
      </c>
      <c r="N159" s="4">
        <v>3449.1</v>
      </c>
      <c r="O159" s="4">
        <v>0</v>
      </c>
      <c r="P159" s="4">
        <v>85.8</v>
      </c>
      <c r="Q159" s="4">
        <v>796.7</v>
      </c>
      <c r="R159" s="4">
        <v>4331.6000000000004</v>
      </c>
      <c r="S159" s="4">
        <v>250.2</v>
      </c>
      <c r="T159" s="4"/>
    </row>
    <row r="160" spans="1:20" x14ac:dyDescent="0.2">
      <c r="A160" s="3">
        <v>8</v>
      </c>
      <c r="B160" s="3">
        <v>4223</v>
      </c>
      <c r="C160" s="168" t="s">
        <v>433</v>
      </c>
      <c r="D160" s="4">
        <v>806.7</v>
      </c>
      <c r="E160" s="4">
        <v>478.8</v>
      </c>
      <c r="F160" s="4">
        <v>1816.9</v>
      </c>
      <c r="G160" s="4">
        <v>45.6</v>
      </c>
      <c r="H160" s="4">
        <v>443.4</v>
      </c>
      <c r="I160" s="4">
        <v>734.4</v>
      </c>
      <c r="J160" s="4">
        <v>221.1</v>
      </c>
      <c r="K160" s="4">
        <v>85.7</v>
      </c>
      <c r="L160" s="4">
        <v>55.1</v>
      </c>
      <c r="M160" s="4">
        <v>82.9</v>
      </c>
      <c r="N160" s="4">
        <v>4770.3</v>
      </c>
      <c r="O160" s="4">
        <v>0</v>
      </c>
      <c r="P160" s="4">
        <v>159</v>
      </c>
      <c r="Q160" s="4">
        <v>1152.2</v>
      </c>
      <c r="R160" s="4">
        <v>6081.5</v>
      </c>
      <c r="S160" s="4">
        <v>1152.2</v>
      </c>
      <c r="T160" s="4"/>
    </row>
    <row r="161" spans="1:20" x14ac:dyDescent="0.2">
      <c r="A161" s="3">
        <v>8</v>
      </c>
      <c r="B161" s="3">
        <v>4224</v>
      </c>
      <c r="C161" s="168" t="s">
        <v>434</v>
      </c>
      <c r="D161" s="4">
        <v>585.9</v>
      </c>
      <c r="E161" s="4">
        <v>260.5</v>
      </c>
      <c r="F161" s="4">
        <v>1076</v>
      </c>
      <c r="G161" s="4">
        <v>55.5</v>
      </c>
      <c r="H161" s="4">
        <v>323.5</v>
      </c>
      <c r="I161" s="4">
        <v>483.6</v>
      </c>
      <c r="J161" s="4">
        <v>156</v>
      </c>
      <c r="K161" s="4">
        <v>66.2</v>
      </c>
      <c r="L161" s="4">
        <v>65.400000000000006</v>
      </c>
      <c r="M161" s="4">
        <v>86.2</v>
      </c>
      <c r="N161" s="4">
        <v>3158.7</v>
      </c>
      <c r="O161" s="4">
        <v>0</v>
      </c>
      <c r="P161" s="4">
        <v>75.3</v>
      </c>
      <c r="Q161" s="4">
        <v>495.2</v>
      </c>
      <c r="R161" s="4">
        <v>3729.2</v>
      </c>
      <c r="S161" s="4">
        <v>117</v>
      </c>
      <c r="T161" s="4"/>
    </row>
    <row r="162" spans="1:20" x14ac:dyDescent="0.2">
      <c r="A162" s="3">
        <v>8</v>
      </c>
      <c r="B162" s="3">
        <v>4226</v>
      </c>
      <c r="C162" s="168" t="s">
        <v>435</v>
      </c>
      <c r="D162" s="4">
        <v>438.8</v>
      </c>
      <c r="E162" s="4">
        <v>140.4</v>
      </c>
      <c r="F162" s="4">
        <v>752.8</v>
      </c>
      <c r="G162" s="4">
        <v>31.2</v>
      </c>
      <c r="H162" s="4">
        <v>129.4</v>
      </c>
      <c r="I162" s="4">
        <v>237.3</v>
      </c>
      <c r="J162" s="4">
        <v>89.6</v>
      </c>
      <c r="K162" s="4">
        <v>32.4</v>
      </c>
      <c r="L162" s="4">
        <v>26.1</v>
      </c>
      <c r="M162" s="4">
        <v>13.3</v>
      </c>
      <c r="N162" s="4">
        <v>1891.4</v>
      </c>
      <c r="O162" s="4">
        <v>0</v>
      </c>
      <c r="P162" s="4">
        <v>35.299999999999997</v>
      </c>
      <c r="Q162" s="4">
        <v>376.9</v>
      </c>
      <c r="R162" s="4">
        <v>2303.5</v>
      </c>
      <c r="S162" s="4">
        <v>45.2</v>
      </c>
      <c r="T162" s="4"/>
    </row>
    <row r="163" spans="1:20" x14ac:dyDescent="0.2">
      <c r="A163" s="3">
        <v>8</v>
      </c>
      <c r="B163" s="3">
        <v>4227</v>
      </c>
      <c r="C163" s="168" t="s">
        <v>436</v>
      </c>
      <c r="D163" s="4">
        <v>484.9</v>
      </c>
      <c r="E163" s="4">
        <v>151.6</v>
      </c>
      <c r="F163" s="4">
        <v>680.5</v>
      </c>
      <c r="G163" s="4">
        <v>47.2</v>
      </c>
      <c r="H163" s="4">
        <v>158.30000000000001</v>
      </c>
      <c r="I163" s="4">
        <v>228.4</v>
      </c>
      <c r="J163" s="4">
        <v>129.30000000000001</v>
      </c>
      <c r="K163" s="4">
        <v>31</v>
      </c>
      <c r="L163" s="4">
        <v>40.799999999999997</v>
      </c>
      <c r="M163" s="4">
        <v>71.599999999999994</v>
      </c>
      <c r="N163" s="4">
        <v>2023.5</v>
      </c>
      <c r="O163" s="4">
        <v>0</v>
      </c>
      <c r="P163" s="4">
        <v>20.2</v>
      </c>
      <c r="Q163" s="4">
        <v>492.2</v>
      </c>
      <c r="R163" s="4">
        <v>2535.9</v>
      </c>
      <c r="S163" s="4">
        <v>3.9</v>
      </c>
      <c r="T163" s="4"/>
    </row>
    <row r="164" spans="1:20" x14ac:dyDescent="0.2">
      <c r="A164" s="3">
        <v>8</v>
      </c>
      <c r="B164" s="3">
        <v>4228</v>
      </c>
      <c r="C164" s="168" t="s">
        <v>437</v>
      </c>
      <c r="D164" s="4">
        <v>1188.5</v>
      </c>
      <c r="E164" s="4">
        <v>660.6</v>
      </c>
      <c r="F164" s="4">
        <v>2464.3000000000002</v>
      </c>
      <c r="G164" s="4">
        <v>107.7</v>
      </c>
      <c r="H164" s="4">
        <v>675.3</v>
      </c>
      <c r="I164" s="4">
        <v>1252.3</v>
      </c>
      <c r="J164" s="4">
        <v>335.6</v>
      </c>
      <c r="K164" s="4">
        <v>199.9</v>
      </c>
      <c r="L164" s="4">
        <v>162.5</v>
      </c>
      <c r="M164" s="4">
        <v>635.79999999999995</v>
      </c>
      <c r="N164" s="4">
        <v>7682.4</v>
      </c>
      <c r="O164" s="4">
        <v>0</v>
      </c>
      <c r="P164" s="4">
        <v>227.6</v>
      </c>
      <c r="Q164" s="4">
        <v>508.8</v>
      </c>
      <c r="R164" s="4">
        <v>8418.7999999999993</v>
      </c>
      <c r="S164" s="4">
        <v>0</v>
      </c>
      <c r="T164" s="4"/>
    </row>
    <row r="165" spans="1:20" x14ac:dyDescent="0.2">
      <c r="A165" s="3">
        <v>8</v>
      </c>
      <c r="B165" s="3">
        <v>4229</v>
      </c>
      <c r="C165" s="168" t="s">
        <v>438</v>
      </c>
      <c r="D165" s="4">
        <v>492.5</v>
      </c>
      <c r="E165" s="4">
        <v>243.6</v>
      </c>
      <c r="F165" s="4">
        <v>1312.8</v>
      </c>
      <c r="G165" s="4">
        <v>17.8</v>
      </c>
      <c r="H165" s="4">
        <v>275.10000000000002</v>
      </c>
      <c r="I165" s="4">
        <v>523.4</v>
      </c>
      <c r="J165" s="4">
        <v>115.6</v>
      </c>
      <c r="K165" s="4">
        <v>144.69999999999999</v>
      </c>
      <c r="L165" s="4">
        <v>30</v>
      </c>
      <c r="M165" s="4">
        <v>141.69999999999999</v>
      </c>
      <c r="N165" s="4">
        <v>3297.2</v>
      </c>
      <c r="O165" s="4">
        <v>0</v>
      </c>
      <c r="P165" s="4">
        <v>46.9</v>
      </c>
      <c r="Q165" s="4">
        <v>302.7</v>
      </c>
      <c r="R165" s="4">
        <v>3646.8</v>
      </c>
      <c r="S165" s="4">
        <v>0</v>
      </c>
      <c r="T165" s="4"/>
    </row>
    <row r="166" spans="1:20" x14ac:dyDescent="0.2">
      <c r="A166" s="3">
        <v>8</v>
      </c>
      <c r="B166" s="3">
        <v>4230</v>
      </c>
      <c r="C166" s="168" t="s">
        <v>439</v>
      </c>
      <c r="D166" s="4">
        <v>528.6</v>
      </c>
      <c r="E166" s="4">
        <v>271.8</v>
      </c>
      <c r="F166" s="4">
        <v>1146.4000000000001</v>
      </c>
      <c r="G166" s="4">
        <v>57.9</v>
      </c>
      <c r="H166" s="4">
        <v>267.89999999999998</v>
      </c>
      <c r="I166" s="4">
        <v>430.7</v>
      </c>
      <c r="J166" s="4">
        <v>143</v>
      </c>
      <c r="K166" s="4">
        <v>44.7</v>
      </c>
      <c r="L166" s="4">
        <v>66.5</v>
      </c>
      <c r="M166" s="4">
        <v>98.3</v>
      </c>
      <c r="N166" s="4">
        <v>3055.7</v>
      </c>
      <c r="O166" s="4">
        <v>0</v>
      </c>
      <c r="P166" s="4">
        <v>31</v>
      </c>
      <c r="Q166" s="4">
        <v>0</v>
      </c>
      <c r="R166" s="4">
        <v>3086.7</v>
      </c>
      <c r="S166" s="4">
        <v>0</v>
      </c>
      <c r="T166" s="4"/>
    </row>
    <row r="167" spans="1:20" x14ac:dyDescent="0.2">
      <c r="A167" s="3">
        <v>8</v>
      </c>
      <c r="B167" s="3">
        <v>4231</v>
      </c>
      <c r="C167" s="168" t="s">
        <v>440</v>
      </c>
      <c r="D167" s="4">
        <v>530.1</v>
      </c>
      <c r="E167" s="4">
        <v>301.8</v>
      </c>
      <c r="F167" s="4">
        <v>1024.8</v>
      </c>
      <c r="G167" s="4">
        <v>165.6</v>
      </c>
      <c r="H167" s="4">
        <v>316.60000000000002</v>
      </c>
      <c r="I167" s="4">
        <v>470.8</v>
      </c>
      <c r="J167" s="4">
        <v>184.1</v>
      </c>
      <c r="K167" s="4">
        <v>59.7</v>
      </c>
      <c r="L167" s="4">
        <v>43.3</v>
      </c>
      <c r="M167" s="4">
        <v>101.5</v>
      </c>
      <c r="N167" s="4">
        <v>3198.4</v>
      </c>
      <c r="O167" s="4">
        <v>0</v>
      </c>
      <c r="P167" s="4">
        <v>51.5</v>
      </c>
      <c r="Q167" s="4">
        <v>413.7</v>
      </c>
      <c r="R167" s="4">
        <v>3663.6</v>
      </c>
      <c r="S167" s="4">
        <v>315.39999999999998</v>
      </c>
      <c r="T167" s="4"/>
    </row>
    <row r="168" spans="1:20" x14ac:dyDescent="0.2">
      <c r="A168" s="3">
        <v>8</v>
      </c>
      <c r="B168" s="3">
        <v>4232</v>
      </c>
      <c r="C168" s="168" t="s">
        <v>441</v>
      </c>
      <c r="D168" s="4">
        <v>204.7</v>
      </c>
      <c r="E168" s="4">
        <v>75.8</v>
      </c>
      <c r="F168" s="4">
        <v>211.3</v>
      </c>
      <c r="G168" s="4">
        <v>1.6</v>
      </c>
      <c r="H168" s="4">
        <v>144.19999999999999</v>
      </c>
      <c r="I168" s="4">
        <v>52.5</v>
      </c>
      <c r="J168" s="4">
        <v>30</v>
      </c>
      <c r="K168" s="4">
        <v>30.7</v>
      </c>
      <c r="L168" s="4">
        <v>27.1</v>
      </c>
      <c r="M168" s="4">
        <v>0.1</v>
      </c>
      <c r="N168" s="4">
        <v>778</v>
      </c>
      <c r="O168" s="4">
        <v>4</v>
      </c>
      <c r="P168" s="4">
        <v>33.700000000000003</v>
      </c>
      <c r="Q168" s="4">
        <v>57.5</v>
      </c>
      <c r="R168" s="4">
        <v>873.2</v>
      </c>
      <c r="S168" s="4">
        <v>0</v>
      </c>
      <c r="T168" s="4"/>
    </row>
    <row r="169" spans="1:20" x14ac:dyDescent="0.2">
      <c r="A169" s="3">
        <v>8</v>
      </c>
      <c r="B169" s="3">
        <v>4233</v>
      </c>
      <c r="C169" s="168" t="s">
        <v>442</v>
      </c>
      <c r="D169" s="4">
        <v>218.6</v>
      </c>
      <c r="E169" s="4">
        <v>100.7</v>
      </c>
      <c r="F169" s="4">
        <v>303.2</v>
      </c>
      <c r="G169" s="4">
        <v>21.5</v>
      </c>
      <c r="H169" s="4">
        <v>82.8</v>
      </c>
      <c r="I169" s="4">
        <v>201.7</v>
      </c>
      <c r="J169" s="4">
        <v>57.8</v>
      </c>
      <c r="K169" s="4">
        <v>10.3</v>
      </c>
      <c r="L169" s="4">
        <v>11.2</v>
      </c>
      <c r="M169" s="4">
        <v>25.5</v>
      </c>
      <c r="N169" s="4">
        <v>1033.3</v>
      </c>
      <c r="O169" s="4">
        <v>0</v>
      </c>
      <c r="P169" s="4">
        <v>18.899999999999999</v>
      </c>
      <c r="Q169" s="4">
        <v>11.6</v>
      </c>
      <c r="R169" s="4">
        <v>1063.7</v>
      </c>
      <c r="S169" s="4">
        <v>0</v>
      </c>
      <c r="T169" s="4"/>
    </row>
    <row r="170" spans="1:20" x14ac:dyDescent="0.2">
      <c r="A170" s="3">
        <v>8</v>
      </c>
      <c r="B170" s="3">
        <v>4234</v>
      </c>
      <c r="C170" s="168" t="s">
        <v>443</v>
      </c>
      <c r="D170" s="4">
        <v>1584.5</v>
      </c>
      <c r="E170" s="4">
        <v>642.29999999999995</v>
      </c>
      <c r="F170" s="4">
        <v>3983.2</v>
      </c>
      <c r="G170" s="4">
        <v>259.3</v>
      </c>
      <c r="H170" s="4">
        <v>928.6</v>
      </c>
      <c r="I170" s="4">
        <v>1313.7</v>
      </c>
      <c r="J170" s="4">
        <v>535.79999999999995</v>
      </c>
      <c r="K170" s="4">
        <v>355.8</v>
      </c>
      <c r="L170" s="4">
        <v>117.6</v>
      </c>
      <c r="M170" s="4">
        <v>1085.4000000000001</v>
      </c>
      <c r="N170" s="4">
        <v>10806.1</v>
      </c>
      <c r="O170" s="4">
        <v>0</v>
      </c>
      <c r="P170" s="4">
        <v>167.9</v>
      </c>
      <c r="Q170" s="4">
        <v>1153.9000000000001</v>
      </c>
      <c r="R170" s="4">
        <v>12127.8</v>
      </c>
      <c r="S170" s="4">
        <v>0</v>
      </c>
      <c r="T170" s="4"/>
    </row>
    <row r="171" spans="1:20" x14ac:dyDescent="0.2">
      <c r="A171" s="3">
        <v>8</v>
      </c>
      <c r="B171" s="3">
        <v>4235</v>
      </c>
      <c r="C171" s="168" t="s">
        <v>444</v>
      </c>
      <c r="D171" s="4">
        <v>541.20000000000005</v>
      </c>
      <c r="E171" s="4">
        <v>241</v>
      </c>
      <c r="F171" s="4">
        <v>950.6</v>
      </c>
      <c r="G171" s="4">
        <v>44.8</v>
      </c>
      <c r="H171" s="4">
        <v>285.10000000000002</v>
      </c>
      <c r="I171" s="4">
        <v>519.29999999999995</v>
      </c>
      <c r="J171" s="4">
        <v>169.6</v>
      </c>
      <c r="K171" s="4">
        <v>85.9</v>
      </c>
      <c r="L171" s="4">
        <v>22.8</v>
      </c>
      <c r="M171" s="4">
        <v>357.7</v>
      </c>
      <c r="N171" s="4">
        <v>3218.1</v>
      </c>
      <c r="O171" s="4">
        <v>0</v>
      </c>
      <c r="P171" s="4">
        <v>83.6</v>
      </c>
      <c r="Q171" s="4">
        <v>318.10000000000002</v>
      </c>
      <c r="R171" s="4">
        <v>3619.8</v>
      </c>
      <c r="S171" s="4">
        <v>104</v>
      </c>
      <c r="T171" s="4"/>
    </row>
    <row r="172" spans="1:20" x14ac:dyDescent="0.2">
      <c r="A172" s="3">
        <v>8</v>
      </c>
      <c r="B172" s="3">
        <v>4236</v>
      </c>
      <c r="C172" s="168" t="s">
        <v>12</v>
      </c>
      <c r="D172" s="4">
        <v>3715.4</v>
      </c>
      <c r="E172" s="4">
        <v>4212.7</v>
      </c>
      <c r="F172" s="4">
        <v>6817.1</v>
      </c>
      <c r="G172" s="4">
        <v>864.8</v>
      </c>
      <c r="H172" s="4">
        <v>2222.6</v>
      </c>
      <c r="I172" s="4">
        <v>4933.8999999999996</v>
      </c>
      <c r="J172" s="4">
        <v>1799.5</v>
      </c>
      <c r="K172" s="4">
        <v>445.1</v>
      </c>
      <c r="L172" s="4">
        <v>120</v>
      </c>
      <c r="M172" s="4">
        <v>1160.7</v>
      </c>
      <c r="N172" s="4">
        <v>26291.8</v>
      </c>
      <c r="O172" s="4">
        <v>0</v>
      </c>
      <c r="P172" s="4">
        <v>433.5</v>
      </c>
      <c r="Q172" s="4">
        <v>1258</v>
      </c>
      <c r="R172" s="4">
        <v>27983.3</v>
      </c>
      <c r="S172" s="4">
        <v>908.7</v>
      </c>
      <c r="T172" s="4"/>
    </row>
    <row r="173" spans="1:20" x14ac:dyDescent="0.2">
      <c r="A173" s="3">
        <v>8</v>
      </c>
      <c r="B173" s="3">
        <v>4237</v>
      </c>
      <c r="C173" s="168" t="s">
        <v>445</v>
      </c>
      <c r="D173" s="4">
        <v>586.6</v>
      </c>
      <c r="E173" s="4">
        <v>301</v>
      </c>
      <c r="F173" s="4">
        <v>1406</v>
      </c>
      <c r="G173" s="4">
        <v>51.7</v>
      </c>
      <c r="H173" s="4">
        <v>274</v>
      </c>
      <c r="I173" s="4">
        <v>572.6</v>
      </c>
      <c r="J173" s="4">
        <v>211.2</v>
      </c>
      <c r="K173" s="4">
        <v>77.900000000000006</v>
      </c>
      <c r="L173" s="4">
        <v>21.1</v>
      </c>
      <c r="M173" s="4">
        <v>107.8</v>
      </c>
      <c r="N173" s="4">
        <v>3609.7</v>
      </c>
      <c r="O173" s="4">
        <v>0</v>
      </c>
      <c r="P173" s="4">
        <v>54.7</v>
      </c>
      <c r="Q173" s="4">
        <v>335.8</v>
      </c>
      <c r="R173" s="4">
        <v>4000.3</v>
      </c>
      <c r="S173" s="4">
        <v>216</v>
      </c>
      <c r="T173" s="4"/>
    </row>
    <row r="174" spans="1:20" x14ac:dyDescent="0.2">
      <c r="A174" s="3">
        <v>8</v>
      </c>
      <c r="B174" s="3">
        <v>4238</v>
      </c>
      <c r="C174" s="168" t="s">
        <v>446</v>
      </c>
      <c r="D174" s="4">
        <v>481.8</v>
      </c>
      <c r="E174" s="4">
        <v>152.4</v>
      </c>
      <c r="F174" s="4">
        <v>943.7</v>
      </c>
      <c r="G174" s="4">
        <v>21.2</v>
      </c>
      <c r="H174" s="4">
        <v>163.4</v>
      </c>
      <c r="I174" s="4">
        <v>250.6</v>
      </c>
      <c r="J174" s="4">
        <v>119.3</v>
      </c>
      <c r="K174" s="4">
        <v>39.9</v>
      </c>
      <c r="L174" s="4">
        <v>27</v>
      </c>
      <c r="M174" s="4">
        <v>44.2</v>
      </c>
      <c r="N174" s="4">
        <v>2243.6</v>
      </c>
      <c r="O174" s="4">
        <v>0</v>
      </c>
      <c r="P174" s="4">
        <v>36.4</v>
      </c>
      <c r="Q174" s="4">
        <v>245.8</v>
      </c>
      <c r="R174" s="4">
        <v>2525.8000000000002</v>
      </c>
      <c r="S174" s="4">
        <v>112.9</v>
      </c>
      <c r="T174" s="4"/>
    </row>
    <row r="175" spans="1:20" x14ac:dyDescent="0.2">
      <c r="A175" s="3">
        <v>8</v>
      </c>
      <c r="B175" s="3">
        <v>4239</v>
      </c>
      <c r="C175" s="168" t="s">
        <v>447</v>
      </c>
      <c r="D175" s="4">
        <v>1862.2</v>
      </c>
      <c r="E175" s="4">
        <v>1178.5999999999999</v>
      </c>
      <c r="F175" s="4">
        <v>6110</v>
      </c>
      <c r="G175" s="4">
        <v>437.4</v>
      </c>
      <c r="H175" s="4">
        <v>999.2</v>
      </c>
      <c r="I175" s="4">
        <v>1647.5</v>
      </c>
      <c r="J175" s="4">
        <v>1030.5999999999999</v>
      </c>
      <c r="K175" s="4">
        <v>199.4</v>
      </c>
      <c r="L175" s="4">
        <v>88.9</v>
      </c>
      <c r="M175" s="4">
        <v>677.8</v>
      </c>
      <c r="N175" s="4">
        <v>14231.5</v>
      </c>
      <c r="O175" s="4">
        <v>0</v>
      </c>
      <c r="P175" s="4">
        <v>457.2</v>
      </c>
      <c r="Q175" s="4">
        <v>2121.1</v>
      </c>
      <c r="R175" s="4">
        <v>16809.8</v>
      </c>
      <c r="S175" s="4">
        <v>1919.1</v>
      </c>
      <c r="T175" s="4"/>
    </row>
    <row r="176" spans="1:20" x14ac:dyDescent="0.2">
      <c r="A176" s="3">
        <v>8</v>
      </c>
      <c r="B176" s="3">
        <v>4240</v>
      </c>
      <c r="C176" s="168" t="s">
        <v>448</v>
      </c>
      <c r="D176" s="4">
        <v>1079.7</v>
      </c>
      <c r="E176" s="4">
        <v>739.4</v>
      </c>
      <c r="F176" s="4">
        <v>2531.3000000000002</v>
      </c>
      <c r="G176" s="4">
        <v>169.6</v>
      </c>
      <c r="H176" s="4">
        <v>684.1</v>
      </c>
      <c r="I176" s="4">
        <v>1206.3</v>
      </c>
      <c r="J176" s="4">
        <v>380</v>
      </c>
      <c r="K176" s="4">
        <v>198.2</v>
      </c>
      <c r="L176" s="4">
        <v>39.9</v>
      </c>
      <c r="M176" s="4">
        <v>330.9</v>
      </c>
      <c r="N176" s="4">
        <v>7359.6</v>
      </c>
      <c r="O176" s="4">
        <v>0</v>
      </c>
      <c r="P176" s="4">
        <v>30.5</v>
      </c>
      <c r="Q176" s="4">
        <v>614.9</v>
      </c>
      <c r="R176" s="4">
        <v>8005.1</v>
      </c>
      <c r="S176" s="4">
        <v>181.8</v>
      </c>
      <c r="T176" s="4"/>
    </row>
    <row r="177" spans="1:20" s="1" customFormat="1" ht="21" customHeight="1" x14ac:dyDescent="0.2">
      <c r="A177" s="15">
        <v>9</v>
      </c>
      <c r="B177" s="15">
        <v>4269</v>
      </c>
      <c r="C177" s="1" t="s">
        <v>449</v>
      </c>
      <c r="D177" s="32">
        <v>24920.799999999999</v>
      </c>
      <c r="E177" s="32">
        <v>15789.3</v>
      </c>
      <c r="F177" s="32">
        <v>44653</v>
      </c>
      <c r="G177" s="32">
        <v>9837.1</v>
      </c>
      <c r="H177" s="32">
        <v>16925.2</v>
      </c>
      <c r="I177" s="32">
        <v>30210.2</v>
      </c>
      <c r="J177" s="32">
        <v>11563</v>
      </c>
      <c r="K177" s="32">
        <v>4331.1000000000004</v>
      </c>
      <c r="L177" s="32">
        <v>1966.3</v>
      </c>
      <c r="M177" s="32">
        <v>12306.9</v>
      </c>
      <c r="N177" s="32">
        <v>172502.8</v>
      </c>
      <c r="O177" s="32">
        <v>2936</v>
      </c>
      <c r="P177" s="32">
        <v>2310.6</v>
      </c>
      <c r="Q177" s="32">
        <v>28565.5</v>
      </c>
      <c r="R177" s="32">
        <v>206314.9</v>
      </c>
      <c r="S177" s="32">
        <v>4751.2</v>
      </c>
      <c r="T177" s="32"/>
    </row>
    <row r="178" spans="1:20" ht="16.5" customHeight="1" x14ac:dyDescent="0.2">
      <c r="A178" s="3">
        <v>9</v>
      </c>
      <c r="B178" s="3">
        <v>4251</v>
      </c>
      <c r="C178" s="168" t="s">
        <v>450</v>
      </c>
      <c r="D178" s="4">
        <v>421.1</v>
      </c>
      <c r="E178" s="4">
        <v>351.2</v>
      </c>
      <c r="F178" s="4">
        <v>714.8</v>
      </c>
      <c r="G178" s="4">
        <v>40.1</v>
      </c>
      <c r="H178" s="4">
        <v>291.8</v>
      </c>
      <c r="I178" s="4">
        <v>276.3</v>
      </c>
      <c r="J178" s="4">
        <v>121.3</v>
      </c>
      <c r="K178" s="4">
        <v>38.9</v>
      </c>
      <c r="L178" s="4">
        <v>20.399999999999999</v>
      </c>
      <c r="M178" s="4">
        <v>68.2</v>
      </c>
      <c r="N178" s="4">
        <v>2344</v>
      </c>
      <c r="O178" s="4">
        <v>0</v>
      </c>
      <c r="P178" s="4">
        <v>26.6</v>
      </c>
      <c r="Q178" s="4">
        <v>124.6</v>
      </c>
      <c r="R178" s="4">
        <v>2495.1999999999998</v>
      </c>
      <c r="S178" s="4">
        <v>87.5</v>
      </c>
      <c r="T178" s="4"/>
    </row>
    <row r="179" spans="1:20" x14ac:dyDescent="0.2">
      <c r="A179" s="3">
        <v>9</v>
      </c>
      <c r="B179" s="3">
        <v>4252</v>
      </c>
      <c r="C179" s="168" t="s">
        <v>451</v>
      </c>
      <c r="D179" s="4">
        <v>3638.8</v>
      </c>
      <c r="E179" s="4">
        <v>1824</v>
      </c>
      <c r="F179" s="4">
        <v>5255.9</v>
      </c>
      <c r="G179" s="4">
        <v>2359.4</v>
      </c>
      <c r="H179" s="4">
        <v>2556.1999999999998</v>
      </c>
      <c r="I179" s="4">
        <v>3545.7</v>
      </c>
      <c r="J179" s="4">
        <v>1565.1</v>
      </c>
      <c r="K179" s="4">
        <v>636.79999999999995</v>
      </c>
      <c r="L179" s="4">
        <v>179.2</v>
      </c>
      <c r="M179" s="4">
        <v>1649.9</v>
      </c>
      <c r="N179" s="4">
        <v>23211</v>
      </c>
      <c r="O179" s="4">
        <v>643</v>
      </c>
      <c r="P179" s="4">
        <v>421.1</v>
      </c>
      <c r="Q179" s="4">
        <v>2150.8000000000002</v>
      </c>
      <c r="R179" s="4">
        <v>26425.9</v>
      </c>
      <c r="S179" s="4">
        <v>302.7</v>
      </c>
      <c r="T179" s="4"/>
    </row>
    <row r="180" spans="1:20" x14ac:dyDescent="0.2">
      <c r="A180" s="3">
        <v>9</v>
      </c>
      <c r="B180" s="3">
        <v>4253</v>
      </c>
      <c r="C180" s="168" t="s">
        <v>452</v>
      </c>
      <c r="D180" s="4">
        <v>1613.4</v>
      </c>
      <c r="E180" s="4">
        <v>1025.8</v>
      </c>
      <c r="F180" s="4">
        <v>3832.5</v>
      </c>
      <c r="G180" s="4">
        <v>680</v>
      </c>
      <c r="H180" s="4">
        <v>1594.1</v>
      </c>
      <c r="I180" s="4">
        <v>1365.2</v>
      </c>
      <c r="J180" s="4">
        <v>758.7</v>
      </c>
      <c r="K180" s="4">
        <v>372.9</v>
      </c>
      <c r="L180" s="4">
        <v>254.3</v>
      </c>
      <c r="M180" s="4">
        <v>913.2</v>
      </c>
      <c r="N180" s="4">
        <v>12410.2</v>
      </c>
      <c r="O180" s="4">
        <v>337</v>
      </c>
      <c r="P180" s="4">
        <v>161.30000000000001</v>
      </c>
      <c r="Q180" s="4">
        <v>2657.6</v>
      </c>
      <c r="R180" s="4">
        <v>15566.1</v>
      </c>
      <c r="S180" s="4">
        <v>0</v>
      </c>
      <c r="T180" s="4"/>
    </row>
    <row r="181" spans="1:20" x14ac:dyDescent="0.2">
      <c r="A181" s="3">
        <v>9</v>
      </c>
      <c r="B181" s="3">
        <v>4254</v>
      </c>
      <c r="C181" s="168" t="s">
        <v>453</v>
      </c>
      <c r="D181" s="4">
        <v>4323.6000000000004</v>
      </c>
      <c r="E181" s="4">
        <v>3479.8</v>
      </c>
      <c r="F181" s="4">
        <v>8851.2999999999993</v>
      </c>
      <c r="G181" s="4">
        <v>1673.4</v>
      </c>
      <c r="H181" s="4">
        <v>2948.6</v>
      </c>
      <c r="I181" s="4">
        <v>5922.7</v>
      </c>
      <c r="J181" s="4">
        <v>2626.8</v>
      </c>
      <c r="K181" s="4">
        <v>1284.8</v>
      </c>
      <c r="L181" s="4">
        <v>148.30000000000001</v>
      </c>
      <c r="M181" s="4">
        <v>2678.2</v>
      </c>
      <c r="N181" s="4">
        <v>33937.699999999997</v>
      </c>
      <c r="O181" s="4">
        <v>0</v>
      </c>
      <c r="P181" s="4">
        <v>465.5</v>
      </c>
      <c r="Q181" s="4">
        <v>6296.7</v>
      </c>
      <c r="R181" s="4">
        <v>40699.9</v>
      </c>
      <c r="S181" s="4">
        <v>1693</v>
      </c>
      <c r="T181" s="4"/>
    </row>
    <row r="182" spans="1:20" x14ac:dyDescent="0.2">
      <c r="A182" s="3">
        <v>9</v>
      </c>
      <c r="B182" s="3">
        <v>4255</v>
      </c>
      <c r="C182" s="168" t="s">
        <v>454</v>
      </c>
      <c r="D182" s="4">
        <v>629.9</v>
      </c>
      <c r="E182" s="4">
        <v>352.6</v>
      </c>
      <c r="F182" s="4">
        <v>1064.9000000000001</v>
      </c>
      <c r="G182" s="4">
        <v>38.200000000000003</v>
      </c>
      <c r="H182" s="4">
        <v>322.3</v>
      </c>
      <c r="I182" s="4">
        <v>726.2</v>
      </c>
      <c r="J182" s="4">
        <v>317.3</v>
      </c>
      <c r="K182" s="4">
        <v>57.6</v>
      </c>
      <c r="L182" s="4">
        <v>84.4</v>
      </c>
      <c r="M182" s="4">
        <v>110.8</v>
      </c>
      <c r="N182" s="4">
        <v>3704.2</v>
      </c>
      <c r="O182" s="4">
        <v>0</v>
      </c>
      <c r="P182" s="4">
        <v>133.6</v>
      </c>
      <c r="Q182" s="4">
        <v>660</v>
      </c>
      <c r="R182" s="4">
        <v>4497.8</v>
      </c>
      <c r="S182" s="4">
        <v>552</v>
      </c>
      <c r="T182" s="4"/>
    </row>
    <row r="183" spans="1:20" x14ac:dyDescent="0.2">
      <c r="A183" s="3">
        <v>9</v>
      </c>
      <c r="B183" s="3">
        <v>4256</v>
      </c>
      <c r="C183" s="168" t="s">
        <v>455</v>
      </c>
      <c r="D183" s="4">
        <v>470.7</v>
      </c>
      <c r="E183" s="4">
        <v>199.4</v>
      </c>
      <c r="F183" s="4">
        <v>975.3</v>
      </c>
      <c r="G183" s="4">
        <v>29.3</v>
      </c>
      <c r="H183" s="4">
        <v>181.4</v>
      </c>
      <c r="I183" s="4">
        <v>513.29999999999995</v>
      </c>
      <c r="J183" s="4">
        <v>165.8</v>
      </c>
      <c r="K183" s="4">
        <v>58</v>
      </c>
      <c r="L183" s="4">
        <v>37.200000000000003</v>
      </c>
      <c r="M183" s="4">
        <v>106.1</v>
      </c>
      <c r="N183" s="4">
        <v>2736.7</v>
      </c>
      <c r="O183" s="4">
        <v>0</v>
      </c>
      <c r="P183" s="4">
        <v>90.9</v>
      </c>
      <c r="Q183" s="4">
        <v>937.1</v>
      </c>
      <c r="R183" s="4">
        <v>3764.7</v>
      </c>
      <c r="S183" s="4">
        <v>231.3</v>
      </c>
      <c r="T183" s="4"/>
    </row>
    <row r="184" spans="1:20" x14ac:dyDescent="0.2">
      <c r="A184" s="3">
        <v>9</v>
      </c>
      <c r="B184" s="3">
        <v>4257</v>
      </c>
      <c r="C184" s="168" t="s">
        <v>456</v>
      </c>
      <c r="D184" s="4">
        <v>512.1</v>
      </c>
      <c r="E184" s="4">
        <v>101.8</v>
      </c>
      <c r="F184" s="4">
        <v>335.2</v>
      </c>
      <c r="G184" s="4">
        <v>11.7</v>
      </c>
      <c r="H184" s="4">
        <v>154.6</v>
      </c>
      <c r="I184" s="4">
        <v>171.2</v>
      </c>
      <c r="J184" s="4">
        <v>125.1</v>
      </c>
      <c r="K184" s="4">
        <v>33.5</v>
      </c>
      <c r="L184" s="4">
        <v>58.9</v>
      </c>
      <c r="M184" s="4">
        <v>36.5</v>
      </c>
      <c r="N184" s="4">
        <v>1540.6</v>
      </c>
      <c r="O184" s="4">
        <v>36</v>
      </c>
      <c r="P184" s="4">
        <v>8.1999999999999993</v>
      </c>
      <c r="Q184" s="4">
        <v>418.4</v>
      </c>
      <c r="R184" s="4">
        <v>2003.2</v>
      </c>
      <c r="S184" s="4">
        <v>0</v>
      </c>
      <c r="T184" s="4"/>
    </row>
    <row r="185" spans="1:20" x14ac:dyDescent="0.2">
      <c r="A185" s="3">
        <v>9</v>
      </c>
      <c r="B185" s="3">
        <v>4258</v>
      </c>
      <c r="C185" s="168" t="s">
        <v>13</v>
      </c>
      <c r="D185" s="4">
        <v>7238.1</v>
      </c>
      <c r="E185" s="4">
        <v>6490</v>
      </c>
      <c r="F185" s="4">
        <v>13299.5</v>
      </c>
      <c r="G185" s="4">
        <v>3411.4</v>
      </c>
      <c r="H185" s="4">
        <v>5270.6</v>
      </c>
      <c r="I185" s="4">
        <v>13117.5</v>
      </c>
      <c r="J185" s="4">
        <v>3744.9</v>
      </c>
      <c r="K185" s="4">
        <v>1154.0999999999999</v>
      </c>
      <c r="L185" s="4">
        <v>763</v>
      </c>
      <c r="M185" s="4">
        <v>4719.6000000000004</v>
      </c>
      <c r="N185" s="4">
        <v>59208.800000000003</v>
      </c>
      <c r="O185" s="4">
        <v>1453</v>
      </c>
      <c r="P185" s="4">
        <v>348.5</v>
      </c>
      <c r="Q185" s="4">
        <v>11371</v>
      </c>
      <c r="R185" s="4">
        <v>72381.2</v>
      </c>
      <c r="S185" s="4">
        <v>0</v>
      </c>
      <c r="T185" s="4"/>
    </row>
    <row r="186" spans="1:20" x14ac:dyDescent="0.2">
      <c r="A186" s="3">
        <v>9</v>
      </c>
      <c r="B186" s="3">
        <v>4259</v>
      </c>
      <c r="C186" s="168" t="s">
        <v>457</v>
      </c>
      <c r="D186" s="4">
        <v>414.9</v>
      </c>
      <c r="E186" s="4">
        <v>159.1</v>
      </c>
      <c r="F186" s="4">
        <v>732.5</v>
      </c>
      <c r="G186" s="4">
        <v>72</v>
      </c>
      <c r="H186" s="4">
        <v>246.6</v>
      </c>
      <c r="I186" s="4">
        <v>207.4</v>
      </c>
      <c r="J186" s="4">
        <v>150.5</v>
      </c>
      <c r="K186" s="4">
        <v>39.1</v>
      </c>
      <c r="L186" s="4">
        <v>54.8</v>
      </c>
      <c r="M186" s="4">
        <v>56.2</v>
      </c>
      <c r="N186" s="4">
        <v>2133.1</v>
      </c>
      <c r="O186" s="4">
        <v>0</v>
      </c>
      <c r="P186" s="4">
        <v>57</v>
      </c>
      <c r="Q186" s="4">
        <v>303.2</v>
      </c>
      <c r="R186" s="4">
        <v>2493.3000000000002</v>
      </c>
      <c r="S186" s="4">
        <v>303.2</v>
      </c>
      <c r="T186" s="4"/>
    </row>
    <row r="187" spans="1:20" x14ac:dyDescent="0.2">
      <c r="A187" s="3">
        <v>9</v>
      </c>
      <c r="B187" s="3">
        <v>4260</v>
      </c>
      <c r="C187" s="168" t="s">
        <v>458</v>
      </c>
      <c r="D187" s="4">
        <v>1664.8</v>
      </c>
      <c r="E187" s="4">
        <v>668.1</v>
      </c>
      <c r="F187" s="4">
        <v>2731.3</v>
      </c>
      <c r="G187" s="4">
        <v>756.6</v>
      </c>
      <c r="H187" s="4">
        <v>1248.5</v>
      </c>
      <c r="I187" s="4">
        <v>1931.6</v>
      </c>
      <c r="J187" s="4">
        <v>756.6</v>
      </c>
      <c r="K187" s="4">
        <v>202.6</v>
      </c>
      <c r="L187" s="4">
        <v>91.6</v>
      </c>
      <c r="M187" s="4">
        <v>503.7</v>
      </c>
      <c r="N187" s="4">
        <v>10555.2</v>
      </c>
      <c r="O187" s="4">
        <v>181</v>
      </c>
      <c r="P187" s="4">
        <v>210.6</v>
      </c>
      <c r="Q187" s="4">
        <v>1513.3</v>
      </c>
      <c r="R187" s="4">
        <v>12460</v>
      </c>
      <c r="S187" s="4">
        <v>251.8</v>
      </c>
      <c r="T187" s="4"/>
    </row>
    <row r="188" spans="1:20" x14ac:dyDescent="0.2">
      <c r="A188" s="3">
        <v>9</v>
      </c>
      <c r="B188" s="3">
        <v>4261</v>
      </c>
      <c r="C188" s="168" t="s">
        <v>459</v>
      </c>
      <c r="D188" s="4">
        <v>1943.1</v>
      </c>
      <c r="E188" s="4">
        <v>278.5</v>
      </c>
      <c r="F188" s="4">
        <v>1866.7</v>
      </c>
      <c r="G188" s="4">
        <v>273</v>
      </c>
      <c r="H188" s="4">
        <v>691.5</v>
      </c>
      <c r="I188" s="4">
        <v>584.9</v>
      </c>
      <c r="J188" s="4">
        <v>383.1</v>
      </c>
      <c r="K188" s="4">
        <v>153.30000000000001</v>
      </c>
      <c r="L188" s="4">
        <v>44.8</v>
      </c>
      <c r="M188" s="4">
        <v>277</v>
      </c>
      <c r="N188" s="4">
        <v>6495.9</v>
      </c>
      <c r="O188" s="4">
        <v>86</v>
      </c>
      <c r="P188" s="4">
        <v>104.2</v>
      </c>
      <c r="Q188" s="4">
        <v>956</v>
      </c>
      <c r="R188" s="4">
        <v>7642.1</v>
      </c>
      <c r="S188" s="4">
        <v>625.4</v>
      </c>
      <c r="T188" s="4"/>
    </row>
    <row r="189" spans="1:20" x14ac:dyDescent="0.2">
      <c r="A189" s="3">
        <v>9</v>
      </c>
      <c r="B189" s="3">
        <v>4262</v>
      </c>
      <c r="C189" s="168" t="s">
        <v>460</v>
      </c>
      <c r="D189" s="4">
        <v>579</v>
      </c>
      <c r="E189" s="4">
        <v>210</v>
      </c>
      <c r="F189" s="4">
        <v>1379.6</v>
      </c>
      <c r="G189" s="4">
        <v>68.400000000000006</v>
      </c>
      <c r="H189" s="4">
        <v>268.60000000000002</v>
      </c>
      <c r="I189" s="4">
        <v>469.9</v>
      </c>
      <c r="J189" s="4">
        <v>188.2</v>
      </c>
      <c r="K189" s="4">
        <v>65.8</v>
      </c>
      <c r="L189" s="4">
        <v>51</v>
      </c>
      <c r="M189" s="4">
        <v>657.8</v>
      </c>
      <c r="N189" s="4">
        <v>3938.2</v>
      </c>
      <c r="O189" s="4">
        <v>0</v>
      </c>
      <c r="P189" s="4">
        <v>41.7</v>
      </c>
      <c r="Q189" s="4">
        <v>347.7</v>
      </c>
      <c r="R189" s="4">
        <v>4327.6000000000004</v>
      </c>
      <c r="S189" s="4">
        <v>151.9</v>
      </c>
      <c r="T189" s="4"/>
    </row>
    <row r="190" spans="1:20" x14ac:dyDescent="0.2">
      <c r="A190" s="3">
        <v>9</v>
      </c>
      <c r="B190" s="3">
        <v>4263</v>
      </c>
      <c r="C190" s="168" t="s">
        <v>461</v>
      </c>
      <c r="D190" s="4">
        <v>1089.3</v>
      </c>
      <c r="E190" s="4">
        <v>457.7</v>
      </c>
      <c r="F190" s="4">
        <v>2622.2</v>
      </c>
      <c r="G190" s="4">
        <v>393.4</v>
      </c>
      <c r="H190" s="4">
        <v>915.3</v>
      </c>
      <c r="I190" s="4">
        <v>1043.8</v>
      </c>
      <c r="J190" s="4">
        <v>485.3</v>
      </c>
      <c r="K190" s="4">
        <v>182.8</v>
      </c>
      <c r="L190" s="4">
        <v>131.69999999999999</v>
      </c>
      <c r="M190" s="4">
        <v>461.7</v>
      </c>
      <c r="N190" s="4">
        <v>7783.2</v>
      </c>
      <c r="O190" s="4">
        <v>200</v>
      </c>
      <c r="P190" s="4">
        <v>149.69999999999999</v>
      </c>
      <c r="Q190" s="4">
        <v>75.099999999999994</v>
      </c>
      <c r="R190" s="4">
        <v>8208.1</v>
      </c>
      <c r="S190" s="4">
        <v>75.099999999999994</v>
      </c>
      <c r="T190" s="4"/>
    </row>
    <row r="191" spans="1:20" x14ac:dyDescent="0.2">
      <c r="A191" s="3">
        <v>9</v>
      </c>
      <c r="B191" s="3">
        <v>4264</v>
      </c>
      <c r="C191" s="168" t="s">
        <v>462</v>
      </c>
      <c r="D191" s="4">
        <v>382.1</v>
      </c>
      <c r="E191" s="4">
        <v>191.3</v>
      </c>
      <c r="F191" s="4">
        <v>991.3</v>
      </c>
      <c r="G191" s="4">
        <v>30.2</v>
      </c>
      <c r="H191" s="4">
        <v>235.2</v>
      </c>
      <c r="I191" s="4">
        <v>334.3</v>
      </c>
      <c r="J191" s="4">
        <v>174.2</v>
      </c>
      <c r="K191" s="4">
        <v>50.8</v>
      </c>
      <c r="L191" s="4">
        <v>46.7</v>
      </c>
      <c r="M191" s="4">
        <v>67.900000000000006</v>
      </c>
      <c r="N191" s="4">
        <v>2504.1</v>
      </c>
      <c r="O191" s="4">
        <v>0</v>
      </c>
      <c r="P191" s="4">
        <v>91.6</v>
      </c>
      <c r="Q191" s="4">
        <v>754</v>
      </c>
      <c r="R191" s="4">
        <v>3349.8</v>
      </c>
      <c r="S191" s="4">
        <v>477.3</v>
      </c>
      <c r="T191" s="4"/>
    </row>
    <row r="192" spans="1:20" s="1" customFormat="1" ht="21" customHeight="1" x14ac:dyDescent="0.2">
      <c r="A192" s="15">
        <v>10</v>
      </c>
      <c r="B192" s="15">
        <v>4299</v>
      </c>
      <c r="C192" s="1" t="s">
        <v>463</v>
      </c>
      <c r="D192" s="32">
        <v>32869.5</v>
      </c>
      <c r="E192" s="32">
        <v>24003.200000000001</v>
      </c>
      <c r="F192" s="32">
        <v>64486.9</v>
      </c>
      <c r="G192" s="32">
        <v>11570.2</v>
      </c>
      <c r="H192" s="32">
        <v>21650.2</v>
      </c>
      <c r="I192" s="32">
        <v>64239.1</v>
      </c>
      <c r="J192" s="32">
        <v>14733.6</v>
      </c>
      <c r="K192" s="32">
        <v>4393.3</v>
      </c>
      <c r="L192" s="32">
        <v>2246.6999999999998</v>
      </c>
      <c r="M192" s="32">
        <v>11777.7</v>
      </c>
      <c r="N192" s="32">
        <v>251970.4</v>
      </c>
      <c r="O192" s="32">
        <v>501</v>
      </c>
      <c r="P192" s="32">
        <v>4571.7</v>
      </c>
      <c r="Q192" s="32">
        <v>14899.2</v>
      </c>
      <c r="R192" s="32">
        <v>271942.3</v>
      </c>
      <c r="S192" s="32">
        <v>4934.8</v>
      </c>
      <c r="T192" s="32"/>
    </row>
    <row r="193" spans="1:20" ht="16.5" customHeight="1" x14ac:dyDescent="0.2">
      <c r="A193" s="3">
        <v>10</v>
      </c>
      <c r="B193" s="3">
        <v>4271</v>
      </c>
      <c r="C193" s="168" t="s">
        <v>464</v>
      </c>
      <c r="D193" s="4">
        <v>2853.3</v>
      </c>
      <c r="E193" s="4">
        <v>1464.2</v>
      </c>
      <c r="F193" s="4">
        <v>5491.1</v>
      </c>
      <c r="G193" s="4">
        <v>1088.7</v>
      </c>
      <c r="H193" s="4">
        <v>2034.3</v>
      </c>
      <c r="I193" s="4">
        <v>9008.7000000000007</v>
      </c>
      <c r="J193" s="4">
        <v>1416.6</v>
      </c>
      <c r="K193" s="4">
        <v>358.6</v>
      </c>
      <c r="L193" s="4">
        <v>88.4</v>
      </c>
      <c r="M193" s="4">
        <v>929.8</v>
      </c>
      <c r="N193" s="4">
        <v>24733.9</v>
      </c>
      <c r="O193" s="4">
        <v>0</v>
      </c>
      <c r="P193" s="4">
        <v>718.7</v>
      </c>
      <c r="Q193" s="4">
        <v>407</v>
      </c>
      <c r="R193" s="4">
        <v>25859.599999999999</v>
      </c>
      <c r="S193" s="4">
        <v>407</v>
      </c>
      <c r="T193" s="4"/>
    </row>
    <row r="194" spans="1:20" x14ac:dyDescent="0.2">
      <c r="A194" s="3">
        <v>10</v>
      </c>
      <c r="B194" s="3">
        <v>4272</v>
      </c>
      <c r="C194" s="168" t="s">
        <v>465</v>
      </c>
      <c r="D194" s="4">
        <v>219.2</v>
      </c>
      <c r="E194" s="4">
        <v>232</v>
      </c>
      <c r="F194" s="4">
        <v>335.5</v>
      </c>
      <c r="G194" s="4">
        <v>6.6</v>
      </c>
      <c r="H194" s="4">
        <v>105.1</v>
      </c>
      <c r="I194" s="4">
        <v>85.1</v>
      </c>
      <c r="J194" s="4">
        <v>58.6</v>
      </c>
      <c r="K194" s="4">
        <v>13.6</v>
      </c>
      <c r="L194" s="4">
        <v>19.5</v>
      </c>
      <c r="M194" s="4">
        <v>25.9</v>
      </c>
      <c r="N194" s="4">
        <v>1101.0999999999999</v>
      </c>
      <c r="O194" s="4">
        <v>0</v>
      </c>
      <c r="P194" s="4">
        <v>18.100000000000001</v>
      </c>
      <c r="Q194" s="4">
        <v>0</v>
      </c>
      <c r="R194" s="4">
        <v>1119.2</v>
      </c>
      <c r="S194" s="4">
        <v>0</v>
      </c>
      <c r="T194" s="4"/>
    </row>
    <row r="195" spans="1:20" x14ac:dyDescent="0.2">
      <c r="A195" s="3">
        <v>10</v>
      </c>
      <c r="B195" s="3">
        <v>4273</v>
      </c>
      <c r="C195" s="168" t="s">
        <v>466</v>
      </c>
      <c r="D195" s="4">
        <v>464.3</v>
      </c>
      <c r="E195" s="4">
        <v>180.3</v>
      </c>
      <c r="F195" s="4">
        <v>849.2</v>
      </c>
      <c r="G195" s="4">
        <v>69.099999999999994</v>
      </c>
      <c r="H195" s="4">
        <v>244.5</v>
      </c>
      <c r="I195" s="4">
        <v>540.20000000000005</v>
      </c>
      <c r="J195" s="4">
        <v>178.9</v>
      </c>
      <c r="K195" s="4">
        <v>55.9</v>
      </c>
      <c r="L195" s="4">
        <v>420.2</v>
      </c>
      <c r="M195" s="4">
        <v>156.6</v>
      </c>
      <c r="N195" s="4">
        <v>3159.3</v>
      </c>
      <c r="O195" s="4">
        <v>0</v>
      </c>
      <c r="P195" s="4">
        <v>38.9</v>
      </c>
      <c r="Q195" s="4">
        <v>142.1</v>
      </c>
      <c r="R195" s="4">
        <v>3340.2</v>
      </c>
      <c r="S195" s="4">
        <v>0</v>
      </c>
      <c r="T195" s="4"/>
    </row>
    <row r="196" spans="1:20" x14ac:dyDescent="0.2">
      <c r="A196" s="3">
        <v>10</v>
      </c>
      <c r="B196" s="3">
        <v>4274</v>
      </c>
      <c r="C196" s="168" t="s">
        <v>467</v>
      </c>
      <c r="D196" s="4">
        <v>1616.5</v>
      </c>
      <c r="E196" s="4">
        <v>821</v>
      </c>
      <c r="F196" s="4">
        <v>3371.7</v>
      </c>
      <c r="G196" s="4">
        <v>133.4</v>
      </c>
      <c r="H196" s="4">
        <v>1305</v>
      </c>
      <c r="I196" s="4">
        <v>1802.9</v>
      </c>
      <c r="J196" s="4">
        <v>605.79999999999995</v>
      </c>
      <c r="K196" s="4">
        <v>219.8</v>
      </c>
      <c r="L196" s="4">
        <v>57.2</v>
      </c>
      <c r="M196" s="4">
        <v>580</v>
      </c>
      <c r="N196" s="4">
        <v>10513.4</v>
      </c>
      <c r="O196" s="4">
        <v>0</v>
      </c>
      <c r="P196" s="4">
        <v>202</v>
      </c>
      <c r="Q196" s="4">
        <v>910</v>
      </c>
      <c r="R196" s="4">
        <v>11625.4</v>
      </c>
      <c r="S196" s="4">
        <v>105.2</v>
      </c>
      <c r="T196" s="4"/>
    </row>
    <row r="197" spans="1:20" x14ac:dyDescent="0.2">
      <c r="A197" s="3">
        <v>10</v>
      </c>
      <c r="B197" s="3">
        <v>4275</v>
      </c>
      <c r="C197" s="168" t="s">
        <v>468</v>
      </c>
      <c r="D197" s="4">
        <v>448.4</v>
      </c>
      <c r="E197" s="4">
        <v>207.2</v>
      </c>
      <c r="F197" s="4">
        <v>948.2</v>
      </c>
      <c r="G197" s="4">
        <v>40.700000000000003</v>
      </c>
      <c r="H197" s="4">
        <v>249.1</v>
      </c>
      <c r="I197" s="4">
        <v>311.2</v>
      </c>
      <c r="J197" s="4">
        <v>192.8</v>
      </c>
      <c r="K197" s="4">
        <v>34.4</v>
      </c>
      <c r="L197" s="4">
        <v>28.9</v>
      </c>
      <c r="M197" s="4">
        <v>124.5</v>
      </c>
      <c r="N197" s="4">
        <v>2585.5</v>
      </c>
      <c r="O197" s="4">
        <v>0</v>
      </c>
      <c r="P197" s="4">
        <v>74.5</v>
      </c>
      <c r="Q197" s="4">
        <v>165.5</v>
      </c>
      <c r="R197" s="4">
        <v>2825.5</v>
      </c>
      <c r="S197" s="4">
        <v>165.5</v>
      </c>
      <c r="T197" s="4"/>
    </row>
    <row r="198" spans="1:20" x14ac:dyDescent="0.2">
      <c r="A198" s="3">
        <v>10</v>
      </c>
      <c r="B198" s="3">
        <v>4276</v>
      </c>
      <c r="C198" s="168" t="s">
        <v>469</v>
      </c>
      <c r="D198" s="4">
        <v>1854.6</v>
      </c>
      <c r="E198" s="4">
        <v>778.3</v>
      </c>
      <c r="F198" s="4">
        <v>5097.7</v>
      </c>
      <c r="G198" s="4">
        <v>756.2</v>
      </c>
      <c r="H198" s="4">
        <v>1107.3</v>
      </c>
      <c r="I198" s="4">
        <v>2946</v>
      </c>
      <c r="J198" s="4">
        <v>714.3</v>
      </c>
      <c r="K198" s="4">
        <v>164.7</v>
      </c>
      <c r="L198" s="4">
        <v>38.5</v>
      </c>
      <c r="M198" s="4">
        <v>788.5</v>
      </c>
      <c r="N198" s="4">
        <v>14246.2</v>
      </c>
      <c r="O198" s="4">
        <v>0</v>
      </c>
      <c r="P198" s="4">
        <v>321.7</v>
      </c>
      <c r="Q198" s="4">
        <v>688.8</v>
      </c>
      <c r="R198" s="4">
        <v>15256.6</v>
      </c>
      <c r="S198" s="4">
        <v>0</v>
      </c>
      <c r="T198" s="4"/>
    </row>
    <row r="199" spans="1:20" x14ac:dyDescent="0.2">
      <c r="A199" s="3">
        <v>10</v>
      </c>
      <c r="B199" s="3">
        <v>4277</v>
      </c>
      <c r="C199" s="168" t="s">
        <v>470</v>
      </c>
      <c r="D199" s="4">
        <v>546</v>
      </c>
      <c r="E199" s="4">
        <v>278.7</v>
      </c>
      <c r="F199" s="4">
        <v>1147.7</v>
      </c>
      <c r="G199" s="4">
        <v>33.6</v>
      </c>
      <c r="H199" s="4">
        <v>207.5</v>
      </c>
      <c r="I199" s="4">
        <v>295.8</v>
      </c>
      <c r="J199" s="4">
        <v>267.60000000000002</v>
      </c>
      <c r="K199" s="4">
        <v>29</v>
      </c>
      <c r="L199" s="4">
        <v>90.9</v>
      </c>
      <c r="M199" s="4">
        <v>91.1</v>
      </c>
      <c r="N199" s="4">
        <v>2987.9</v>
      </c>
      <c r="O199" s="4">
        <v>0</v>
      </c>
      <c r="P199" s="4">
        <v>43.9</v>
      </c>
      <c r="Q199" s="4">
        <v>149</v>
      </c>
      <c r="R199" s="4">
        <v>3180.8</v>
      </c>
      <c r="S199" s="4">
        <v>74.2</v>
      </c>
      <c r="T199" s="4"/>
    </row>
    <row r="200" spans="1:20" x14ac:dyDescent="0.2">
      <c r="A200" s="3">
        <v>10</v>
      </c>
      <c r="B200" s="3">
        <v>4279</v>
      </c>
      <c r="C200" s="168" t="s">
        <v>471</v>
      </c>
      <c r="D200" s="4">
        <v>1394.2</v>
      </c>
      <c r="E200" s="4">
        <v>719.2</v>
      </c>
      <c r="F200" s="4">
        <v>2493.6</v>
      </c>
      <c r="G200" s="4">
        <v>97.2</v>
      </c>
      <c r="H200" s="4">
        <v>729.7</v>
      </c>
      <c r="I200" s="4">
        <v>1727.9</v>
      </c>
      <c r="J200" s="4">
        <v>548.5</v>
      </c>
      <c r="K200" s="4">
        <v>202.2</v>
      </c>
      <c r="L200" s="4">
        <v>26.4</v>
      </c>
      <c r="M200" s="4">
        <v>689.1</v>
      </c>
      <c r="N200" s="4">
        <v>8628</v>
      </c>
      <c r="O200" s="4">
        <v>0</v>
      </c>
      <c r="P200" s="4">
        <v>221.4</v>
      </c>
      <c r="Q200" s="4">
        <v>1000.5</v>
      </c>
      <c r="R200" s="4">
        <v>9849.9</v>
      </c>
      <c r="S200" s="4">
        <v>426.6</v>
      </c>
      <c r="T200" s="4"/>
    </row>
    <row r="201" spans="1:20" x14ac:dyDescent="0.2">
      <c r="A201" s="3">
        <v>10</v>
      </c>
      <c r="B201" s="3">
        <v>4280</v>
      </c>
      <c r="C201" s="168" t="s">
        <v>472</v>
      </c>
      <c r="D201" s="4">
        <v>5382.5</v>
      </c>
      <c r="E201" s="4">
        <v>3402.6</v>
      </c>
      <c r="F201" s="4">
        <v>9233</v>
      </c>
      <c r="G201" s="4">
        <v>980.4</v>
      </c>
      <c r="H201" s="4">
        <v>4027.8</v>
      </c>
      <c r="I201" s="4">
        <v>9144</v>
      </c>
      <c r="J201" s="4">
        <v>2403.1999999999998</v>
      </c>
      <c r="K201" s="4">
        <v>706.9</v>
      </c>
      <c r="L201" s="4">
        <v>189</v>
      </c>
      <c r="M201" s="4">
        <v>980.7</v>
      </c>
      <c r="N201" s="4">
        <v>36450.1</v>
      </c>
      <c r="O201" s="4">
        <v>0</v>
      </c>
      <c r="P201" s="4">
        <v>869.1</v>
      </c>
      <c r="Q201" s="4">
        <v>1937.4</v>
      </c>
      <c r="R201" s="4">
        <v>39256.699999999997</v>
      </c>
      <c r="S201" s="4">
        <v>1937.4</v>
      </c>
      <c r="T201" s="4"/>
    </row>
    <row r="202" spans="1:20" x14ac:dyDescent="0.2">
      <c r="A202" s="3">
        <v>10</v>
      </c>
      <c r="B202" s="3">
        <v>4281</v>
      </c>
      <c r="C202" s="168" t="s">
        <v>473</v>
      </c>
      <c r="D202" s="4">
        <v>512.79999999999995</v>
      </c>
      <c r="E202" s="4">
        <v>290.7</v>
      </c>
      <c r="F202" s="4">
        <v>1811.7</v>
      </c>
      <c r="G202" s="4">
        <v>63.1</v>
      </c>
      <c r="H202" s="4">
        <v>361.9</v>
      </c>
      <c r="I202" s="4">
        <v>431.2</v>
      </c>
      <c r="J202" s="4">
        <v>272.8</v>
      </c>
      <c r="K202" s="4">
        <v>96.5</v>
      </c>
      <c r="L202" s="4">
        <v>36.799999999999997</v>
      </c>
      <c r="M202" s="4">
        <v>404.7</v>
      </c>
      <c r="N202" s="4">
        <v>4282.2</v>
      </c>
      <c r="O202" s="4">
        <v>0</v>
      </c>
      <c r="P202" s="4">
        <v>67.2</v>
      </c>
      <c r="Q202" s="4">
        <v>296</v>
      </c>
      <c r="R202" s="4">
        <v>4645.3999999999996</v>
      </c>
      <c r="S202" s="4">
        <v>296</v>
      </c>
      <c r="T202" s="4"/>
    </row>
    <row r="203" spans="1:20" x14ac:dyDescent="0.2">
      <c r="A203" s="3">
        <v>10</v>
      </c>
      <c r="B203" s="3">
        <v>4282</v>
      </c>
      <c r="C203" s="168" t="s">
        <v>474</v>
      </c>
      <c r="D203" s="4">
        <v>3232.1</v>
      </c>
      <c r="E203" s="4">
        <v>1938.8</v>
      </c>
      <c r="F203" s="4">
        <v>7047</v>
      </c>
      <c r="G203" s="4">
        <v>2543.5</v>
      </c>
      <c r="H203" s="4">
        <v>3194.5</v>
      </c>
      <c r="I203" s="4">
        <v>5926.4</v>
      </c>
      <c r="J203" s="4">
        <v>1552</v>
      </c>
      <c r="K203" s="4">
        <v>721.5</v>
      </c>
      <c r="L203" s="4">
        <v>92.3</v>
      </c>
      <c r="M203" s="4">
        <v>1383.3</v>
      </c>
      <c r="N203" s="4">
        <v>27631.599999999999</v>
      </c>
      <c r="O203" s="4">
        <v>0</v>
      </c>
      <c r="P203" s="4">
        <v>765.8</v>
      </c>
      <c r="Q203" s="4">
        <v>2533</v>
      </c>
      <c r="R203" s="4">
        <v>30930.400000000001</v>
      </c>
      <c r="S203" s="4">
        <v>0</v>
      </c>
      <c r="T203" s="4"/>
    </row>
    <row r="204" spans="1:20" x14ac:dyDescent="0.2">
      <c r="A204" s="3">
        <v>10</v>
      </c>
      <c r="B204" s="3">
        <v>4283</v>
      </c>
      <c r="C204" s="168" t="s">
        <v>475</v>
      </c>
      <c r="D204" s="4">
        <v>1545.8</v>
      </c>
      <c r="E204" s="4">
        <v>819.1</v>
      </c>
      <c r="F204" s="4">
        <v>2828.6</v>
      </c>
      <c r="G204" s="4">
        <v>170.5</v>
      </c>
      <c r="H204" s="4">
        <v>1149.3</v>
      </c>
      <c r="I204" s="4">
        <v>3008</v>
      </c>
      <c r="J204" s="4">
        <v>739.5</v>
      </c>
      <c r="K204" s="4">
        <v>312.8</v>
      </c>
      <c r="L204" s="4">
        <v>98.4</v>
      </c>
      <c r="M204" s="4">
        <v>577.1</v>
      </c>
      <c r="N204" s="4">
        <v>11249.2</v>
      </c>
      <c r="O204" s="4">
        <v>0</v>
      </c>
      <c r="P204" s="4">
        <v>88.5</v>
      </c>
      <c r="Q204" s="4">
        <v>107.2</v>
      </c>
      <c r="R204" s="4">
        <v>11444.9</v>
      </c>
      <c r="S204" s="4">
        <v>107.2</v>
      </c>
      <c r="T204" s="4"/>
    </row>
    <row r="205" spans="1:20" x14ac:dyDescent="0.2">
      <c r="A205" s="3">
        <v>10</v>
      </c>
      <c r="B205" s="3">
        <v>4284</v>
      </c>
      <c r="C205" s="168" t="s">
        <v>476</v>
      </c>
      <c r="D205" s="4">
        <v>531</v>
      </c>
      <c r="E205" s="4">
        <v>249.3</v>
      </c>
      <c r="F205" s="4">
        <v>1248.3</v>
      </c>
      <c r="G205" s="4">
        <v>63.4</v>
      </c>
      <c r="H205" s="4">
        <v>272.89999999999998</v>
      </c>
      <c r="I205" s="4">
        <v>513.5</v>
      </c>
      <c r="J205" s="4">
        <v>366.3</v>
      </c>
      <c r="K205" s="4">
        <v>78.7</v>
      </c>
      <c r="L205" s="4">
        <v>32</v>
      </c>
      <c r="M205" s="4">
        <v>240.8</v>
      </c>
      <c r="N205" s="4">
        <v>3596.3</v>
      </c>
      <c r="O205" s="4">
        <v>0</v>
      </c>
      <c r="P205" s="4">
        <v>152.6</v>
      </c>
      <c r="Q205" s="4">
        <v>625.6</v>
      </c>
      <c r="R205" s="4">
        <v>4374.3999999999996</v>
      </c>
      <c r="S205" s="4">
        <v>416.9</v>
      </c>
      <c r="T205" s="4"/>
    </row>
    <row r="206" spans="1:20" x14ac:dyDescent="0.2">
      <c r="A206" s="3">
        <v>10</v>
      </c>
      <c r="B206" s="3">
        <v>4285</v>
      </c>
      <c r="C206" s="168" t="s">
        <v>477</v>
      </c>
      <c r="D206" s="4">
        <v>2125.5</v>
      </c>
      <c r="E206" s="4">
        <v>1240.2</v>
      </c>
      <c r="F206" s="4">
        <v>3911.2</v>
      </c>
      <c r="G206" s="4">
        <v>388</v>
      </c>
      <c r="H206" s="4">
        <v>1342.1</v>
      </c>
      <c r="I206" s="4">
        <v>3891</v>
      </c>
      <c r="J206" s="4">
        <v>666.1</v>
      </c>
      <c r="K206" s="4">
        <v>190.3</v>
      </c>
      <c r="L206" s="4">
        <v>36.299999999999997</v>
      </c>
      <c r="M206" s="4">
        <v>531.20000000000005</v>
      </c>
      <c r="N206" s="4">
        <v>14322</v>
      </c>
      <c r="O206" s="4">
        <v>0</v>
      </c>
      <c r="P206" s="4">
        <v>396.1</v>
      </c>
      <c r="Q206" s="4">
        <v>688.8</v>
      </c>
      <c r="R206" s="4">
        <v>15406.9</v>
      </c>
      <c r="S206" s="4">
        <v>688.8</v>
      </c>
      <c r="T206" s="4"/>
    </row>
    <row r="207" spans="1:20" x14ac:dyDescent="0.2">
      <c r="A207" s="3">
        <v>10</v>
      </c>
      <c r="B207" s="3">
        <v>4286</v>
      </c>
      <c r="C207" s="168" t="s">
        <v>478</v>
      </c>
      <c r="D207" s="4">
        <v>760.8</v>
      </c>
      <c r="E207" s="4">
        <v>506.4</v>
      </c>
      <c r="F207" s="4">
        <v>1270.7</v>
      </c>
      <c r="G207" s="4">
        <v>90</v>
      </c>
      <c r="H207" s="4">
        <v>310.8</v>
      </c>
      <c r="I207" s="4">
        <v>745.1</v>
      </c>
      <c r="J207" s="4">
        <v>323.60000000000002</v>
      </c>
      <c r="K207" s="4">
        <v>152.80000000000001</v>
      </c>
      <c r="L207" s="4">
        <v>39.9</v>
      </c>
      <c r="M207" s="4">
        <v>346</v>
      </c>
      <c r="N207" s="4">
        <v>4546.3</v>
      </c>
      <c r="O207" s="4">
        <v>0</v>
      </c>
      <c r="P207" s="4">
        <v>140.30000000000001</v>
      </c>
      <c r="Q207" s="4">
        <v>366.4</v>
      </c>
      <c r="R207" s="4">
        <v>5053</v>
      </c>
      <c r="S207" s="4">
        <v>159.6</v>
      </c>
      <c r="T207" s="4"/>
    </row>
    <row r="208" spans="1:20" x14ac:dyDescent="0.2">
      <c r="A208" s="3">
        <v>10</v>
      </c>
      <c r="B208" s="3">
        <v>4287</v>
      </c>
      <c r="C208" s="168" t="s">
        <v>479</v>
      </c>
      <c r="D208" s="4">
        <v>918.6</v>
      </c>
      <c r="E208" s="4">
        <v>494.2</v>
      </c>
      <c r="F208" s="4">
        <v>1652.3</v>
      </c>
      <c r="G208" s="4">
        <v>150</v>
      </c>
      <c r="H208" s="4">
        <v>638.1</v>
      </c>
      <c r="I208" s="4">
        <v>598.1</v>
      </c>
      <c r="J208" s="4">
        <v>331</v>
      </c>
      <c r="K208" s="4">
        <v>140.69999999999999</v>
      </c>
      <c r="L208" s="4">
        <v>41.6</v>
      </c>
      <c r="M208" s="4">
        <v>373.8</v>
      </c>
      <c r="N208" s="4">
        <v>5338.4</v>
      </c>
      <c r="O208" s="4">
        <v>0</v>
      </c>
      <c r="P208" s="4">
        <v>117.7</v>
      </c>
      <c r="Q208" s="4">
        <v>150.5</v>
      </c>
      <c r="R208" s="4">
        <v>5606.6</v>
      </c>
      <c r="S208" s="4">
        <v>150.5</v>
      </c>
      <c r="T208" s="4"/>
    </row>
    <row r="209" spans="1:20" ht="12.75" customHeight="1" x14ac:dyDescent="0.2">
      <c r="A209" s="3">
        <v>10</v>
      </c>
      <c r="B209" s="3">
        <v>4288</v>
      </c>
      <c r="C209" s="168" t="s">
        <v>480</v>
      </c>
      <c r="D209" s="4">
        <v>136.9</v>
      </c>
      <c r="E209" s="4">
        <v>42.4</v>
      </c>
      <c r="F209" s="4">
        <v>378.4</v>
      </c>
      <c r="G209" s="4">
        <v>3.1</v>
      </c>
      <c r="H209" s="4">
        <v>28.2</v>
      </c>
      <c r="I209" s="4">
        <v>41.8</v>
      </c>
      <c r="J209" s="4">
        <v>73.5</v>
      </c>
      <c r="K209" s="4">
        <v>10.9</v>
      </c>
      <c r="L209" s="4">
        <v>3.3</v>
      </c>
      <c r="M209" s="4">
        <v>7.4</v>
      </c>
      <c r="N209" s="4">
        <v>725.7</v>
      </c>
      <c r="O209" s="4">
        <v>0</v>
      </c>
      <c r="P209" s="4">
        <v>14.5</v>
      </c>
      <c r="Q209" s="4">
        <v>12.8</v>
      </c>
      <c r="R209" s="4">
        <v>753.1</v>
      </c>
      <c r="S209" s="4">
        <v>0</v>
      </c>
      <c r="T209" s="4"/>
    </row>
    <row r="210" spans="1:20" x14ac:dyDescent="0.2">
      <c r="A210" s="3">
        <v>10</v>
      </c>
      <c r="B210" s="3">
        <v>4289</v>
      </c>
      <c r="C210" s="168" t="s">
        <v>14</v>
      </c>
      <c r="D210" s="4">
        <v>8327</v>
      </c>
      <c r="E210" s="4">
        <v>10338.700000000001</v>
      </c>
      <c r="F210" s="4">
        <v>15370.9</v>
      </c>
      <c r="G210" s="4">
        <v>4892.6000000000004</v>
      </c>
      <c r="H210" s="4">
        <v>4341.8999999999996</v>
      </c>
      <c r="I210" s="4">
        <v>23222.2</v>
      </c>
      <c r="J210" s="4">
        <v>4022.3</v>
      </c>
      <c r="K210" s="4">
        <v>903.8</v>
      </c>
      <c r="L210" s="4">
        <v>907</v>
      </c>
      <c r="M210" s="4">
        <v>3547.1</v>
      </c>
      <c r="N210" s="4">
        <v>75873.399999999994</v>
      </c>
      <c r="O210" s="4">
        <v>501</v>
      </c>
      <c r="P210" s="4">
        <v>320.8</v>
      </c>
      <c r="Q210" s="4">
        <v>4718.6000000000004</v>
      </c>
      <c r="R210" s="4">
        <v>81413.8</v>
      </c>
      <c r="S210" s="4">
        <v>0</v>
      </c>
      <c r="T210" s="4"/>
    </row>
    <row r="211" spans="1:20" s="1" customFormat="1" ht="21.75" customHeight="1" x14ac:dyDescent="0.2">
      <c r="A211" s="15">
        <v>11</v>
      </c>
      <c r="B211" s="15">
        <v>4329</v>
      </c>
      <c r="C211" s="1" t="s">
        <v>481</v>
      </c>
      <c r="D211" s="32">
        <v>21856.7</v>
      </c>
      <c r="E211" s="32">
        <v>12250.8</v>
      </c>
      <c r="F211" s="32">
        <v>38681.9</v>
      </c>
      <c r="G211" s="32">
        <v>4145.5</v>
      </c>
      <c r="H211" s="32">
        <v>11093.8</v>
      </c>
      <c r="I211" s="32">
        <v>21475.3</v>
      </c>
      <c r="J211" s="32">
        <v>7846.7</v>
      </c>
      <c r="K211" s="32">
        <v>2245.1</v>
      </c>
      <c r="L211" s="32">
        <v>1711.2</v>
      </c>
      <c r="M211" s="32">
        <v>8681.6</v>
      </c>
      <c r="N211" s="32">
        <v>129988.5</v>
      </c>
      <c r="O211" s="32">
        <v>419</v>
      </c>
      <c r="P211" s="32">
        <v>2057.1999999999998</v>
      </c>
      <c r="Q211" s="32">
        <v>12710.5</v>
      </c>
      <c r="R211" s="32">
        <v>145175.20000000001</v>
      </c>
      <c r="S211" s="32">
        <v>6941.3</v>
      </c>
      <c r="T211" s="32"/>
    </row>
    <row r="212" spans="1:20" ht="16.5" customHeight="1" x14ac:dyDescent="0.2">
      <c r="A212" s="3">
        <v>11</v>
      </c>
      <c r="B212" s="3">
        <v>4323</v>
      </c>
      <c r="C212" s="168" t="s">
        <v>482</v>
      </c>
      <c r="D212" s="4">
        <v>3114.2</v>
      </c>
      <c r="E212" s="4">
        <v>2677</v>
      </c>
      <c r="F212" s="4">
        <v>4302</v>
      </c>
      <c r="G212" s="4">
        <v>1258.5</v>
      </c>
      <c r="H212" s="4">
        <v>1672</v>
      </c>
      <c r="I212" s="4">
        <v>3823.7</v>
      </c>
      <c r="J212" s="4">
        <v>1068.5</v>
      </c>
      <c r="K212" s="4">
        <v>423.2</v>
      </c>
      <c r="L212" s="4">
        <v>286.10000000000002</v>
      </c>
      <c r="M212" s="4">
        <v>1747.4</v>
      </c>
      <c r="N212" s="4">
        <v>20372.400000000001</v>
      </c>
      <c r="O212" s="4">
        <v>190</v>
      </c>
      <c r="P212" s="4">
        <v>474.7</v>
      </c>
      <c r="Q212" s="4">
        <v>1333.4</v>
      </c>
      <c r="R212" s="4">
        <v>22370.5</v>
      </c>
      <c r="S212" s="4">
        <v>1243.5999999999999</v>
      </c>
      <c r="T212" s="4"/>
    </row>
    <row r="213" spans="1:20" x14ac:dyDescent="0.2">
      <c r="A213" s="3">
        <v>11</v>
      </c>
      <c r="B213" s="3">
        <v>4301</v>
      </c>
      <c r="C213" s="168" t="s">
        <v>483</v>
      </c>
      <c r="D213" s="4">
        <v>226.7</v>
      </c>
      <c r="E213" s="4">
        <v>157.19999999999999</v>
      </c>
      <c r="F213" s="4">
        <v>334.9</v>
      </c>
      <c r="G213" s="4">
        <v>23.1</v>
      </c>
      <c r="H213" s="4">
        <v>70.099999999999994</v>
      </c>
      <c r="I213" s="4">
        <v>140</v>
      </c>
      <c r="J213" s="4">
        <v>53.4</v>
      </c>
      <c r="K213" s="4">
        <v>16.899999999999999</v>
      </c>
      <c r="L213" s="4">
        <v>101.4</v>
      </c>
      <c r="M213" s="4">
        <v>9.3000000000000007</v>
      </c>
      <c r="N213" s="4">
        <v>1133</v>
      </c>
      <c r="O213" s="4">
        <v>0</v>
      </c>
      <c r="P213" s="4">
        <v>6.7</v>
      </c>
      <c r="Q213" s="4">
        <v>0</v>
      </c>
      <c r="R213" s="4">
        <v>1139.7</v>
      </c>
      <c r="S213" s="4">
        <v>0</v>
      </c>
      <c r="T213" s="4"/>
    </row>
    <row r="214" spans="1:20" ht="12.75" customHeight="1" x14ac:dyDescent="0.2">
      <c r="A214" s="3">
        <v>11</v>
      </c>
      <c r="B214" s="3">
        <v>4302</v>
      </c>
      <c r="C214" s="168" t="s">
        <v>484</v>
      </c>
      <c r="D214" s="4">
        <v>220.5</v>
      </c>
      <c r="E214" s="4">
        <v>77.3</v>
      </c>
      <c r="F214" s="4">
        <v>246.9</v>
      </c>
      <c r="G214" s="4">
        <v>60</v>
      </c>
      <c r="H214" s="4">
        <v>61.7</v>
      </c>
      <c r="I214" s="4">
        <v>78.3</v>
      </c>
      <c r="J214" s="4">
        <v>68.2</v>
      </c>
      <c r="K214" s="4">
        <v>9.5</v>
      </c>
      <c r="L214" s="4">
        <v>67.099999999999994</v>
      </c>
      <c r="M214" s="4">
        <v>6</v>
      </c>
      <c r="N214" s="4">
        <v>895.6</v>
      </c>
      <c r="O214" s="4">
        <v>0</v>
      </c>
      <c r="P214" s="4">
        <v>13.6</v>
      </c>
      <c r="Q214" s="4">
        <v>21.8</v>
      </c>
      <c r="R214" s="4">
        <v>930.9</v>
      </c>
      <c r="S214" s="4">
        <v>21.8</v>
      </c>
      <c r="T214" s="4"/>
    </row>
    <row r="215" spans="1:20" x14ac:dyDescent="0.2">
      <c r="A215" s="3">
        <v>11</v>
      </c>
      <c r="B215" s="3">
        <v>4303</v>
      </c>
      <c r="C215" s="168" t="s">
        <v>485</v>
      </c>
      <c r="D215" s="4">
        <v>1742.1</v>
      </c>
      <c r="E215" s="4">
        <v>615.70000000000005</v>
      </c>
      <c r="F215" s="4">
        <v>3315</v>
      </c>
      <c r="G215" s="4">
        <v>100.4</v>
      </c>
      <c r="H215" s="4">
        <v>1124</v>
      </c>
      <c r="I215" s="4">
        <v>2610.8000000000002</v>
      </c>
      <c r="J215" s="4">
        <v>648.29999999999995</v>
      </c>
      <c r="K215" s="4">
        <v>203.3</v>
      </c>
      <c r="L215" s="4">
        <v>64.8</v>
      </c>
      <c r="M215" s="4">
        <v>980.4</v>
      </c>
      <c r="N215" s="4">
        <v>11404.9</v>
      </c>
      <c r="O215" s="4">
        <v>0</v>
      </c>
      <c r="P215" s="4">
        <v>238.7</v>
      </c>
      <c r="Q215" s="4">
        <v>1410.8</v>
      </c>
      <c r="R215" s="4">
        <v>13054.4</v>
      </c>
      <c r="S215" s="4">
        <v>1410.8</v>
      </c>
      <c r="T215" s="4"/>
    </row>
    <row r="216" spans="1:20" x14ac:dyDescent="0.2">
      <c r="A216" s="3">
        <v>11</v>
      </c>
      <c r="B216" s="3">
        <v>4304</v>
      </c>
      <c r="C216" s="168" t="s">
        <v>486</v>
      </c>
      <c r="D216" s="4">
        <v>2047.3</v>
      </c>
      <c r="E216" s="4">
        <v>890.6</v>
      </c>
      <c r="F216" s="4">
        <v>7800.2</v>
      </c>
      <c r="G216" s="4">
        <v>569.79999999999995</v>
      </c>
      <c r="H216" s="4">
        <v>2048.6999999999998</v>
      </c>
      <c r="I216" s="4">
        <v>2580.3000000000002</v>
      </c>
      <c r="J216" s="4">
        <v>910.8</v>
      </c>
      <c r="K216" s="4">
        <v>267.7</v>
      </c>
      <c r="L216" s="4">
        <v>144.80000000000001</v>
      </c>
      <c r="M216" s="4">
        <v>2037.1</v>
      </c>
      <c r="N216" s="4">
        <v>19297.3</v>
      </c>
      <c r="O216" s="4">
        <v>161</v>
      </c>
      <c r="P216" s="4">
        <v>109.2</v>
      </c>
      <c r="Q216" s="4">
        <v>2902.2</v>
      </c>
      <c r="R216" s="4">
        <v>22469.599999999999</v>
      </c>
      <c r="S216" s="4">
        <v>471.6</v>
      </c>
      <c r="T216" s="4"/>
    </row>
    <row r="217" spans="1:20" x14ac:dyDescent="0.2">
      <c r="A217" s="3">
        <v>11</v>
      </c>
      <c r="B217" s="3">
        <v>4305</v>
      </c>
      <c r="C217" s="168" t="s">
        <v>487</v>
      </c>
      <c r="D217" s="4">
        <v>1796.8</v>
      </c>
      <c r="E217" s="4">
        <v>680.8</v>
      </c>
      <c r="F217" s="4">
        <v>2616</v>
      </c>
      <c r="G217" s="4">
        <v>201.7</v>
      </c>
      <c r="H217" s="4">
        <v>592.6</v>
      </c>
      <c r="I217" s="4">
        <v>1256.2</v>
      </c>
      <c r="J217" s="4">
        <v>486.3</v>
      </c>
      <c r="K217" s="4">
        <v>148.1</v>
      </c>
      <c r="L217" s="4">
        <v>85.1</v>
      </c>
      <c r="M217" s="4">
        <v>123.7</v>
      </c>
      <c r="N217" s="4">
        <v>7987.2</v>
      </c>
      <c r="O217" s="4">
        <v>0</v>
      </c>
      <c r="P217" s="4">
        <v>130.4</v>
      </c>
      <c r="Q217" s="4">
        <v>782.5</v>
      </c>
      <c r="R217" s="4">
        <v>8900.1</v>
      </c>
      <c r="S217" s="4">
        <v>782.5</v>
      </c>
      <c r="T217" s="4"/>
    </row>
    <row r="218" spans="1:20" x14ac:dyDescent="0.2">
      <c r="A218" s="3">
        <v>11</v>
      </c>
      <c r="B218" s="3">
        <v>4306</v>
      </c>
      <c r="C218" s="168" t="s">
        <v>488</v>
      </c>
      <c r="D218" s="4">
        <v>526.79999999999995</v>
      </c>
      <c r="E218" s="4">
        <v>245</v>
      </c>
      <c r="F218" s="4">
        <v>471.4</v>
      </c>
      <c r="G218" s="4">
        <v>38.6</v>
      </c>
      <c r="H218" s="4">
        <v>125.6</v>
      </c>
      <c r="I218" s="4">
        <v>208.3</v>
      </c>
      <c r="J218" s="4">
        <v>85.1</v>
      </c>
      <c r="K218" s="4">
        <v>22.6</v>
      </c>
      <c r="L218" s="4">
        <v>49.4</v>
      </c>
      <c r="M218" s="4">
        <v>0</v>
      </c>
      <c r="N218" s="4">
        <v>1772.8</v>
      </c>
      <c r="O218" s="4">
        <v>0</v>
      </c>
      <c r="P218" s="4">
        <v>28.5</v>
      </c>
      <c r="Q218" s="4">
        <v>2.4</v>
      </c>
      <c r="R218" s="4">
        <v>1803.7</v>
      </c>
      <c r="S218" s="4">
        <v>2.4</v>
      </c>
      <c r="T218" s="4"/>
    </row>
    <row r="219" spans="1:20" x14ac:dyDescent="0.2">
      <c r="A219" s="3">
        <v>11</v>
      </c>
      <c r="B219" s="3">
        <v>4307</v>
      </c>
      <c r="C219" s="168" t="s">
        <v>489</v>
      </c>
      <c r="D219" s="4">
        <v>453.1</v>
      </c>
      <c r="E219" s="4">
        <v>221.8</v>
      </c>
      <c r="F219" s="4">
        <v>863.4</v>
      </c>
      <c r="G219" s="4">
        <v>130.9</v>
      </c>
      <c r="H219" s="4">
        <v>261.60000000000002</v>
      </c>
      <c r="I219" s="4">
        <v>404.1</v>
      </c>
      <c r="J219" s="4">
        <v>124.4</v>
      </c>
      <c r="K219" s="4">
        <v>33.700000000000003</v>
      </c>
      <c r="L219" s="4">
        <v>30.7</v>
      </c>
      <c r="M219" s="4">
        <v>29</v>
      </c>
      <c r="N219" s="4">
        <v>2552.6</v>
      </c>
      <c r="O219" s="4">
        <v>0</v>
      </c>
      <c r="P219" s="4">
        <v>60.8</v>
      </c>
      <c r="Q219" s="4">
        <v>166.6</v>
      </c>
      <c r="R219" s="4">
        <v>2780</v>
      </c>
      <c r="S219" s="4">
        <v>166.6</v>
      </c>
      <c r="T219" s="4"/>
    </row>
    <row r="220" spans="1:20" x14ac:dyDescent="0.2">
      <c r="A220" s="3">
        <v>11</v>
      </c>
      <c r="B220" s="3">
        <v>4308</v>
      </c>
      <c r="C220" s="168" t="s">
        <v>490</v>
      </c>
      <c r="D220" s="4">
        <v>371.5</v>
      </c>
      <c r="E220" s="4">
        <v>147.9</v>
      </c>
      <c r="F220" s="4">
        <v>440.2</v>
      </c>
      <c r="G220" s="4">
        <v>62</v>
      </c>
      <c r="H220" s="4">
        <v>94.3</v>
      </c>
      <c r="I220" s="4">
        <v>313.10000000000002</v>
      </c>
      <c r="J220" s="4">
        <v>86.4</v>
      </c>
      <c r="K220" s="4">
        <v>22.2</v>
      </c>
      <c r="L220" s="4">
        <v>7.8</v>
      </c>
      <c r="M220" s="4">
        <v>268.7</v>
      </c>
      <c r="N220" s="4">
        <v>1814</v>
      </c>
      <c r="O220" s="4">
        <v>0</v>
      </c>
      <c r="P220" s="4">
        <v>24.3</v>
      </c>
      <c r="Q220" s="4">
        <v>117.2</v>
      </c>
      <c r="R220" s="4">
        <v>1955.4</v>
      </c>
      <c r="S220" s="4">
        <v>117.2</v>
      </c>
      <c r="T220" s="4"/>
    </row>
    <row r="221" spans="1:20" x14ac:dyDescent="0.2">
      <c r="A221" s="3">
        <v>11</v>
      </c>
      <c r="B221" s="3">
        <v>4309</v>
      </c>
      <c r="C221" s="168" t="s">
        <v>491</v>
      </c>
      <c r="D221" s="4">
        <v>1775.5</v>
      </c>
      <c r="E221" s="4">
        <v>2385.6999999999998</v>
      </c>
      <c r="F221" s="4">
        <v>3185.7</v>
      </c>
      <c r="G221" s="4">
        <v>728.9</v>
      </c>
      <c r="H221" s="4">
        <v>1022.8</v>
      </c>
      <c r="I221" s="4">
        <v>2022.5</v>
      </c>
      <c r="J221" s="4">
        <v>1148.8</v>
      </c>
      <c r="K221" s="4">
        <v>159.1</v>
      </c>
      <c r="L221" s="4">
        <v>51.2</v>
      </c>
      <c r="M221" s="4">
        <v>1674.4</v>
      </c>
      <c r="N221" s="4">
        <v>14154.5</v>
      </c>
      <c r="O221" s="4">
        <v>0</v>
      </c>
      <c r="P221" s="4">
        <v>329.8</v>
      </c>
      <c r="Q221" s="4">
        <v>829</v>
      </c>
      <c r="R221" s="4">
        <v>15313.3</v>
      </c>
      <c r="S221" s="4">
        <v>104.3</v>
      </c>
      <c r="T221" s="4"/>
    </row>
    <row r="222" spans="1:20" x14ac:dyDescent="0.2">
      <c r="A222" s="3">
        <v>11</v>
      </c>
      <c r="B222" s="3">
        <v>4310</v>
      </c>
      <c r="C222" s="168" t="s">
        <v>492</v>
      </c>
      <c r="D222" s="4">
        <v>892.4</v>
      </c>
      <c r="E222" s="4">
        <v>375.9</v>
      </c>
      <c r="F222" s="4">
        <v>1767.3</v>
      </c>
      <c r="G222" s="4">
        <v>76.099999999999994</v>
      </c>
      <c r="H222" s="4">
        <v>401.8</v>
      </c>
      <c r="I222" s="4">
        <v>936.8</v>
      </c>
      <c r="J222" s="4">
        <v>384.3</v>
      </c>
      <c r="K222" s="4">
        <v>75.8</v>
      </c>
      <c r="L222" s="4">
        <v>25.6</v>
      </c>
      <c r="M222" s="4">
        <v>139.80000000000001</v>
      </c>
      <c r="N222" s="4">
        <v>5075.8999999999996</v>
      </c>
      <c r="O222" s="4">
        <v>0</v>
      </c>
      <c r="P222" s="4">
        <v>13.1</v>
      </c>
      <c r="Q222" s="4">
        <v>0</v>
      </c>
      <c r="R222" s="4">
        <v>5089</v>
      </c>
      <c r="S222" s="4">
        <v>0</v>
      </c>
      <c r="T222" s="4"/>
    </row>
    <row r="223" spans="1:20" x14ac:dyDescent="0.2">
      <c r="A223" s="3">
        <v>11</v>
      </c>
      <c r="B223" s="3">
        <v>4311</v>
      </c>
      <c r="C223" s="168" t="s">
        <v>493</v>
      </c>
      <c r="D223" s="4">
        <v>1894.2</v>
      </c>
      <c r="E223" s="4">
        <v>386.2</v>
      </c>
      <c r="F223" s="4">
        <v>1948.3</v>
      </c>
      <c r="G223" s="4">
        <v>104.4</v>
      </c>
      <c r="H223" s="4">
        <v>516</v>
      </c>
      <c r="I223" s="4">
        <v>734.3</v>
      </c>
      <c r="J223" s="4">
        <v>300.60000000000002</v>
      </c>
      <c r="K223" s="4">
        <v>73.900000000000006</v>
      </c>
      <c r="L223" s="4">
        <v>38</v>
      </c>
      <c r="M223" s="4">
        <v>382.8</v>
      </c>
      <c r="N223" s="4">
        <v>6378.8</v>
      </c>
      <c r="O223" s="4">
        <v>68</v>
      </c>
      <c r="P223" s="4">
        <v>39.5</v>
      </c>
      <c r="Q223" s="4">
        <v>682</v>
      </c>
      <c r="R223" s="4">
        <v>7168.2</v>
      </c>
      <c r="S223" s="4">
        <v>0</v>
      </c>
      <c r="T223" s="4"/>
    </row>
    <row r="224" spans="1:20" x14ac:dyDescent="0.2">
      <c r="A224" s="3">
        <v>11</v>
      </c>
      <c r="B224" s="3">
        <v>4312</v>
      </c>
      <c r="C224" s="168" t="s">
        <v>494</v>
      </c>
      <c r="D224" s="4">
        <v>1510.4</v>
      </c>
      <c r="E224" s="4">
        <v>557.79999999999995</v>
      </c>
      <c r="F224" s="4">
        <v>3227.4</v>
      </c>
      <c r="G224" s="4">
        <v>186.6</v>
      </c>
      <c r="H224" s="4">
        <v>705.9</v>
      </c>
      <c r="I224" s="4">
        <v>1680.2</v>
      </c>
      <c r="J224" s="4">
        <v>646.70000000000005</v>
      </c>
      <c r="K224" s="4">
        <v>273.7</v>
      </c>
      <c r="L224" s="4">
        <v>290.39999999999998</v>
      </c>
      <c r="M224" s="4">
        <v>58.3</v>
      </c>
      <c r="N224" s="4">
        <v>9137.4</v>
      </c>
      <c r="O224" s="4">
        <v>0</v>
      </c>
      <c r="P224" s="4">
        <v>204.8</v>
      </c>
      <c r="Q224" s="4">
        <v>1944.7</v>
      </c>
      <c r="R224" s="4">
        <v>11286.9</v>
      </c>
      <c r="S224" s="4">
        <v>1642.1</v>
      </c>
      <c r="T224" s="4"/>
    </row>
    <row r="225" spans="1:20" x14ac:dyDescent="0.2">
      <c r="A225" s="3">
        <v>11</v>
      </c>
      <c r="B225" s="3">
        <v>4313</v>
      </c>
      <c r="C225" s="168" t="s">
        <v>495</v>
      </c>
      <c r="D225" s="4">
        <v>937.3</v>
      </c>
      <c r="E225" s="4">
        <v>1050.7</v>
      </c>
      <c r="F225" s="4">
        <v>1891.4</v>
      </c>
      <c r="G225" s="4">
        <v>82.5</v>
      </c>
      <c r="H225" s="4">
        <v>692</v>
      </c>
      <c r="I225" s="4">
        <v>1037.2</v>
      </c>
      <c r="J225" s="4">
        <v>488.6</v>
      </c>
      <c r="K225" s="4">
        <v>88.3</v>
      </c>
      <c r="L225" s="4">
        <v>103.6</v>
      </c>
      <c r="M225" s="4">
        <v>724.8</v>
      </c>
      <c r="N225" s="4">
        <v>7096.4</v>
      </c>
      <c r="O225" s="4">
        <v>0</v>
      </c>
      <c r="P225" s="4">
        <v>170.3</v>
      </c>
      <c r="Q225" s="4">
        <v>498.1</v>
      </c>
      <c r="R225" s="4">
        <v>7764.7</v>
      </c>
      <c r="S225" s="4">
        <v>498.1</v>
      </c>
      <c r="T225" s="4"/>
    </row>
    <row r="226" spans="1:20" x14ac:dyDescent="0.2">
      <c r="A226" s="3">
        <v>11</v>
      </c>
      <c r="B226" s="3">
        <v>4314</v>
      </c>
      <c r="C226" s="168" t="s">
        <v>496</v>
      </c>
      <c r="D226" s="4">
        <v>284</v>
      </c>
      <c r="E226" s="4">
        <v>82.5</v>
      </c>
      <c r="F226" s="4">
        <v>193.4</v>
      </c>
      <c r="G226" s="4">
        <v>50.3</v>
      </c>
      <c r="H226" s="4">
        <v>128.19999999999999</v>
      </c>
      <c r="I226" s="4">
        <v>261.8</v>
      </c>
      <c r="J226" s="4">
        <v>54.6</v>
      </c>
      <c r="K226" s="4">
        <v>30</v>
      </c>
      <c r="L226" s="4">
        <v>19.5</v>
      </c>
      <c r="M226" s="4">
        <v>6.2</v>
      </c>
      <c r="N226" s="4">
        <v>1110.5</v>
      </c>
      <c r="O226" s="4">
        <v>0</v>
      </c>
      <c r="P226" s="4">
        <v>5.7</v>
      </c>
      <c r="Q226" s="4">
        <v>0</v>
      </c>
      <c r="R226" s="4">
        <v>1116.2</v>
      </c>
      <c r="S226" s="4">
        <v>0</v>
      </c>
      <c r="T226" s="4"/>
    </row>
    <row r="227" spans="1:20" x14ac:dyDescent="0.2">
      <c r="A227" s="3">
        <v>11</v>
      </c>
      <c r="B227" s="3">
        <v>4315</v>
      </c>
      <c r="C227" s="168" t="s">
        <v>497</v>
      </c>
      <c r="D227" s="4">
        <v>727.8</v>
      </c>
      <c r="E227" s="4">
        <v>426.8</v>
      </c>
      <c r="F227" s="4">
        <v>1203.3</v>
      </c>
      <c r="G227" s="4">
        <v>110.1</v>
      </c>
      <c r="H227" s="4">
        <v>226.7</v>
      </c>
      <c r="I227" s="4">
        <v>550.20000000000005</v>
      </c>
      <c r="J227" s="4">
        <v>231.8</v>
      </c>
      <c r="K227" s="4">
        <v>76.599999999999994</v>
      </c>
      <c r="L227" s="4">
        <v>19.3</v>
      </c>
      <c r="M227" s="4">
        <v>64</v>
      </c>
      <c r="N227" s="4">
        <v>3636.6</v>
      </c>
      <c r="O227" s="4">
        <v>0</v>
      </c>
      <c r="P227" s="4">
        <v>26.6</v>
      </c>
      <c r="Q227" s="4">
        <v>73.5</v>
      </c>
      <c r="R227" s="4">
        <v>3736.7</v>
      </c>
      <c r="S227" s="4">
        <v>69</v>
      </c>
      <c r="T227" s="4"/>
    </row>
    <row r="228" spans="1:20" x14ac:dyDescent="0.2">
      <c r="A228" s="3">
        <v>11</v>
      </c>
      <c r="B228" s="3">
        <v>4316</v>
      </c>
      <c r="C228" s="168" t="s">
        <v>498</v>
      </c>
      <c r="D228" s="4">
        <v>364.5</v>
      </c>
      <c r="E228" s="4">
        <v>175.9</v>
      </c>
      <c r="F228" s="4">
        <v>1018.2</v>
      </c>
      <c r="G228" s="4">
        <v>53.6</v>
      </c>
      <c r="H228" s="4">
        <v>173</v>
      </c>
      <c r="I228" s="4">
        <v>439.6</v>
      </c>
      <c r="J228" s="4">
        <v>160.5</v>
      </c>
      <c r="K228" s="4">
        <v>39.200000000000003</v>
      </c>
      <c r="L228" s="4">
        <v>23.9</v>
      </c>
      <c r="M228" s="4">
        <v>20.6</v>
      </c>
      <c r="N228" s="4">
        <v>2468.9</v>
      </c>
      <c r="O228" s="4">
        <v>0</v>
      </c>
      <c r="P228" s="4">
        <v>25.9</v>
      </c>
      <c r="Q228" s="4">
        <v>37.9</v>
      </c>
      <c r="R228" s="4">
        <v>2532.6999999999998</v>
      </c>
      <c r="S228" s="4">
        <v>7.9</v>
      </c>
      <c r="T228" s="4"/>
    </row>
    <row r="229" spans="1:20" ht="12.75" customHeight="1" x14ac:dyDescent="0.2">
      <c r="A229" s="3">
        <v>11</v>
      </c>
      <c r="B229" s="3">
        <v>4317</v>
      </c>
      <c r="C229" s="168" t="s">
        <v>499</v>
      </c>
      <c r="D229" s="4">
        <v>266.39999999999998</v>
      </c>
      <c r="E229" s="4">
        <v>83.9</v>
      </c>
      <c r="F229" s="4">
        <v>189.8</v>
      </c>
      <c r="G229" s="4">
        <v>17.3</v>
      </c>
      <c r="H229" s="4">
        <v>49.3</v>
      </c>
      <c r="I229" s="4">
        <v>215.1</v>
      </c>
      <c r="J229" s="4">
        <v>59</v>
      </c>
      <c r="K229" s="4">
        <v>20.399999999999999</v>
      </c>
      <c r="L229" s="4">
        <v>10.8</v>
      </c>
      <c r="M229" s="4">
        <v>5.4</v>
      </c>
      <c r="N229" s="4">
        <v>917.3</v>
      </c>
      <c r="O229" s="4">
        <v>0</v>
      </c>
      <c r="P229" s="4">
        <v>13.4</v>
      </c>
      <c r="Q229" s="4">
        <v>223.1</v>
      </c>
      <c r="R229" s="4">
        <v>1153.9000000000001</v>
      </c>
      <c r="S229" s="4">
        <v>23.3</v>
      </c>
      <c r="T229" s="4"/>
    </row>
    <row r="230" spans="1:20" x14ac:dyDescent="0.2">
      <c r="A230" s="3">
        <v>11</v>
      </c>
      <c r="B230" s="3">
        <v>4318</v>
      </c>
      <c r="C230" s="168" t="s">
        <v>500</v>
      </c>
      <c r="D230" s="4">
        <v>864.9</v>
      </c>
      <c r="E230" s="4">
        <v>349.2</v>
      </c>
      <c r="F230" s="4">
        <v>1432.7</v>
      </c>
      <c r="G230" s="4">
        <v>129.5</v>
      </c>
      <c r="H230" s="4">
        <v>376.9</v>
      </c>
      <c r="I230" s="4">
        <v>547.6</v>
      </c>
      <c r="J230" s="4">
        <v>339.6</v>
      </c>
      <c r="K230" s="4">
        <v>109.6</v>
      </c>
      <c r="L230" s="4">
        <v>118.1</v>
      </c>
      <c r="M230" s="4">
        <v>245.9</v>
      </c>
      <c r="N230" s="4">
        <v>4514.1000000000004</v>
      </c>
      <c r="O230" s="4">
        <v>0</v>
      </c>
      <c r="P230" s="4">
        <v>50.9</v>
      </c>
      <c r="Q230" s="4">
        <v>982.1</v>
      </c>
      <c r="R230" s="4">
        <v>5547.2</v>
      </c>
      <c r="S230" s="4">
        <v>193.1</v>
      </c>
      <c r="T230" s="4"/>
    </row>
    <row r="231" spans="1:20" x14ac:dyDescent="0.2">
      <c r="A231" s="3">
        <v>11</v>
      </c>
      <c r="B231" s="3">
        <v>4319</v>
      </c>
      <c r="C231" s="168" t="s">
        <v>501</v>
      </c>
      <c r="D231" s="4">
        <v>526.9</v>
      </c>
      <c r="E231" s="4">
        <v>249.1</v>
      </c>
      <c r="F231" s="4">
        <v>575.6</v>
      </c>
      <c r="G231" s="4">
        <v>25.7</v>
      </c>
      <c r="H231" s="4">
        <v>149.4</v>
      </c>
      <c r="I231" s="4">
        <v>502.6</v>
      </c>
      <c r="J231" s="4">
        <v>134.19999999999999</v>
      </c>
      <c r="K231" s="4">
        <v>24</v>
      </c>
      <c r="L231" s="4">
        <v>57.4</v>
      </c>
      <c r="M231" s="4">
        <v>76.5</v>
      </c>
      <c r="N231" s="4">
        <v>2321.5</v>
      </c>
      <c r="O231" s="4">
        <v>0</v>
      </c>
      <c r="P231" s="4">
        <v>35.799999999999997</v>
      </c>
      <c r="Q231" s="4">
        <v>25.5</v>
      </c>
      <c r="R231" s="4">
        <v>2382.9</v>
      </c>
      <c r="S231" s="4">
        <v>25.5</v>
      </c>
      <c r="T231" s="4"/>
    </row>
    <row r="232" spans="1:20" x14ac:dyDescent="0.2">
      <c r="A232" s="3">
        <v>11</v>
      </c>
      <c r="B232" s="3">
        <v>4320</v>
      </c>
      <c r="C232" s="168" t="s">
        <v>502</v>
      </c>
      <c r="D232" s="4">
        <v>780.7</v>
      </c>
      <c r="E232" s="4">
        <v>219</v>
      </c>
      <c r="F232" s="4">
        <v>891</v>
      </c>
      <c r="G232" s="4">
        <v>94.4</v>
      </c>
      <c r="H232" s="4">
        <v>393.8</v>
      </c>
      <c r="I232" s="4">
        <v>697</v>
      </c>
      <c r="J232" s="4">
        <v>238.9</v>
      </c>
      <c r="K232" s="4">
        <v>89.7</v>
      </c>
      <c r="L232" s="4">
        <v>40.200000000000003</v>
      </c>
      <c r="M232" s="4">
        <v>61.3</v>
      </c>
      <c r="N232" s="4">
        <v>3506</v>
      </c>
      <c r="O232" s="4">
        <v>0</v>
      </c>
      <c r="P232" s="4">
        <v>22.7</v>
      </c>
      <c r="Q232" s="4">
        <v>461.9</v>
      </c>
      <c r="R232" s="4">
        <v>3990.7</v>
      </c>
      <c r="S232" s="4">
        <v>71.5</v>
      </c>
      <c r="T232" s="4"/>
    </row>
    <row r="233" spans="1:20" x14ac:dyDescent="0.2">
      <c r="A233" s="3">
        <v>11</v>
      </c>
      <c r="B233" s="3">
        <v>4321</v>
      </c>
      <c r="C233" s="168" t="s">
        <v>503</v>
      </c>
      <c r="D233" s="4">
        <v>273.10000000000002</v>
      </c>
      <c r="E233" s="4">
        <v>84.3</v>
      </c>
      <c r="F233" s="4">
        <v>400</v>
      </c>
      <c r="G233" s="4">
        <v>8</v>
      </c>
      <c r="H233" s="4">
        <v>111.7</v>
      </c>
      <c r="I233" s="4">
        <v>193.5</v>
      </c>
      <c r="J233" s="4">
        <v>59.3</v>
      </c>
      <c r="K233" s="4">
        <v>19.5</v>
      </c>
      <c r="L233" s="4">
        <v>9.6</v>
      </c>
      <c r="M233" s="4">
        <v>12</v>
      </c>
      <c r="N233" s="4">
        <v>1171.2</v>
      </c>
      <c r="O233" s="4">
        <v>0</v>
      </c>
      <c r="P233" s="4">
        <v>18</v>
      </c>
      <c r="Q233" s="4">
        <v>133.80000000000001</v>
      </c>
      <c r="R233" s="4">
        <v>1323</v>
      </c>
      <c r="S233" s="4">
        <v>49.4</v>
      </c>
      <c r="T233" s="4"/>
    </row>
    <row r="234" spans="1:20" x14ac:dyDescent="0.2">
      <c r="A234" s="3">
        <v>11</v>
      </c>
      <c r="B234" s="3">
        <v>4322</v>
      </c>
      <c r="C234" s="168" t="s">
        <v>504</v>
      </c>
      <c r="D234" s="4">
        <v>259.7</v>
      </c>
      <c r="E234" s="4">
        <v>110.3</v>
      </c>
      <c r="F234" s="4">
        <v>367.8</v>
      </c>
      <c r="G234" s="4">
        <v>33.1</v>
      </c>
      <c r="H234" s="4">
        <v>95.5</v>
      </c>
      <c r="I234" s="4">
        <v>242.3</v>
      </c>
      <c r="J234" s="4">
        <v>68.400000000000006</v>
      </c>
      <c r="K234" s="4">
        <v>18.2</v>
      </c>
      <c r="L234" s="4">
        <v>66.3</v>
      </c>
      <c r="M234" s="4">
        <v>7.7</v>
      </c>
      <c r="N234" s="4">
        <v>1269.4000000000001</v>
      </c>
      <c r="O234" s="4">
        <v>0</v>
      </c>
      <c r="P234" s="4">
        <v>13.9</v>
      </c>
      <c r="Q234" s="4">
        <v>82.3</v>
      </c>
      <c r="R234" s="4">
        <v>1365.5</v>
      </c>
      <c r="S234" s="4">
        <v>40.9</v>
      </c>
      <c r="T234" s="4"/>
    </row>
    <row r="235" spans="1:20" x14ac:dyDescent="0.2">
      <c r="D235" s="4"/>
      <c r="E235" s="4"/>
      <c r="F235" s="4"/>
      <c r="G235" s="4"/>
      <c r="H235" s="4"/>
      <c r="I235" s="4"/>
      <c r="J235" s="4"/>
      <c r="K235" s="4"/>
      <c r="L235" s="4"/>
      <c r="M235" s="4"/>
      <c r="N235" s="4"/>
      <c r="O235" s="4"/>
      <c r="P235" s="4"/>
      <c r="Q235" s="4"/>
      <c r="R235" s="4"/>
      <c r="S235" s="4"/>
    </row>
  </sheetData>
  <mergeCells count="9">
    <mergeCell ref="A4:A5"/>
    <mergeCell ref="B4:B5"/>
    <mergeCell ref="C4:C5"/>
    <mergeCell ref="D4:N4"/>
    <mergeCell ref="S4:S5"/>
    <mergeCell ref="O4:O5"/>
    <mergeCell ref="P4:P5"/>
    <mergeCell ref="Q4:Q5"/>
    <mergeCell ref="R4:R5"/>
  </mergeCells>
  <phoneticPr fontId="8" type="noConversion"/>
  <pageMargins left="0.78740157499999996" right="0.78740157499999996" top="0.984251969" bottom="0.984251969" header="0.4921259845" footer="0.4921259845"/>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4"/>
  <sheetViews>
    <sheetView zoomScaleNormal="100" workbookViewId="0">
      <pane xSplit="3" ySplit="6" topLeftCell="D7" activePane="bottomRight" state="frozen"/>
      <selection pane="topRight" activeCell="D1" sqref="D1"/>
      <selection pane="bottomLeft" activeCell="A8" sqref="A8"/>
      <selection pane="bottomRight" activeCell="D7" sqref="D7"/>
    </sheetView>
  </sheetViews>
  <sheetFormatPr baseColWidth="10" defaultRowHeight="12.75" x14ac:dyDescent="0.2"/>
  <cols>
    <col min="1" max="1" width="6.42578125" customWidth="1"/>
    <col min="2" max="2" width="10.140625" style="26" customWidth="1"/>
    <col min="3" max="3" width="17.5703125" customWidth="1"/>
    <col min="4" max="19" width="14.28515625" customWidth="1"/>
  </cols>
  <sheetData>
    <row r="1" spans="1:20" s="60" customFormat="1" ht="15.75" x14ac:dyDescent="0.2">
      <c r="A1" s="112" t="str">
        <f>Inhaltsverzeichnis!B47&amp;" "&amp;Inhaltsverzeichnis!C47&amp;": "&amp;Inhaltsverzeichnis!E47</f>
        <v>Tabelle A2: Funktionale Gliederung der Laufenden Rechnung, Aufwand 2013 (in Franken pro Einwohner)</v>
      </c>
      <c r="B1" s="115"/>
    </row>
    <row r="4" spans="1:20" ht="12.75" customHeight="1" x14ac:dyDescent="0.2">
      <c r="A4" s="253" t="s">
        <v>0</v>
      </c>
      <c r="B4" s="253" t="s">
        <v>284</v>
      </c>
      <c r="C4" s="253" t="s">
        <v>107</v>
      </c>
      <c r="D4" s="232" t="s">
        <v>278</v>
      </c>
      <c r="E4" s="232"/>
      <c r="F4" s="232"/>
      <c r="G4" s="232"/>
      <c r="H4" s="232"/>
      <c r="I4" s="232"/>
      <c r="J4" s="232"/>
      <c r="K4" s="232"/>
      <c r="L4" s="232"/>
      <c r="M4" s="232"/>
      <c r="N4" s="232"/>
      <c r="O4" s="217" t="s">
        <v>285</v>
      </c>
      <c r="P4" s="217" t="s">
        <v>286</v>
      </c>
      <c r="Q4" s="217" t="s">
        <v>287</v>
      </c>
      <c r="R4" s="217" t="s">
        <v>182</v>
      </c>
      <c r="S4" s="217" t="s">
        <v>288</v>
      </c>
    </row>
    <row r="5" spans="1:20" ht="54" customHeight="1" x14ac:dyDescent="0.2">
      <c r="A5" s="253"/>
      <c r="B5" s="253"/>
      <c r="C5" s="253"/>
      <c r="D5" s="57" t="s">
        <v>1</v>
      </c>
      <c r="E5" s="57" t="s">
        <v>2</v>
      </c>
      <c r="F5" s="59" t="s">
        <v>3</v>
      </c>
      <c r="G5" s="57" t="s">
        <v>17</v>
      </c>
      <c r="H5" s="59" t="s">
        <v>4</v>
      </c>
      <c r="I5" s="57" t="s">
        <v>31</v>
      </c>
      <c r="J5" s="59" t="s">
        <v>32</v>
      </c>
      <c r="K5" s="57" t="s">
        <v>122</v>
      </c>
      <c r="L5" s="57" t="s">
        <v>19</v>
      </c>
      <c r="M5" s="59" t="s">
        <v>20</v>
      </c>
      <c r="N5" s="59" t="s">
        <v>21</v>
      </c>
      <c r="O5" s="217"/>
      <c r="P5" s="217"/>
      <c r="Q5" s="217"/>
      <c r="R5" s="217"/>
      <c r="S5" s="217"/>
    </row>
    <row r="6" spans="1:20" s="2" customFormat="1" x14ac:dyDescent="0.2">
      <c r="A6" s="3"/>
      <c r="B6" s="3"/>
      <c r="D6" s="29"/>
      <c r="E6" s="29"/>
      <c r="F6" s="29"/>
      <c r="G6" s="29"/>
      <c r="H6" s="29"/>
      <c r="I6" s="29"/>
      <c r="J6" s="29"/>
      <c r="K6" s="29"/>
      <c r="L6" s="29"/>
      <c r="M6" s="29"/>
      <c r="N6" s="29"/>
      <c r="O6" s="29"/>
      <c r="P6" s="29"/>
      <c r="Q6" s="29"/>
      <c r="R6" s="29"/>
      <c r="S6" s="29"/>
    </row>
    <row r="7" spans="1:20" s="2" customFormat="1" ht="21.75" customHeight="1" x14ac:dyDescent="0.2">
      <c r="A7" s="15">
        <v>0</v>
      </c>
      <c r="B7" s="15">
        <v>4335</v>
      </c>
      <c r="C7" s="1" t="s">
        <v>16</v>
      </c>
      <c r="D7" s="30">
        <v>535.20000000000005</v>
      </c>
      <c r="E7" s="30">
        <v>355.4</v>
      </c>
      <c r="F7" s="30">
        <v>1010</v>
      </c>
      <c r="G7" s="30">
        <v>166.4</v>
      </c>
      <c r="H7" s="30">
        <v>341.9</v>
      </c>
      <c r="I7" s="30">
        <v>753.4</v>
      </c>
      <c r="J7" s="30">
        <v>266.89999999999998</v>
      </c>
      <c r="K7" s="30">
        <v>76</v>
      </c>
      <c r="L7" s="30">
        <v>32.6</v>
      </c>
      <c r="M7" s="30">
        <v>201.9</v>
      </c>
      <c r="N7" s="30">
        <v>3739.8</v>
      </c>
      <c r="O7" s="30">
        <v>44.7</v>
      </c>
      <c r="P7" s="30">
        <v>81.7</v>
      </c>
      <c r="Q7" s="30">
        <v>397.5</v>
      </c>
      <c r="R7" s="30">
        <v>4263.7</v>
      </c>
      <c r="S7" s="30">
        <v>135</v>
      </c>
      <c r="T7" s="29"/>
    </row>
    <row r="8" spans="1:20" s="2" customFormat="1" ht="21.75" customHeight="1" x14ac:dyDescent="0.2">
      <c r="A8" s="15">
        <v>1</v>
      </c>
      <c r="B8" s="15">
        <v>4019</v>
      </c>
      <c r="C8" s="1" t="s">
        <v>289</v>
      </c>
      <c r="D8" s="30">
        <v>539.29999999999995</v>
      </c>
      <c r="E8" s="30">
        <v>313.60000000000002</v>
      </c>
      <c r="F8" s="30">
        <v>863.9</v>
      </c>
      <c r="G8" s="30">
        <v>222.2</v>
      </c>
      <c r="H8" s="30">
        <v>385.2</v>
      </c>
      <c r="I8" s="30">
        <v>1154</v>
      </c>
      <c r="J8" s="30">
        <v>343.3</v>
      </c>
      <c r="K8" s="30">
        <v>111.6</v>
      </c>
      <c r="L8" s="30">
        <v>20.2</v>
      </c>
      <c r="M8" s="30">
        <v>101.9</v>
      </c>
      <c r="N8" s="30">
        <v>4055.2</v>
      </c>
      <c r="O8" s="30">
        <v>46</v>
      </c>
      <c r="P8" s="30">
        <v>158.9</v>
      </c>
      <c r="Q8" s="30">
        <v>382.8</v>
      </c>
      <c r="R8" s="30">
        <v>4642.8999999999996</v>
      </c>
      <c r="S8" s="30">
        <v>75.5</v>
      </c>
      <c r="T8" s="29"/>
    </row>
    <row r="9" spans="1:20" ht="16.5" customHeight="1" x14ac:dyDescent="0.2">
      <c r="A9" s="3">
        <v>1</v>
      </c>
      <c r="B9" s="3">
        <v>4001</v>
      </c>
      <c r="C9" s="168" t="s">
        <v>5</v>
      </c>
      <c r="D9" s="29">
        <v>825.9</v>
      </c>
      <c r="E9" s="29">
        <v>522.29999999999995</v>
      </c>
      <c r="F9" s="29">
        <v>875.1</v>
      </c>
      <c r="G9" s="29">
        <v>413.3</v>
      </c>
      <c r="H9" s="29">
        <v>584.29999999999995</v>
      </c>
      <c r="I9" s="29">
        <v>1964.8</v>
      </c>
      <c r="J9" s="29">
        <v>645.70000000000005</v>
      </c>
      <c r="K9" s="29">
        <v>234.1</v>
      </c>
      <c r="L9" s="29">
        <v>29.5</v>
      </c>
      <c r="M9" s="29">
        <v>86.3</v>
      </c>
      <c r="N9" s="29">
        <v>6181.3</v>
      </c>
      <c r="O9" s="29">
        <v>123.3</v>
      </c>
      <c r="P9" s="29">
        <v>370.4</v>
      </c>
      <c r="Q9" s="29">
        <v>599.20000000000005</v>
      </c>
      <c r="R9" s="29">
        <v>7274.2</v>
      </c>
      <c r="S9" s="29">
        <v>0</v>
      </c>
      <c r="T9" s="4"/>
    </row>
    <row r="10" spans="1:20" x14ac:dyDescent="0.2">
      <c r="A10" s="3">
        <v>1</v>
      </c>
      <c r="B10" s="3">
        <v>4002</v>
      </c>
      <c r="C10" s="168" t="s">
        <v>290</v>
      </c>
      <c r="D10" s="29">
        <v>460.3</v>
      </c>
      <c r="E10" s="29">
        <v>215.2</v>
      </c>
      <c r="F10" s="29">
        <v>856.3</v>
      </c>
      <c r="G10" s="29">
        <v>177.6</v>
      </c>
      <c r="H10" s="29">
        <v>363.3</v>
      </c>
      <c r="I10" s="29">
        <v>566.79999999999995</v>
      </c>
      <c r="J10" s="29">
        <v>241</v>
      </c>
      <c r="K10" s="29">
        <v>46</v>
      </c>
      <c r="L10" s="29">
        <v>22</v>
      </c>
      <c r="M10" s="29">
        <v>156.5</v>
      </c>
      <c r="N10" s="29">
        <v>3105.1</v>
      </c>
      <c r="O10" s="29">
        <v>128.1</v>
      </c>
      <c r="P10" s="29">
        <v>77.7</v>
      </c>
      <c r="Q10" s="29">
        <v>670.3</v>
      </c>
      <c r="R10" s="29">
        <v>3981.3</v>
      </c>
      <c r="S10" s="29">
        <v>147</v>
      </c>
      <c r="T10" s="4"/>
    </row>
    <row r="11" spans="1:20" x14ac:dyDescent="0.2">
      <c r="A11" s="3">
        <v>1</v>
      </c>
      <c r="B11" s="3">
        <v>4003</v>
      </c>
      <c r="C11" s="168" t="s">
        <v>291</v>
      </c>
      <c r="D11" s="29">
        <v>418.2</v>
      </c>
      <c r="E11" s="29">
        <v>478</v>
      </c>
      <c r="F11" s="29">
        <v>799.3</v>
      </c>
      <c r="G11" s="29">
        <v>144.69999999999999</v>
      </c>
      <c r="H11" s="29">
        <v>298.3</v>
      </c>
      <c r="I11" s="29">
        <v>985.9</v>
      </c>
      <c r="J11" s="29">
        <v>338.3</v>
      </c>
      <c r="K11" s="29">
        <v>60.2</v>
      </c>
      <c r="L11" s="29">
        <v>18.5</v>
      </c>
      <c r="M11" s="29">
        <v>1.2</v>
      </c>
      <c r="N11" s="29">
        <v>3542.8</v>
      </c>
      <c r="O11" s="29">
        <v>39.1</v>
      </c>
      <c r="P11" s="29">
        <v>69.599999999999994</v>
      </c>
      <c r="Q11" s="29">
        <v>429.3</v>
      </c>
      <c r="R11" s="29">
        <v>4080.9</v>
      </c>
      <c r="S11" s="29">
        <v>216.2</v>
      </c>
      <c r="T11" s="4"/>
    </row>
    <row r="12" spans="1:20" x14ac:dyDescent="0.2">
      <c r="A12" s="3">
        <v>1</v>
      </c>
      <c r="B12" s="3">
        <v>4004</v>
      </c>
      <c r="C12" s="168" t="s">
        <v>292</v>
      </c>
      <c r="D12" s="29">
        <v>1074.5</v>
      </c>
      <c r="E12" s="29">
        <v>254.8</v>
      </c>
      <c r="F12" s="29">
        <v>986</v>
      </c>
      <c r="G12" s="29">
        <v>27.6</v>
      </c>
      <c r="H12" s="29">
        <v>215.7</v>
      </c>
      <c r="I12" s="29">
        <v>756.9</v>
      </c>
      <c r="J12" s="29">
        <v>432.3</v>
      </c>
      <c r="K12" s="29">
        <v>139.6</v>
      </c>
      <c r="L12" s="29">
        <v>9.3000000000000007</v>
      </c>
      <c r="M12" s="29">
        <v>1.5</v>
      </c>
      <c r="N12" s="29">
        <v>3898.2</v>
      </c>
      <c r="O12" s="29">
        <v>0</v>
      </c>
      <c r="P12" s="29">
        <v>128.9</v>
      </c>
      <c r="Q12" s="29">
        <v>435.5</v>
      </c>
      <c r="R12" s="29">
        <v>4462.7</v>
      </c>
      <c r="S12" s="29">
        <v>435.5</v>
      </c>
      <c r="T12" s="4"/>
    </row>
    <row r="13" spans="1:20" x14ac:dyDescent="0.2">
      <c r="A13" s="3">
        <v>1</v>
      </c>
      <c r="B13" s="3">
        <v>4005</v>
      </c>
      <c r="C13" s="168" t="s">
        <v>293</v>
      </c>
      <c r="D13" s="29">
        <v>494.2</v>
      </c>
      <c r="E13" s="29">
        <v>182.3</v>
      </c>
      <c r="F13" s="29">
        <v>822.7</v>
      </c>
      <c r="G13" s="29">
        <v>75.7</v>
      </c>
      <c r="H13" s="29">
        <v>349.3</v>
      </c>
      <c r="I13" s="29">
        <v>822</v>
      </c>
      <c r="J13" s="29">
        <v>156.19999999999999</v>
      </c>
      <c r="K13" s="29">
        <v>54.5</v>
      </c>
      <c r="L13" s="29">
        <v>23.9</v>
      </c>
      <c r="M13" s="29">
        <v>258</v>
      </c>
      <c r="N13" s="29">
        <v>3238.9</v>
      </c>
      <c r="O13" s="29">
        <v>0</v>
      </c>
      <c r="P13" s="29">
        <v>123</v>
      </c>
      <c r="Q13" s="29">
        <v>338.5</v>
      </c>
      <c r="R13" s="29">
        <v>3700.3</v>
      </c>
      <c r="S13" s="29">
        <v>292.39999999999998</v>
      </c>
      <c r="T13" s="4"/>
    </row>
    <row r="14" spans="1:20" x14ac:dyDescent="0.2">
      <c r="A14" s="3">
        <v>1</v>
      </c>
      <c r="B14" s="3">
        <v>4006</v>
      </c>
      <c r="C14" s="168" t="s">
        <v>294</v>
      </c>
      <c r="D14" s="29">
        <v>447.3</v>
      </c>
      <c r="E14" s="29">
        <v>184.6</v>
      </c>
      <c r="F14" s="29">
        <v>813.4</v>
      </c>
      <c r="G14" s="29">
        <v>129.69999999999999</v>
      </c>
      <c r="H14" s="29">
        <v>290.89999999999998</v>
      </c>
      <c r="I14" s="29">
        <v>522.5</v>
      </c>
      <c r="J14" s="29">
        <v>219.1</v>
      </c>
      <c r="K14" s="29">
        <v>89.5</v>
      </c>
      <c r="L14" s="29">
        <v>3.2</v>
      </c>
      <c r="M14" s="29">
        <v>45.7</v>
      </c>
      <c r="N14" s="29">
        <v>2745.8</v>
      </c>
      <c r="O14" s="29">
        <v>0</v>
      </c>
      <c r="P14" s="29">
        <v>124.3</v>
      </c>
      <c r="Q14" s="29">
        <v>212.4</v>
      </c>
      <c r="R14" s="29">
        <v>3082.5</v>
      </c>
      <c r="S14" s="29">
        <v>0</v>
      </c>
      <c r="T14" s="4"/>
    </row>
    <row r="15" spans="1:20" x14ac:dyDescent="0.2">
      <c r="A15" s="3">
        <v>1</v>
      </c>
      <c r="B15" s="3">
        <v>4007</v>
      </c>
      <c r="C15" s="168" t="s">
        <v>295</v>
      </c>
      <c r="D15" s="29">
        <v>536.70000000000005</v>
      </c>
      <c r="E15" s="29">
        <v>212.2</v>
      </c>
      <c r="F15" s="29">
        <v>1025.0999999999999</v>
      </c>
      <c r="G15" s="29">
        <v>41.6</v>
      </c>
      <c r="H15" s="29">
        <v>315.2</v>
      </c>
      <c r="I15" s="29">
        <v>552</v>
      </c>
      <c r="J15" s="29">
        <v>269.89999999999998</v>
      </c>
      <c r="K15" s="29">
        <v>56.7</v>
      </c>
      <c r="L15" s="29">
        <v>16.2</v>
      </c>
      <c r="M15" s="29">
        <v>125.8</v>
      </c>
      <c r="N15" s="29">
        <v>3151.4</v>
      </c>
      <c r="O15" s="29">
        <v>22.9</v>
      </c>
      <c r="P15" s="29">
        <v>46.8</v>
      </c>
      <c r="Q15" s="29">
        <v>475.7</v>
      </c>
      <c r="R15" s="29">
        <v>3696.7</v>
      </c>
      <c r="S15" s="29">
        <v>223.1</v>
      </c>
      <c r="T15" s="4"/>
    </row>
    <row r="16" spans="1:20" x14ac:dyDescent="0.2">
      <c r="A16" s="3">
        <v>1</v>
      </c>
      <c r="B16" s="3">
        <v>4008</v>
      </c>
      <c r="C16" s="168" t="s">
        <v>296</v>
      </c>
      <c r="D16" s="29">
        <v>417.8</v>
      </c>
      <c r="E16" s="29">
        <v>181.9</v>
      </c>
      <c r="F16" s="29">
        <v>990.3</v>
      </c>
      <c r="G16" s="29">
        <v>131</v>
      </c>
      <c r="H16" s="29">
        <v>320.3</v>
      </c>
      <c r="I16" s="29">
        <v>752.6</v>
      </c>
      <c r="J16" s="29">
        <v>257.39999999999998</v>
      </c>
      <c r="K16" s="29">
        <v>86.5</v>
      </c>
      <c r="L16" s="29">
        <v>17.100000000000001</v>
      </c>
      <c r="M16" s="29">
        <v>147</v>
      </c>
      <c r="N16" s="29">
        <v>3301.9</v>
      </c>
      <c r="O16" s="29">
        <v>64.400000000000006</v>
      </c>
      <c r="P16" s="29">
        <v>25</v>
      </c>
      <c r="Q16" s="29">
        <v>469.9</v>
      </c>
      <c r="R16" s="29">
        <v>3861.2</v>
      </c>
      <c r="S16" s="29">
        <v>0</v>
      </c>
      <c r="T16" s="4"/>
    </row>
    <row r="17" spans="1:20" x14ac:dyDescent="0.2">
      <c r="A17" s="3">
        <v>1</v>
      </c>
      <c r="B17" s="3">
        <v>4009</v>
      </c>
      <c r="C17" s="168" t="s">
        <v>297</v>
      </c>
      <c r="D17" s="29">
        <v>353.6</v>
      </c>
      <c r="E17" s="29">
        <v>168.2</v>
      </c>
      <c r="F17" s="29">
        <v>888.3</v>
      </c>
      <c r="G17" s="29">
        <v>78.599999999999994</v>
      </c>
      <c r="H17" s="29">
        <v>267.7</v>
      </c>
      <c r="I17" s="29">
        <v>556.4</v>
      </c>
      <c r="J17" s="29">
        <v>186.4</v>
      </c>
      <c r="K17" s="29">
        <v>26.8</v>
      </c>
      <c r="L17" s="29">
        <v>11.1</v>
      </c>
      <c r="M17" s="29">
        <v>89.4</v>
      </c>
      <c r="N17" s="29">
        <v>2626.6</v>
      </c>
      <c r="O17" s="29">
        <v>0</v>
      </c>
      <c r="P17" s="29">
        <v>57.4</v>
      </c>
      <c r="Q17" s="29">
        <v>519.9</v>
      </c>
      <c r="R17" s="29">
        <v>3203.9</v>
      </c>
      <c r="S17" s="29">
        <v>41.5</v>
      </c>
      <c r="T17" s="4"/>
    </row>
    <row r="18" spans="1:20" x14ac:dyDescent="0.2">
      <c r="A18" s="3">
        <v>1</v>
      </c>
      <c r="B18" s="3">
        <v>4010</v>
      </c>
      <c r="C18" s="168" t="s">
        <v>298</v>
      </c>
      <c r="D18" s="29">
        <v>369.2</v>
      </c>
      <c r="E18" s="29">
        <v>238.6</v>
      </c>
      <c r="F18" s="29">
        <v>852.5</v>
      </c>
      <c r="G18" s="29">
        <v>144.5</v>
      </c>
      <c r="H18" s="29">
        <v>324.89999999999998</v>
      </c>
      <c r="I18" s="29">
        <v>995.1</v>
      </c>
      <c r="J18" s="29">
        <v>189.4</v>
      </c>
      <c r="K18" s="29">
        <v>37.9</v>
      </c>
      <c r="L18" s="29">
        <v>44.4</v>
      </c>
      <c r="M18" s="29">
        <v>139.30000000000001</v>
      </c>
      <c r="N18" s="29">
        <v>3335.9</v>
      </c>
      <c r="O18" s="29">
        <v>0</v>
      </c>
      <c r="P18" s="29">
        <v>134.30000000000001</v>
      </c>
      <c r="Q18" s="29">
        <v>69.5</v>
      </c>
      <c r="R18" s="29">
        <v>3539.7</v>
      </c>
      <c r="S18" s="29">
        <v>69.5</v>
      </c>
      <c r="T18" s="4"/>
    </row>
    <row r="19" spans="1:20" x14ac:dyDescent="0.2">
      <c r="A19" s="3">
        <v>1</v>
      </c>
      <c r="B19" s="3">
        <v>4012</v>
      </c>
      <c r="C19" s="168" t="s">
        <v>299</v>
      </c>
      <c r="D19" s="29">
        <v>432</v>
      </c>
      <c r="E19" s="29">
        <v>194.8</v>
      </c>
      <c r="F19" s="29">
        <v>850.9</v>
      </c>
      <c r="G19" s="29">
        <v>267.7</v>
      </c>
      <c r="H19" s="29">
        <v>280.39999999999998</v>
      </c>
      <c r="I19" s="29">
        <v>1093.0999999999999</v>
      </c>
      <c r="J19" s="29">
        <v>212.5</v>
      </c>
      <c r="K19" s="29">
        <v>49.3</v>
      </c>
      <c r="L19" s="29">
        <v>5.9</v>
      </c>
      <c r="M19" s="29">
        <v>101.9</v>
      </c>
      <c r="N19" s="29">
        <v>3488.5</v>
      </c>
      <c r="O19" s="29">
        <v>0</v>
      </c>
      <c r="P19" s="29">
        <v>20.7</v>
      </c>
      <c r="Q19" s="29">
        <v>212.8</v>
      </c>
      <c r="R19" s="29">
        <v>3721.9</v>
      </c>
      <c r="S19" s="29">
        <v>61</v>
      </c>
      <c r="T19" s="4"/>
    </row>
    <row r="20" spans="1:20" x14ac:dyDescent="0.2">
      <c r="A20" s="3">
        <v>1</v>
      </c>
      <c r="B20" s="3">
        <v>4013</v>
      </c>
      <c r="C20" s="168" t="s">
        <v>300</v>
      </c>
      <c r="D20" s="29">
        <v>413.2</v>
      </c>
      <c r="E20" s="29">
        <v>170.5</v>
      </c>
      <c r="F20" s="29">
        <v>823.9</v>
      </c>
      <c r="G20" s="29">
        <v>136.4</v>
      </c>
      <c r="H20" s="29">
        <v>387.8</v>
      </c>
      <c r="I20" s="29">
        <v>958.8</v>
      </c>
      <c r="J20" s="29">
        <v>175.8</v>
      </c>
      <c r="K20" s="29">
        <v>133.5</v>
      </c>
      <c r="L20" s="29">
        <v>7.7</v>
      </c>
      <c r="M20" s="29">
        <v>175</v>
      </c>
      <c r="N20" s="29">
        <v>3382.6</v>
      </c>
      <c r="O20" s="29">
        <v>0</v>
      </c>
      <c r="P20" s="29">
        <v>109.5</v>
      </c>
      <c r="Q20" s="29">
        <v>169.6</v>
      </c>
      <c r="R20" s="29">
        <v>3661.7</v>
      </c>
      <c r="S20" s="29">
        <v>169.6</v>
      </c>
      <c r="T20" s="4"/>
    </row>
    <row r="21" spans="1:20" ht="21.75" customHeight="1" x14ac:dyDescent="0.2">
      <c r="A21" s="15">
        <v>2</v>
      </c>
      <c r="B21" s="15">
        <v>4059</v>
      </c>
      <c r="C21" s="1" t="s">
        <v>301</v>
      </c>
      <c r="D21" s="30">
        <v>546.70000000000005</v>
      </c>
      <c r="E21" s="30">
        <v>390.2</v>
      </c>
      <c r="F21" s="30">
        <v>959.5</v>
      </c>
      <c r="G21" s="30">
        <v>196.2</v>
      </c>
      <c r="H21" s="30">
        <v>386.8</v>
      </c>
      <c r="I21" s="30">
        <v>792.2</v>
      </c>
      <c r="J21" s="30">
        <v>292.89999999999998</v>
      </c>
      <c r="K21" s="30">
        <v>69.099999999999994</v>
      </c>
      <c r="L21" s="30">
        <v>42.4</v>
      </c>
      <c r="M21" s="30">
        <v>272.89999999999998</v>
      </c>
      <c r="N21" s="30">
        <v>3948.8</v>
      </c>
      <c r="O21" s="30">
        <v>107.4</v>
      </c>
      <c r="P21" s="30">
        <v>87.8</v>
      </c>
      <c r="Q21" s="30">
        <v>480</v>
      </c>
      <c r="R21" s="30">
        <v>4624</v>
      </c>
      <c r="S21" s="30">
        <v>190.5</v>
      </c>
      <c r="T21" s="4"/>
    </row>
    <row r="22" spans="1:20" ht="16.5" customHeight="1" x14ac:dyDescent="0.2">
      <c r="A22" s="3">
        <v>2</v>
      </c>
      <c r="B22" s="3">
        <v>4021</v>
      </c>
      <c r="C22" s="168" t="s">
        <v>6</v>
      </c>
      <c r="D22" s="29">
        <v>983.5</v>
      </c>
      <c r="E22" s="29">
        <v>668.7</v>
      </c>
      <c r="F22" s="29">
        <v>1066</v>
      </c>
      <c r="G22" s="29">
        <v>565.70000000000005</v>
      </c>
      <c r="H22" s="29">
        <v>588.1</v>
      </c>
      <c r="I22" s="29">
        <v>1007.3</v>
      </c>
      <c r="J22" s="29">
        <v>657.5</v>
      </c>
      <c r="K22" s="29">
        <v>140.19999999999999</v>
      </c>
      <c r="L22" s="29">
        <v>120.5</v>
      </c>
      <c r="M22" s="29">
        <v>359.2</v>
      </c>
      <c r="N22" s="29">
        <v>6156.7</v>
      </c>
      <c r="O22" s="29">
        <v>412</v>
      </c>
      <c r="P22" s="29">
        <v>314.89999999999998</v>
      </c>
      <c r="Q22" s="29">
        <v>1164.2</v>
      </c>
      <c r="R22" s="29">
        <v>8047.8</v>
      </c>
      <c r="S22" s="29">
        <v>539.9</v>
      </c>
      <c r="T22" s="4"/>
    </row>
    <row r="23" spans="1:20" x14ac:dyDescent="0.2">
      <c r="A23" s="3">
        <v>2</v>
      </c>
      <c r="B23" s="3">
        <v>4022</v>
      </c>
      <c r="C23" s="168" t="s">
        <v>302</v>
      </c>
      <c r="D23" s="29">
        <v>690.9</v>
      </c>
      <c r="E23" s="29">
        <v>240.1</v>
      </c>
      <c r="F23" s="29">
        <v>999.9</v>
      </c>
      <c r="G23" s="29">
        <v>72.599999999999994</v>
      </c>
      <c r="H23" s="29">
        <v>412.1</v>
      </c>
      <c r="I23" s="29">
        <v>443.8</v>
      </c>
      <c r="J23" s="29">
        <v>280.10000000000002</v>
      </c>
      <c r="K23" s="29">
        <v>24</v>
      </c>
      <c r="L23" s="29">
        <v>53.4</v>
      </c>
      <c r="M23" s="29">
        <v>354.4</v>
      </c>
      <c r="N23" s="29">
        <v>3571.2</v>
      </c>
      <c r="O23" s="29">
        <v>168.3</v>
      </c>
      <c r="P23" s="29">
        <v>36.700000000000003</v>
      </c>
      <c r="Q23" s="29">
        <v>0</v>
      </c>
      <c r="R23" s="29">
        <v>3776.2</v>
      </c>
      <c r="S23" s="29">
        <v>0</v>
      </c>
      <c r="T23" s="4"/>
    </row>
    <row r="24" spans="1:20" x14ac:dyDescent="0.2">
      <c r="A24" s="3">
        <v>2</v>
      </c>
      <c r="B24" s="3">
        <v>4023</v>
      </c>
      <c r="C24" s="168" t="s">
        <v>303</v>
      </c>
      <c r="D24" s="29">
        <v>598.29999999999995</v>
      </c>
      <c r="E24" s="29">
        <v>294.10000000000002</v>
      </c>
      <c r="F24" s="29">
        <v>805.8</v>
      </c>
      <c r="G24" s="29">
        <v>78.900000000000006</v>
      </c>
      <c r="H24" s="29">
        <v>517.29999999999995</v>
      </c>
      <c r="I24" s="29">
        <v>502.2</v>
      </c>
      <c r="J24" s="29">
        <v>281.89999999999998</v>
      </c>
      <c r="K24" s="29">
        <v>97.9</v>
      </c>
      <c r="L24" s="29">
        <v>48.7</v>
      </c>
      <c r="M24" s="29">
        <v>145.9</v>
      </c>
      <c r="N24" s="29">
        <v>3370.9</v>
      </c>
      <c r="O24" s="29">
        <v>232.3</v>
      </c>
      <c r="P24" s="29">
        <v>17.899999999999999</v>
      </c>
      <c r="Q24" s="29">
        <v>1080</v>
      </c>
      <c r="R24" s="29">
        <v>4701</v>
      </c>
      <c r="S24" s="29">
        <v>0</v>
      </c>
      <c r="T24" s="4"/>
    </row>
    <row r="25" spans="1:20" x14ac:dyDescent="0.2">
      <c r="A25" s="3">
        <v>2</v>
      </c>
      <c r="B25" s="3">
        <v>4024</v>
      </c>
      <c r="C25" s="168" t="s">
        <v>304</v>
      </c>
      <c r="D25" s="29">
        <v>524.20000000000005</v>
      </c>
      <c r="E25" s="29">
        <v>379.2</v>
      </c>
      <c r="F25" s="29">
        <v>787.3</v>
      </c>
      <c r="G25" s="29">
        <v>28.5</v>
      </c>
      <c r="H25" s="29">
        <v>302.60000000000002</v>
      </c>
      <c r="I25" s="29">
        <v>442.3</v>
      </c>
      <c r="J25" s="29">
        <v>171.8</v>
      </c>
      <c r="K25" s="29">
        <v>32.799999999999997</v>
      </c>
      <c r="L25" s="29">
        <v>24.3</v>
      </c>
      <c r="M25" s="29">
        <v>184.2</v>
      </c>
      <c r="N25" s="29">
        <v>2877.3</v>
      </c>
      <c r="O25" s="29">
        <v>52.3</v>
      </c>
      <c r="P25" s="29">
        <v>22.3</v>
      </c>
      <c r="Q25" s="29">
        <v>780.2</v>
      </c>
      <c r="R25" s="29">
        <v>3732</v>
      </c>
      <c r="S25" s="29">
        <v>72.3</v>
      </c>
      <c r="T25" s="4"/>
    </row>
    <row r="26" spans="1:20" x14ac:dyDescent="0.2">
      <c r="A26" s="3">
        <v>2</v>
      </c>
      <c r="B26" s="3">
        <v>4049</v>
      </c>
      <c r="C26" s="168" t="s">
        <v>305</v>
      </c>
      <c r="D26" s="29">
        <v>551.20000000000005</v>
      </c>
      <c r="E26" s="29">
        <v>282.89999999999998</v>
      </c>
      <c r="F26" s="29">
        <v>837.5</v>
      </c>
      <c r="G26" s="29">
        <v>21.6</v>
      </c>
      <c r="H26" s="29">
        <v>241.5</v>
      </c>
      <c r="I26" s="29">
        <v>567</v>
      </c>
      <c r="J26" s="29">
        <v>190.8</v>
      </c>
      <c r="K26" s="29">
        <v>42.2</v>
      </c>
      <c r="L26" s="29">
        <v>14</v>
      </c>
      <c r="M26" s="29">
        <v>190.1</v>
      </c>
      <c r="N26" s="29">
        <v>2938.9</v>
      </c>
      <c r="O26" s="29">
        <v>0</v>
      </c>
      <c r="P26" s="29">
        <v>22.9</v>
      </c>
      <c r="Q26" s="29">
        <v>322.89999999999998</v>
      </c>
      <c r="R26" s="29">
        <v>3284.7</v>
      </c>
      <c r="S26" s="29">
        <v>154</v>
      </c>
      <c r="T26" s="4"/>
    </row>
    <row r="27" spans="1:20" x14ac:dyDescent="0.2">
      <c r="A27" s="3">
        <v>2</v>
      </c>
      <c r="B27" s="3">
        <v>4026</v>
      </c>
      <c r="C27" s="168" t="s">
        <v>306</v>
      </c>
      <c r="D27" s="29">
        <v>636.5</v>
      </c>
      <c r="E27" s="29">
        <v>205.5</v>
      </c>
      <c r="F27" s="29">
        <v>658.9</v>
      </c>
      <c r="G27" s="29">
        <v>165.7</v>
      </c>
      <c r="H27" s="29">
        <v>426.1</v>
      </c>
      <c r="I27" s="29">
        <v>722.5</v>
      </c>
      <c r="J27" s="29">
        <v>348.3</v>
      </c>
      <c r="K27" s="29">
        <v>98</v>
      </c>
      <c r="L27" s="29">
        <v>66.3</v>
      </c>
      <c r="M27" s="29">
        <v>351.3</v>
      </c>
      <c r="N27" s="29">
        <v>3679.1</v>
      </c>
      <c r="O27" s="29">
        <v>262.8</v>
      </c>
      <c r="P27" s="29">
        <v>127.4</v>
      </c>
      <c r="Q27" s="29">
        <v>1233.9000000000001</v>
      </c>
      <c r="R27" s="29">
        <v>5303.2</v>
      </c>
      <c r="S27" s="29">
        <v>191.9</v>
      </c>
      <c r="T27" s="4"/>
    </row>
    <row r="28" spans="1:20" x14ac:dyDescent="0.2">
      <c r="A28" s="3">
        <v>2</v>
      </c>
      <c r="B28" s="3">
        <v>4027</v>
      </c>
      <c r="C28" s="168" t="s">
        <v>307</v>
      </c>
      <c r="D28" s="29">
        <v>451.8</v>
      </c>
      <c r="E28" s="29">
        <v>202.6</v>
      </c>
      <c r="F28" s="29">
        <v>835</v>
      </c>
      <c r="G28" s="29">
        <v>63.7</v>
      </c>
      <c r="H28" s="29">
        <v>249.8</v>
      </c>
      <c r="I28" s="29">
        <v>578.29999999999995</v>
      </c>
      <c r="J28" s="29">
        <v>219.4</v>
      </c>
      <c r="K28" s="29">
        <v>22.1</v>
      </c>
      <c r="L28" s="29">
        <v>6.1</v>
      </c>
      <c r="M28" s="29">
        <v>5.5</v>
      </c>
      <c r="N28" s="29">
        <v>2634.4</v>
      </c>
      <c r="O28" s="29">
        <v>0</v>
      </c>
      <c r="P28" s="29">
        <v>14.5</v>
      </c>
      <c r="Q28" s="29">
        <v>194.8</v>
      </c>
      <c r="R28" s="29">
        <v>2843.8</v>
      </c>
      <c r="S28" s="29">
        <v>175.5</v>
      </c>
      <c r="T28" s="4"/>
    </row>
    <row r="29" spans="1:20" x14ac:dyDescent="0.2">
      <c r="A29" s="3">
        <v>2</v>
      </c>
      <c r="B29" s="3">
        <v>4028</v>
      </c>
      <c r="C29" s="168" t="s">
        <v>308</v>
      </c>
      <c r="D29" s="29">
        <v>536.6</v>
      </c>
      <c r="E29" s="29">
        <v>215.2</v>
      </c>
      <c r="F29" s="29">
        <v>1200.5</v>
      </c>
      <c r="G29" s="29">
        <v>63.4</v>
      </c>
      <c r="H29" s="29">
        <v>265.3</v>
      </c>
      <c r="I29" s="29">
        <v>324</v>
      </c>
      <c r="J29" s="29">
        <v>122</v>
      </c>
      <c r="K29" s="29">
        <v>43</v>
      </c>
      <c r="L29" s="29">
        <v>78.599999999999994</v>
      </c>
      <c r="M29" s="29">
        <v>252.9</v>
      </c>
      <c r="N29" s="29">
        <v>3101.5</v>
      </c>
      <c r="O29" s="29">
        <v>0</v>
      </c>
      <c r="P29" s="29">
        <v>80</v>
      </c>
      <c r="Q29" s="29">
        <v>273.7</v>
      </c>
      <c r="R29" s="29">
        <v>3455.1</v>
      </c>
      <c r="S29" s="29">
        <v>202.1</v>
      </c>
      <c r="T29" s="4"/>
    </row>
    <row r="30" spans="1:20" x14ac:dyDescent="0.2">
      <c r="A30" s="3">
        <v>2</v>
      </c>
      <c r="B30" s="3">
        <v>4029</v>
      </c>
      <c r="C30" s="168" t="s">
        <v>309</v>
      </c>
      <c r="D30" s="29">
        <v>499.4</v>
      </c>
      <c r="E30" s="29">
        <v>261.3</v>
      </c>
      <c r="F30" s="29">
        <v>807.1</v>
      </c>
      <c r="G30" s="29">
        <v>96</v>
      </c>
      <c r="H30" s="29">
        <v>309</v>
      </c>
      <c r="I30" s="29">
        <v>572.29999999999995</v>
      </c>
      <c r="J30" s="29">
        <v>185.5</v>
      </c>
      <c r="K30" s="29">
        <v>32.9</v>
      </c>
      <c r="L30" s="29">
        <v>114.1</v>
      </c>
      <c r="M30" s="29">
        <v>243</v>
      </c>
      <c r="N30" s="29">
        <v>3120.6</v>
      </c>
      <c r="O30" s="29">
        <v>0</v>
      </c>
      <c r="P30" s="29">
        <v>82.1</v>
      </c>
      <c r="Q30" s="29">
        <v>281.39999999999998</v>
      </c>
      <c r="R30" s="29">
        <v>3484.1</v>
      </c>
      <c r="S30" s="29">
        <v>0</v>
      </c>
      <c r="T30" s="4"/>
    </row>
    <row r="31" spans="1:20" x14ac:dyDescent="0.2">
      <c r="A31" s="3">
        <v>2</v>
      </c>
      <c r="B31" s="3">
        <v>4030</v>
      </c>
      <c r="C31" s="168" t="s">
        <v>310</v>
      </c>
      <c r="D31" s="29">
        <v>563.5</v>
      </c>
      <c r="E31" s="29">
        <v>222.3</v>
      </c>
      <c r="F31" s="29">
        <v>836.7</v>
      </c>
      <c r="G31" s="29">
        <v>57.8</v>
      </c>
      <c r="H31" s="29">
        <v>344.6</v>
      </c>
      <c r="I31" s="29">
        <v>490.1</v>
      </c>
      <c r="J31" s="29">
        <v>273.5</v>
      </c>
      <c r="K31" s="29">
        <v>29.8</v>
      </c>
      <c r="L31" s="29">
        <v>0.5</v>
      </c>
      <c r="M31" s="29">
        <v>138.4</v>
      </c>
      <c r="N31" s="29">
        <v>2957.2</v>
      </c>
      <c r="O31" s="29">
        <v>43.2</v>
      </c>
      <c r="P31" s="29">
        <v>19.3</v>
      </c>
      <c r="Q31" s="29">
        <v>286.5</v>
      </c>
      <c r="R31" s="29">
        <v>3306.4</v>
      </c>
      <c r="S31" s="29">
        <v>0</v>
      </c>
      <c r="T31" s="4"/>
    </row>
    <row r="32" spans="1:20" x14ac:dyDescent="0.2">
      <c r="A32" s="3">
        <v>2</v>
      </c>
      <c r="B32" s="3">
        <v>4031</v>
      </c>
      <c r="C32" s="168" t="s">
        <v>311</v>
      </c>
      <c r="D32" s="29">
        <v>520.20000000000005</v>
      </c>
      <c r="E32" s="29">
        <v>522.79999999999995</v>
      </c>
      <c r="F32" s="29">
        <v>1027.8</v>
      </c>
      <c r="G32" s="29">
        <v>48.6</v>
      </c>
      <c r="H32" s="29">
        <v>309.7</v>
      </c>
      <c r="I32" s="29">
        <v>476.2</v>
      </c>
      <c r="J32" s="29">
        <v>160.6</v>
      </c>
      <c r="K32" s="29">
        <v>32.5</v>
      </c>
      <c r="L32" s="29">
        <v>655.6</v>
      </c>
      <c r="M32" s="29">
        <v>241.1</v>
      </c>
      <c r="N32" s="29">
        <v>3995.1</v>
      </c>
      <c r="O32" s="29">
        <v>0</v>
      </c>
      <c r="P32" s="29">
        <v>23.6</v>
      </c>
      <c r="Q32" s="29">
        <v>688.5</v>
      </c>
      <c r="R32" s="29">
        <v>4707.2</v>
      </c>
      <c r="S32" s="29">
        <v>596.4</v>
      </c>
      <c r="T32" s="4"/>
    </row>
    <row r="33" spans="1:20" x14ac:dyDescent="0.2">
      <c r="A33" s="3">
        <v>2</v>
      </c>
      <c r="B33" s="3">
        <v>4032</v>
      </c>
      <c r="C33" s="168" t="s">
        <v>312</v>
      </c>
      <c r="D33" s="29">
        <v>455.5</v>
      </c>
      <c r="E33" s="29">
        <v>190.9</v>
      </c>
      <c r="F33" s="29">
        <v>1209.5999999999999</v>
      </c>
      <c r="G33" s="29">
        <v>20</v>
      </c>
      <c r="H33" s="29">
        <v>408.6</v>
      </c>
      <c r="I33" s="29">
        <v>692.4</v>
      </c>
      <c r="J33" s="29">
        <v>213</v>
      </c>
      <c r="K33" s="29">
        <v>61.1</v>
      </c>
      <c r="L33" s="29">
        <v>14.3</v>
      </c>
      <c r="M33" s="29">
        <v>347.1</v>
      </c>
      <c r="N33" s="29">
        <v>3612.5</v>
      </c>
      <c r="O33" s="29">
        <v>0</v>
      </c>
      <c r="P33" s="29">
        <v>15.3</v>
      </c>
      <c r="Q33" s="29">
        <v>0</v>
      </c>
      <c r="R33" s="29">
        <v>3627.8</v>
      </c>
      <c r="S33" s="29">
        <v>0</v>
      </c>
      <c r="T33" s="4"/>
    </row>
    <row r="34" spans="1:20" x14ac:dyDescent="0.2">
      <c r="A34" s="3">
        <v>2</v>
      </c>
      <c r="B34" s="3">
        <v>4033</v>
      </c>
      <c r="C34" s="168" t="s">
        <v>313</v>
      </c>
      <c r="D34" s="29">
        <v>429.6</v>
      </c>
      <c r="E34" s="29">
        <v>464.1</v>
      </c>
      <c r="F34" s="29">
        <v>1288.3</v>
      </c>
      <c r="G34" s="29">
        <v>87.4</v>
      </c>
      <c r="H34" s="29">
        <v>326.8</v>
      </c>
      <c r="I34" s="29">
        <v>681.1</v>
      </c>
      <c r="J34" s="29">
        <v>212.9</v>
      </c>
      <c r="K34" s="29">
        <v>68.8</v>
      </c>
      <c r="L34" s="29">
        <v>5.2</v>
      </c>
      <c r="M34" s="29">
        <v>517.29999999999995</v>
      </c>
      <c r="N34" s="29">
        <v>4081.6</v>
      </c>
      <c r="O34" s="29">
        <v>0</v>
      </c>
      <c r="P34" s="29">
        <v>56.8</v>
      </c>
      <c r="Q34" s="29">
        <v>494.9</v>
      </c>
      <c r="R34" s="29">
        <v>4633.3</v>
      </c>
      <c r="S34" s="29">
        <v>95</v>
      </c>
      <c r="T34" s="4"/>
    </row>
    <row r="35" spans="1:20" x14ac:dyDescent="0.2">
      <c r="A35" s="3">
        <v>2</v>
      </c>
      <c r="B35" s="3">
        <v>4034</v>
      </c>
      <c r="C35" s="168" t="s">
        <v>314</v>
      </c>
      <c r="D35" s="29">
        <v>448.6</v>
      </c>
      <c r="E35" s="29">
        <v>290.60000000000002</v>
      </c>
      <c r="F35" s="29">
        <v>640.29999999999995</v>
      </c>
      <c r="G35" s="29">
        <v>89.2</v>
      </c>
      <c r="H35" s="29">
        <v>262.89999999999998</v>
      </c>
      <c r="I35" s="29">
        <v>1012.3</v>
      </c>
      <c r="J35" s="29">
        <v>234.7</v>
      </c>
      <c r="K35" s="29">
        <v>44.1</v>
      </c>
      <c r="L35" s="29">
        <v>0.4</v>
      </c>
      <c r="M35" s="29">
        <v>231</v>
      </c>
      <c r="N35" s="29">
        <v>3254.2</v>
      </c>
      <c r="O35" s="29">
        <v>0</v>
      </c>
      <c r="P35" s="29">
        <v>58.2</v>
      </c>
      <c r="Q35" s="29">
        <v>160.69999999999999</v>
      </c>
      <c r="R35" s="29">
        <v>3473.1</v>
      </c>
      <c r="S35" s="29">
        <v>160.69999999999999</v>
      </c>
      <c r="T35" s="4"/>
    </row>
    <row r="36" spans="1:20" x14ac:dyDescent="0.2">
      <c r="A36" s="3">
        <v>2</v>
      </c>
      <c r="B36" s="3">
        <v>4035</v>
      </c>
      <c r="C36" s="168" t="s">
        <v>315</v>
      </c>
      <c r="D36" s="29">
        <v>440.5</v>
      </c>
      <c r="E36" s="29">
        <v>1012.5</v>
      </c>
      <c r="F36" s="29">
        <v>996.1</v>
      </c>
      <c r="G36" s="29">
        <v>36.700000000000003</v>
      </c>
      <c r="H36" s="29">
        <v>314</v>
      </c>
      <c r="I36" s="29">
        <v>474.7</v>
      </c>
      <c r="J36" s="29">
        <v>224.7</v>
      </c>
      <c r="K36" s="29">
        <v>68.3</v>
      </c>
      <c r="L36" s="29">
        <v>7.4</v>
      </c>
      <c r="M36" s="29">
        <v>247.8</v>
      </c>
      <c r="N36" s="29">
        <v>3822.7</v>
      </c>
      <c r="O36" s="29">
        <v>62.9</v>
      </c>
      <c r="P36" s="29">
        <v>24.7</v>
      </c>
      <c r="Q36" s="29">
        <v>741.3</v>
      </c>
      <c r="R36" s="29">
        <v>4651.5</v>
      </c>
      <c r="S36" s="29">
        <v>263.89999999999998</v>
      </c>
      <c r="T36" s="4"/>
    </row>
    <row r="37" spans="1:20" x14ac:dyDescent="0.2">
      <c r="A37" s="3">
        <v>2</v>
      </c>
      <c r="B37" s="3">
        <v>4037</v>
      </c>
      <c r="C37" s="168" t="s">
        <v>316</v>
      </c>
      <c r="D37" s="29">
        <v>486.7</v>
      </c>
      <c r="E37" s="29">
        <v>169.2</v>
      </c>
      <c r="F37" s="29">
        <v>992.1</v>
      </c>
      <c r="G37" s="29">
        <v>146.30000000000001</v>
      </c>
      <c r="H37" s="29">
        <v>452.8</v>
      </c>
      <c r="I37" s="29">
        <v>500.5</v>
      </c>
      <c r="J37" s="29">
        <v>213.2</v>
      </c>
      <c r="K37" s="29">
        <v>89</v>
      </c>
      <c r="L37" s="29">
        <v>10.1</v>
      </c>
      <c r="M37" s="29">
        <v>262.3</v>
      </c>
      <c r="N37" s="29">
        <v>3322.3</v>
      </c>
      <c r="O37" s="29">
        <v>204.6</v>
      </c>
      <c r="P37" s="29">
        <v>31</v>
      </c>
      <c r="Q37" s="29">
        <v>202.6</v>
      </c>
      <c r="R37" s="29">
        <v>3760.5</v>
      </c>
      <c r="S37" s="29">
        <v>5.6</v>
      </c>
      <c r="T37" s="4"/>
    </row>
    <row r="38" spans="1:20" x14ac:dyDescent="0.2">
      <c r="A38" s="3">
        <v>2</v>
      </c>
      <c r="B38" s="3">
        <v>4038</v>
      </c>
      <c r="C38" s="168" t="s">
        <v>317</v>
      </c>
      <c r="D38" s="29">
        <v>466.2</v>
      </c>
      <c r="E38" s="29">
        <v>282.89999999999998</v>
      </c>
      <c r="F38" s="29">
        <v>792.4</v>
      </c>
      <c r="G38" s="29">
        <v>239.9</v>
      </c>
      <c r="H38" s="29">
        <v>423.9</v>
      </c>
      <c r="I38" s="29">
        <v>850.7</v>
      </c>
      <c r="J38" s="29">
        <v>197.8</v>
      </c>
      <c r="K38" s="29">
        <v>57.5</v>
      </c>
      <c r="L38" s="29">
        <v>10.1</v>
      </c>
      <c r="M38" s="29">
        <v>207.4</v>
      </c>
      <c r="N38" s="29">
        <v>3528.6</v>
      </c>
      <c r="O38" s="29">
        <v>75.8</v>
      </c>
      <c r="P38" s="29">
        <v>81.400000000000006</v>
      </c>
      <c r="Q38" s="29">
        <v>493.5</v>
      </c>
      <c r="R38" s="29">
        <v>4179.3</v>
      </c>
      <c r="S38" s="29">
        <v>185.9</v>
      </c>
      <c r="T38" s="4"/>
    </row>
    <row r="39" spans="1:20" x14ac:dyDescent="0.2">
      <c r="A39" s="3">
        <v>2</v>
      </c>
      <c r="B39" s="3">
        <v>4039</v>
      </c>
      <c r="C39" s="168" t="s">
        <v>318</v>
      </c>
      <c r="D39" s="29">
        <v>405</v>
      </c>
      <c r="E39" s="29">
        <v>219</v>
      </c>
      <c r="F39" s="29">
        <v>1202.7</v>
      </c>
      <c r="G39" s="29">
        <v>40.6</v>
      </c>
      <c r="H39" s="29">
        <v>379.6</v>
      </c>
      <c r="I39" s="29">
        <v>548.5</v>
      </c>
      <c r="J39" s="29">
        <v>246.3</v>
      </c>
      <c r="K39" s="29">
        <v>45.7</v>
      </c>
      <c r="L39" s="29">
        <v>31.7</v>
      </c>
      <c r="M39" s="29">
        <v>173.9</v>
      </c>
      <c r="N39" s="29">
        <v>3293</v>
      </c>
      <c r="O39" s="29">
        <v>135.4</v>
      </c>
      <c r="P39" s="29">
        <v>42.9</v>
      </c>
      <c r="Q39" s="29">
        <v>59.1</v>
      </c>
      <c r="R39" s="29">
        <v>3530.4</v>
      </c>
      <c r="S39" s="29">
        <v>59.1</v>
      </c>
      <c r="T39" s="4"/>
    </row>
    <row r="40" spans="1:20" x14ac:dyDescent="0.2">
      <c r="A40" s="3">
        <v>2</v>
      </c>
      <c r="B40" s="3">
        <v>4040</v>
      </c>
      <c r="C40" s="168" t="s">
        <v>319</v>
      </c>
      <c r="D40" s="29">
        <v>383.7</v>
      </c>
      <c r="E40" s="29">
        <v>288.89999999999998</v>
      </c>
      <c r="F40" s="29">
        <v>826.9</v>
      </c>
      <c r="G40" s="29">
        <v>136.4</v>
      </c>
      <c r="H40" s="29">
        <v>268.60000000000002</v>
      </c>
      <c r="I40" s="29">
        <v>956.8</v>
      </c>
      <c r="J40" s="29">
        <v>182</v>
      </c>
      <c r="K40" s="29">
        <v>33.1</v>
      </c>
      <c r="L40" s="29">
        <v>5.0999999999999996</v>
      </c>
      <c r="M40" s="29">
        <v>176.2</v>
      </c>
      <c r="N40" s="29">
        <v>3257.8</v>
      </c>
      <c r="O40" s="29">
        <v>0</v>
      </c>
      <c r="P40" s="29">
        <v>52.8</v>
      </c>
      <c r="Q40" s="29">
        <v>446.4</v>
      </c>
      <c r="R40" s="29">
        <v>3756.9</v>
      </c>
      <c r="S40" s="29">
        <v>0</v>
      </c>
      <c r="T40" s="4"/>
    </row>
    <row r="41" spans="1:20" x14ac:dyDescent="0.2">
      <c r="A41" s="3">
        <v>2</v>
      </c>
      <c r="B41" s="3">
        <v>4041</v>
      </c>
      <c r="C41" s="168" t="s">
        <v>320</v>
      </c>
      <c r="D41" s="29">
        <v>512</v>
      </c>
      <c r="E41" s="29">
        <v>197.9</v>
      </c>
      <c r="F41" s="29">
        <v>929.7</v>
      </c>
      <c r="G41" s="29">
        <v>77.900000000000006</v>
      </c>
      <c r="H41" s="29">
        <v>250.6</v>
      </c>
      <c r="I41" s="29">
        <v>448.4</v>
      </c>
      <c r="J41" s="29">
        <v>176.7</v>
      </c>
      <c r="K41" s="29">
        <v>32.700000000000003</v>
      </c>
      <c r="L41" s="29">
        <v>11.1</v>
      </c>
      <c r="M41" s="29">
        <v>63.8</v>
      </c>
      <c r="N41" s="29">
        <v>2700.8</v>
      </c>
      <c r="O41" s="29">
        <v>16.399999999999999</v>
      </c>
      <c r="P41" s="29">
        <v>39.4</v>
      </c>
      <c r="Q41" s="29">
        <v>339.7</v>
      </c>
      <c r="R41" s="29">
        <v>3096.3</v>
      </c>
      <c r="S41" s="29">
        <v>0</v>
      </c>
      <c r="T41" s="4"/>
    </row>
    <row r="42" spans="1:20" x14ac:dyDescent="0.2">
      <c r="A42" s="3">
        <v>2</v>
      </c>
      <c r="B42" s="3">
        <v>4042</v>
      </c>
      <c r="C42" s="168" t="s">
        <v>321</v>
      </c>
      <c r="D42" s="29">
        <v>466.2</v>
      </c>
      <c r="E42" s="29">
        <v>247.8</v>
      </c>
      <c r="F42" s="29">
        <v>1112.8</v>
      </c>
      <c r="G42" s="29">
        <v>46.9</v>
      </c>
      <c r="H42" s="29">
        <v>340.7</v>
      </c>
      <c r="I42" s="29">
        <v>930.1</v>
      </c>
      <c r="J42" s="29">
        <v>281.89999999999998</v>
      </c>
      <c r="K42" s="29">
        <v>23.2</v>
      </c>
      <c r="L42" s="29">
        <v>31.2</v>
      </c>
      <c r="M42" s="29">
        <v>244.7</v>
      </c>
      <c r="N42" s="29">
        <v>3725.5</v>
      </c>
      <c r="O42" s="29">
        <v>0</v>
      </c>
      <c r="P42" s="29">
        <v>93.3</v>
      </c>
      <c r="Q42" s="29">
        <v>323.10000000000002</v>
      </c>
      <c r="R42" s="29">
        <v>4141.8999999999996</v>
      </c>
      <c r="S42" s="29">
        <v>244.3</v>
      </c>
      <c r="T42" s="4"/>
    </row>
    <row r="43" spans="1:20" x14ac:dyDescent="0.2">
      <c r="A43" s="3">
        <v>2</v>
      </c>
      <c r="B43" s="3">
        <v>4044</v>
      </c>
      <c r="C43" s="168" t="s">
        <v>322</v>
      </c>
      <c r="D43" s="29">
        <v>418</v>
      </c>
      <c r="E43" s="29">
        <v>496.4</v>
      </c>
      <c r="F43" s="29">
        <v>872.6</v>
      </c>
      <c r="G43" s="29">
        <v>50.7</v>
      </c>
      <c r="H43" s="29">
        <v>392.8</v>
      </c>
      <c r="I43" s="29">
        <v>730.7</v>
      </c>
      <c r="J43" s="29">
        <v>225.9</v>
      </c>
      <c r="K43" s="29">
        <v>50.8</v>
      </c>
      <c r="L43" s="29">
        <v>21.5</v>
      </c>
      <c r="M43" s="29">
        <v>285.39999999999998</v>
      </c>
      <c r="N43" s="29">
        <v>3544.8</v>
      </c>
      <c r="O43" s="29">
        <v>69.099999999999994</v>
      </c>
      <c r="P43" s="29">
        <v>67.7</v>
      </c>
      <c r="Q43" s="29">
        <v>201.6</v>
      </c>
      <c r="R43" s="29">
        <v>3883.2</v>
      </c>
      <c r="S43" s="29">
        <v>198.9</v>
      </c>
      <c r="T43" s="4"/>
    </row>
    <row r="44" spans="1:20" x14ac:dyDescent="0.2">
      <c r="A44" s="3">
        <v>2</v>
      </c>
      <c r="B44" s="3">
        <v>4045</v>
      </c>
      <c r="C44" s="168" t="s">
        <v>323</v>
      </c>
      <c r="D44" s="29">
        <v>473.5</v>
      </c>
      <c r="E44" s="29">
        <v>478</v>
      </c>
      <c r="F44" s="29">
        <v>1138.3</v>
      </c>
      <c r="G44" s="29">
        <v>316.39999999999998</v>
      </c>
      <c r="H44" s="29">
        <v>419.3</v>
      </c>
      <c r="I44" s="29">
        <v>1096.5999999999999</v>
      </c>
      <c r="J44" s="29">
        <v>322.89999999999998</v>
      </c>
      <c r="K44" s="29">
        <v>82.4</v>
      </c>
      <c r="L44" s="29">
        <v>22.1</v>
      </c>
      <c r="M44" s="29">
        <v>423.3</v>
      </c>
      <c r="N44" s="29">
        <v>4772.8999999999996</v>
      </c>
      <c r="O44" s="29">
        <v>92.9</v>
      </c>
      <c r="P44" s="29">
        <v>40.5</v>
      </c>
      <c r="Q44" s="29">
        <v>247.6</v>
      </c>
      <c r="R44" s="29">
        <v>5153.8</v>
      </c>
      <c r="S44" s="29">
        <v>165.6</v>
      </c>
      <c r="T44" s="4"/>
    </row>
    <row r="45" spans="1:20" x14ac:dyDescent="0.2">
      <c r="A45" s="3">
        <v>2</v>
      </c>
      <c r="B45" s="3">
        <v>4046</v>
      </c>
      <c r="C45" s="168" t="s">
        <v>324</v>
      </c>
      <c r="D45" s="29">
        <v>495.7</v>
      </c>
      <c r="E45" s="29">
        <v>269.89999999999998</v>
      </c>
      <c r="F45" s="29">
        <v>1235.2</v>
      </c>
      <c r="G45" s="29">
        <v>50.3</v>
      </c>
      <c r="H45" s="29">
        <v>299.3</v>
      </c>
      <c r="I45" s="29">
        <v>422.5</v>
      </c>
      <c r="J45" s="29">
        <v>193</v>
      </c>
      <c r="K45" s="29">
        <v>66.8</v>
      </c>
      <c r="L45" s="29">
        <v>46.3</v>
      </c>
      <c r="M45" s="29">
        <v>302</v>
      </c>
      <c r="N45" s="29">
        <v>3381</v>
      </c>
      <c r="O45" s="29">
        <v>0</v>
      </c>
      <c r="P45" s="29">
        <v>107.7</v>
      </c>
      <c r="Q45" s="29">
        <v>372.4</v>
      </c>
      <c r="R45" s="29">
        <v>3861.1</v>
      </c>
      <c r="S45" s="29">
        <v>221.4</v>
      </c>
      <c r="T45" s="4"/>
    </row>
    <row r="46" spans="1:20" x14ac:dyDescent="0.2">
      <c r="A46" s="3">
        <v>2</v>
      </c>
      <c r="B46" s="3">
        <v>4047</v>
      </c>
      <c r="C46" s="168" t="s">
        <v>325</v>
      </c>
      <c r="D46" s="29">
        <v>544</v>
      </c>
      <c r="E46" s="29">
        <v>296.3</v>
      </c>
      <c r="F46" s="29">
        <v>1083.2</v>
      </c>
      <c r="G46" s="29">
        <v>157.6</v>
      </c>
      <c r="H46" s="29">
        <v>417.8</v>
      </c>
      <c r="I46" s="29">
        <v>591.79999999999995</v>
      </c>
      <c r="J46" s="29">
        <v>209.9</v>
      </c>
      <c r="K46" s="29">
        <v>61.1</v>
      </c>
      <c r="L46" s="29">
        <v>22.5</v>
      </c>
      <c r="M46" s="29">
        <v>323.3</v>
      </c>
      <c r="N46" s="29">
        <v>3707.4</v>
      </c>
      <c r="O46" s="29">
        <v>74.2</v>
      </c>
      <c r="P46" s="29">
        <v>39</v>
      </c>
      <c r="Q46" s="29">
        <v>472.7</v>
      </c>
      <c r="R46" s="29">
        <v>4293.3999999999996</v>
      </c>
      <c r="S46" s="29">
        <v>0</v>
      </c>
      <c r="T46" s="4"/>
    </row>
    <row r="47" spans="1:20" x14ac:dyDescent="0.2">
      <c r="A47" s="3">
        <v>2</v>
      </c>
      <c r="B47" s="3">
        <v>4048</v>
      </c>
      <c r="C47" s="168" t="s">
        <v>326</v>
      </c>
      <c r="D47" s="29">
        <v>518.79999999999995</v>
      </c>
      <c r="E47" s="29">
        <v>238.5</v>
      </c>
      <c r="F47" s="29">
        <v>964.8</v>
      </c>
      <c r="G47" s="29">
        <v>142</v>
      </c>
      <c r="H47" s="29">
        <v>404.3</v>
      </c>
      <c r="I47" s="29">
        <v>569.9</v>
      </c>
      <c r="J47" s="29">
        <v>231.7</v>
      </c>
      <c r="K47" s="29">
        <v>103.3</v>
      </c>
      <c r="L47" s="29">
        <v>4.8</v>
      </c>
      <c r="M47" s="29">
        <v>100.8</v>
      </c>
      <c r="N47" s="29">
        <v>3278.8</v>
      </c>
      <c r="O47" s="29">
        <v>70.099999999999994</v>
      </c>
      <c r="P47" s="29">
        <v>83.3</v>
      </c>
      <c r="Q47" s="29">
        <v>339.9</v>
      </c>
      <c r="R47" s="29">
        <v>3772.1</v>
      </c>
      <c r="S47" s="29">
        <v>339.9</v>
      </c>
      <c r="T47" s="4"/>
    </row>
    <row r="48" spans="1:20" s="1" customFormat="1" ht="21.75" customHeight="1" x14ac:dyDescent="0.2">
      <c r="A48" s="15">
        <v>3</v>
      </c>
      <c r="B48" s="15">
        <v>4089</v>
      </c>
      <c r="C48" s="1" t="s">
        <v>327</v>
      </c>
      <c r="D48" s="30">
        <v>485.5</v>
      </c>
      <c r="E48" s="30">
        <v>329.1</v>
      </c>
      <c r="F48" s="30">
        <v>1021.5</v>
      </c>
      <c r="G48" s="30">
        <v>124.5</v>
      </c>
      <c r="H48" s="30">
        <v>327.3</v>
      </c>
      <c r="I48" s="30">
        <v>633.5</v>
      </c>
      <c r="J48" s="30">
        <v>206.1</v>
      </c>
      <c r="K48" s="30">
        <v>68.400000000000006</v>
      </c>
      <c r="L48" s="30">
        <v>15.3</v>
      </c>
      <c r="M48" s="30">
        <v>231.3</v>
      </c>
      <c r="N48" s="30">
        <v>3442.6</v>
      </c>
      <c r="O48" s="30">
        <v>39.6</v>
      </c>
      <c r="P48" s="30">
        <v>49.3</v>
      </c>
      <c r="Q48" s="30">
        <v>295.7</v>
      </c>
      <c r="R48" s="30">
        <v>3827.1</v>
      </c>
      <c r="S48" s="30">
        <v>67.400000000000006</v>
      </c>
      <c r="T48" s="32"/>
    </row>
    <row r="49" spans="1:20" ht="16.5" customHeight="1" x14ac:dyDescent="0.2">
      <c r="A49" s="3">
        <v>3</v>
      </c>
      <c r="B49" s="3">
        <v>4061</v>
      </c>
      <c r="C49" s="168" t="s">
        <v>328</v>
      </c>
      <c r="D49" s="29">
        <v>559.20000000000005</v>
      </c>
      <c r="E49" s="29">
        <v>240.4</v>
      </c>
      <c r="F49" s="29">
        <v>742.5</v>
      </c>
      <c r="G49" s="29">
        <v>130.4</v>
      </c>
      <c r="H49" s="29">
        <v>446.9</v>
      </c>
      <c r="I49" s="29">
        <v>455.7</v>
      </c>
      <c r="J49" s="29">
        <v>164.6</v>
      </c>
      <c r="K49" s="29">
        <v>25.8</v>
      </c>
      <c r="L49" s="29">
        <v>16.3</v>
      </c>
      <c r="M49" s="29">
        <v>83.1</v>
      </c>
      <c r="N49" s="29">
        <v>2864.7</v>
      </c>
      <c r="O49" s="29">
        <v>145</v>
      </c>
      <c r="P49" s="29">
        <v>31.3</v>
      </c>
      <c r="Q49" s="29">
        <v>432.3</v>
      </c>
      <c r="R49" s="29">
        <v>3473.3</v>
      </c>
      <c r="S49" s="29">
        <v>0</v>
      </c>
      <c r="T49" s="4"/>
    </row>
    <row r="50" spans="1:20" x14ac:dyDescent="0.2">
      <c r="A50" s="3">
        <v>3</v>
      </c>
      <c r="B50" s="3">
        <v>4062</v>
      </c>
      <c r="C50" s="168" t="s">
        <v>329</v>
      </c>
      <c r="D50" s="29">
        <v>467.9</v>
      </c>
      <c r="E50" s="29">
        <v>291.5</v>
      </c>
      <c r="F50" s="29">
        <v>917.2</v>
      </c>
      <c r="G50" s="29">
        <v>105.6</v>
      </c>
      <c r="H50" s="29">
        <v>434.8</v>
      </c>
      <c r="I50" s="29">
        <v>610.20000000000005</v>
      </c>
      <c r="J50" s="29">
        <v>255.1</v>
      </c>
      <c r="K50" s="29">
        <v>42.1</v>
      </c>
      <c r="L50" s="29">
        <v>11.4</v>
      </c>
      <c r="M50" s="29">
        <v>165.2</v>
      </c>
      <c r="N50" s="29">
        <v>3301</v>
      </c>
      <c r="O50" s="29">
        <v>95</v>
      </c>
      <c r="P50" s="29">
        <v>27</v>
      </c>
      <c r="Q50" s="29">
        <v>291.5</v>
      </c>
      <c r="R50" s="29">
        <v>3714.5</v>
      </c>
      <c r="S50" s="29">
        <v>39</v>
      </c>
      <c r="T50" s="4"/>
    </row>
    <row r="51" spans="1:20" x14ac:dyDescent="0.2">
      <c r="A51" s="3">
        <v>3</v>
      </c>
      <c r="B51" s="3">
        <v>4063</v>
      </c>
      <c r="C51" s="168" t="s">
        <v>7</v>
      </c>
      <c r="D51" s="29">
        <v>619.4</v>
      </c>
      <c r="E51" s="29">
        <v>742.6</v>
      </c>
      <c r="F51" s="29">
        <v>1276.4000000000001</v>
      </c>
      <c r="G51" s="29">
        <v>337.5</v>
      </c>
      <c r="H51" s="29">
        <v>326.7</v>
      </c>
      <c r="I51" s="29">
        <v>729.1</v>
      </c>
      <c r="J51" s="29">
        <v>236.3</v>
      </c>
      <c r="K51" s="29">
        <v>48.5</v>
      </c>
      <c r="L51" s="29">
        <v>3.9</v>
      </c>
      <c r="M51" s="29">
        <v>403.1</v>
      </c>
      <c r="N51" s="29">
        <v>4723.6000000000004</v>
      </c>
      <c r="O51" s="29">
        <v>0</v>
      </c>
      <c r="P51" s="29">
        <v>42.1</v>
      </c>
      <c r="Q51" s="29">
        <v>359.8</v>
      </c>
      <c r="R51" s="29">
        <v>5125.5</v>
      </c>
      <c r="S51" s="29">
        <v>149.6</v>
      </c>
      <c r="T51" s="4"/>
    </row>
    <row r="52" spans="1:20" x14ac:dyDescent="0.2">
      <c r="A52" s="3">
        <v>3</v>
      </c>
      <c r="B52" s="3">
        <v>4064</v>
      </c>
      <c r="C52" s="168" t="s">
        <v>330</v>
      </c>
      <c r="D52" s="29">
        <v>365.2</v>
      </c>
      <c r="E52" s="29">
        <v>294</v>
      </c>
      <c r="F52" s="29">
        <v>916.4</v>
      </c>
      <c r="G52" s="29">
        <v>15.5</v>
      </c>
      <c r="H52" s="29">
        <v>255.8</v>
      </c>
      <c r="I52" s="29">
        <v>314</v>
      </c>
      <c r="J52" s="29">
        <v>135.9</v>
      </c>
      <c r="K52" s="29">
        <v>23.7</v>
      </c>
      <c r="L52" s="29">
        <v>7.2</v>
      </c>
      <c r="M52" s="29">
        <v>0</v>
      </c>
      <c r="N52" s="29">
        <v>2327.6999999999998</v>
      </c>
      <c r="O52" s="29">
        <v>0</v>
      </c>
      <c r="P52" s="29">
        <v>48.1</v>
      </c>
      <c r="Q52" s="29">
        <v>363.7</v>
      </c>
      <c r="R52" s="29">
        <v>2739.5</v>
      </c>
      <c r="S52" s="29">
        <v>0</v>
      </c>
      <c r="T52" s="4"/>
    </row>
    <row r="53" spans="1:20" x14ac:dyDescent="0.2">
      <c r="A53" s="3">
        <v>3</v>
      </c>
      <c r="B53" s="3">
        <v>4065</v>
      </c>
      <c r="C53" s="168" t="s">
        <v>331</v>
      </c>
      <c r="D53" s="29">
        <v>429</v>
      </c>
      <c r="E53" s="29">
        <v>237.3</v>
      </c>
      <c r="F53" s="29">
        <v>1047.8</v>
      </c>
      <c r="G53" s="29">
        <v>63.2</v>
      </c>
      <c r="H53" s="29">
        <v>294.8</v>
      </c>
      <c r="I53" s="29">
        <v>732.8</v>
      </c>
      <c r="J53" s="29">
        <v>133</v>
      </c>
      <c r="K53" s="29">
        <v>54.7</v>
      </c>
      <c r="L53" s="29">
        <v>0.9</v>
      </c>
      <c r="M53" s="29">
        <v>107.8</v>
      </c>
      <c r="N53" s="29">
        <v>3101.4</v>
      </c>
      <c r="O53" s="29">
        <v>0</v>
      </c>
      <c r="P53" s="29">
        <v>81.599999999999994</v>
      </c>
      <c r="Q53" s="29">
        <v>0</v>
      </c>
      <c r="R53" s="29">
        <v>3183</v>
      </c>
      <c r="S53" s="29">
        <v>0</v>
      </c>
      <c r="T53" s="4"/>
    </row>
    <row r="54" spans="1:20" x14ac:dyDescent="0.2">
      <c r="A54" s="3">
        <v>3</v>
      </c>
      <c r="B54" s="3">
        <v>4066</v>
      </c>
      <c r="C54" s="168" t="s">
        <v>332</v>
      </c>
      <c r="D54" s="29">
        <v>748.1</v>
      </c>
      <c r="E54" s="29">
        <v>321.10000000000002</v>
      </c>
      <c r="F54" s="29">
        <v>782.9</v>
      </c>
      <c r="G54" s="29">
        <v>51.3</v>
      </c>
      <c r="H54" s="29">
        <v>259.2</v>
      </c>
      <c r="I54" s="29">
        <v>423.7</v>
      </c>
      <c r="J54" s="29">
        <v>228.4</v>
      </c>
      <c r="K54" s="29">
        <v>67</v>
      </c>
      <c r="L54" s="29">
        <v>6</v>
      </c>
      <c r="M54" s="29">
        <v>192.4</v>
      </c>
      <c r="N54" s="29">
        <v>3080.1</v>
      </c>
      <c r="O54" s="29">
        <v>0</v>
      </c>
      <c r="P54" s="29">
        <v>51.5</v>
      </c>
      <c r="Q54" s="29">
        <v>248.2</v>
      </c>
      <c r="R54" s="29">
        <v>3379.7</v>
      </c>
      <c r="S54" s="29">
        <v>27.1</v>
      </c>
      <c r="T54" s="4"/>
    </row>
    <row r="55" spans="1:20" x14ac:dyDescent="0.2">
      <c r="A55" s="3">
        <v>3</v>
      </c>
      <c r="B55" s="3">
        <v>4067</v>
      </c>
      <c r="C55" s="168" t="s">
        <v>333</v>
      </c>
      <c r="D55" s="29">
        <v>454.6</v>
      </c>
      <c r="E55" s="29">
        <v>234.6</v>
      </c>
      <c r="F55" s="29">
        <v>932.9</v>
      </c>
      <c r="G55" s="29">
        <v>43</v>
      </c>
      <c r="H55" s="29">
        <v>278.7</v>
      </c>
      <c r="I55" s="29">
        <v>431.8</v>
      </c>
      <c r="J55" s="29">
        <v>153.69999999999999</v>
      </c>
      <c r="K55" s="29">
        <v>27.1</v>
      </c>
      <c r="L55" s="29">
        <v>9.1</v>
      </c>
      <c r="M55" s="29">
        <v>0.3</v>
      </c>
      <c r="N55" s="29">
        <v>2565.6999999999998</v>
      </c>
      <c r="O55" s="29">
        <v>0</v>
      </c>
      <c r="P55" s="29">
        <v>38.1</v>
      </c>
      <c r="Q55" s="29">
        <v>254</v>
      </c>
      <c r="R55" s="29">
        <v>2857.9</v>
      </c>
      <c r="S55" s="29">
        <v>0</v>
      </c>
      <c r="T55" s="4"/>
    </row>
    <row r="56" spans="1:20" x14ac:dyDescent="0.2">
      <c r="A56" s="3">
        <v>3</v>
      </c>
      <c r="B56" s="3">
        <v>4068</v>
      </c>
      <c r="C56" s="168" t="s">
        <v>334</v>
      </c>
      <c r="D56" s="29">
        <v>448.5</v>
      </c>
      <c r="E56" s="29">
        <v>243.4</v>
      </c>
      <c r="F56" s="29">
        <v>1052.8</v>
      </c>
      <c r="G56" s="29">
        <v>76.400000000000006</v>
      </c>
      <c r="H56" s="29">
        <v>321.5</v>
      </c>
      <c r="I56" s="29">
        <v>559.79999999999995</v>
      </c>
      <c r="J56" s="29">
        <v>185.6</v>
      </c>
      <c r="K56" s="29">
        <v>27.9</v>
      </c>
      <c r="L56" s="29">
        <v>96.4</v>
      </c>
      <c r="M56" s="29">
        <v>75.099999999999994</v>
      </c>
      <c r="N56" s="29">
        <v>3087.4</v>
      </c>
      <c r="O56" s="29">
        <v>0</v>
      </c>
      <c r="P56" s="29">
        <v>25.9</v>
      </c>
      <c r="Q56" s="29">
        <v>38.700000000000003</v>
      </c>
      <c r="R56" s="29">
        <v>3152</v>
      </c>
      <c r="S56" s="29">
        <v>0</v>
      </c>
      <c r="T56" s="4"/>
    </row>
    <row r="57" spans="1:20" x14ac:dyDescent="0.2">
      <c r="A57" s="3">
        <v>3</v>
      </c>
      <c r="B57" s="3">
        <v>4069</v>
      </c>
      <c r="C57" s="168" t="s">
        <v>335</v>
      </c>
      <c r="D57" s="29">
        <v>681.1</v>
      </c>
      <c r="E57" s="29">
        <v>197.5</v>
      </c>
      <c r="F57" s="29">
        <v>1172.2</v>
      </c>
      <c r="G57" s="29">
        <v>39.799999999999997</v>
      </c>
      <c r="H57" s="29">
        <v>235.9</v>
      </c>
      <c r="I57" s="29">
        <v>503.6</v>
      </c>
      <c r="J57" s="29">
        <v>270.60000000000002</v>
      </c>
      <c r="K57" s="29">
        <v>48.9</v>
      </c>
      <c r="L57" s="29">
        <v>32.9</v>
      </c>
      <c r="M57" s="29">
        <v>90.8</v>
      </c>
      <c r="N57" s="29">
        <v>3273.1</v>
      </c>
      <c r="O57" s="29">
        <v>0</v>
      </c>
      <c r="P57" s="29">
        <v>33.4</v>
      </c>
      <c r="Q57" s="29">
        <v>105.3</v>
      </c>
      <c r="R57" s="29">
        <v>3411.8</v>
      </c>
      <c r="S57" s="29">
        <v>105.3</v>
      </c>
      <c r="T57" s="4"/>
    </row>
    <row r="58" spans="1:20" x14ac:dyDescent="0.2">
      <c r="A58" s="3">
        <v>3</v>
      </c>
      <c r="B58" s="3">
        <v>4084</v>
      </c>
      <c r="C58" s="168" t="s">
        <v>336</v>
      </c>
      <c r="D58" s="29">
        <v>528.70000000000005</v>
      </c>
      <c r="E58" s="29">
        <v>272.8</v>
      </c>
      <c r="F58" s="29">
        <v>1068.7</v>
      </c>
      <c r="G58" s="29">
        <v>13.7</v>
      </c>
      <c r="H58" s="29">
        <v>294.89999999999998</v>
      </c>
      <c r="I58" s="29">
        <v>356.5</v>
      </c>
      <c r="J58" s="29">
        <v>152.80000000000001</v>
      </c>
      <c r="K58" s="29">
        <v>15.8</v>
      </c>
      <c r="L58" s="29">
        <v>40.700000000000003</v>
      </c>
      <c r="M58" s="29">
        <v>735.2</v>
      </c>
      <c r="N58" s="29">
        <v>3479.7</v>
      </c>
      <c r="O58" s="29">
        <v>0</v>
      </c>
      <c r="P58" s="29">
        <v>17.8</v>
      </c>
      <c r="Q58" s="29">
        <v>259.2</v>
      </c>
      <c r="R58" s="29">
        <v>3756.8</v>
      </c>
      <c r="S58" s="29">
        <v>259.2</v>
      </c>
      <c r="T58" s="4"/>
    </row>
    <row r="59" spans="1:20" x14ac:dyDescent="0.2">
      <c r="A59" s="3">
        <v>3</v>
      </c>
      <c r="B59" s="3">
        <v>4071</v>
      </c>
      <c r="C59" s="168" t="s">
        <v>337</v>
      </c>
      <c r="D59" s="29">
        <v>465.1</v>
      </c>
      <c r="E59" s="29">
        <v>206</v>
      </c>
      <c r="F59" s="29">
        <v>959.2</v>
      </c>
      <c r="G59" s="29">
        <v>167.5</v>
      </c>
      <c r="H59" s="29">
        <v>303</v>
      </c>
      <c r="I59" s="29">
        <v>382.5</v>
      </c>
      <c r="J59" s="29">
        <v>152</v>
      </c>
      <c r="K59" s="29">
        <v>42.4</v>
      </c>
      <c r="L59" s="29">
        <v>54.6</v>
      </c>
      <c r="M59" s="29">
        <v>72.900000000000006</v>
      </c>
      <c r="N59" s="29">
        <v>2805.3</v>
      </c>
      <c r="O59" s="29">
        <v>24.3</v>
      </c>
      <c r="P59" s="29">
        <v>53.1</v>
      </c>
      <c r="Q59" s="29">
        <v>579</v>
      </c>
      <c r="R59" s="29">
        <v>3461.8</v>
      </c>
      <c r="S59" s="29">
        <v>0</v>
      </c>
      <c r="T59" s="4"/>
    </row>
    <row r="60" spans="1:20" x14ac:dyDescent="0.2">
      <c r="A60" s="3">
        <v>3</v>
      </c>
      <c r="B60" s="3">
        <v>4072</v>
      </c>
      <c r="C60" s="168" t="s">
        <v>338</v>
      </c>
      <c r="D60" s="29">
        <v>362.8</v>
      </c>
      <c r="E60" s="29">
        <v>317.8</v>
      </c>
      <c r="F60" s="29">
        <v>1179.0999999999999</v>
      </c>
      <c r="G60" s="29">
        <v>50.6</v>
      </c>
      <c r="H60" s="29">
        <v>328.7</v>
      </c>
      <c r="I60" s="29">
        <v>465.3</v>
      </c>
      <c r="J60" s="29">
        <v>129.69999999999999</v>
      </c>
      <c r="K60" s="29">
        <v>38.299999999999997</v>
      </c>
      <c r="L60" s="29">
        <v>2.2000000000000002</v>
      </c>
      <c r="M60" s="29">
        <v>19.899999999999999</v>
      </c>
      <c r="N60" s="29">
        <v>2894.3</v>
      </c>
      <c r="O60" s="29">
        <v>0</v>
      </c>
      <c r="P60" s="29">
        <v>68.7</v>
      </c>
      <c r="Q60" s="29">
        <v>353.7</v>
      </c>
      <c r="R60" s="29">
        <v>3316.8</v>
      </c>
      <c r="S60" s="29">
        <v>0</v>
      </c>
      <c r="T60" s="4"/>
    </row>
    <row r="61" spans="1:20" x14ac:dyDescent="0.2">
      <c r="A61" s="3">
        <v>3</v>
      </c>
      <c r="B61" s="3">
        <v>4073</v>
      </c>
      <c r="C61" s="168" t="s">
        <v>339</v>
      </c>
      <c r="D61" s="29">
        <v>675.8</v>
      </c>
      <c r="E61" s="29">
        <v>159.30000000000001</v>
      </c>
      <c r="F61" s="29">
        <v>1042.4000000000001</v>
      </c>
      <c r="G61" s="29">
        <v>51.2</v>
      </c>
      <c r="H61" s="29">
        <v>512.4</v>
      </c>
      <c r="I61" s="29">
        <v>447.3</v>
      </c>
      <c r="J61" s="29">
        <v>154.1</v>
      </c>
      <c r="K61" s="29">
        <v>58.6</v>
      </c>
      <c r="L61" s="29">
        <v>26.7</v>
      </c>
      <c r="M61" s="29">
        <v>82.6</v>
      </c>
      <c r="N61" s="29">
        <v>3210.3</v>
      </c>
      <c r="O61" s="29">
        <v>173.3</v>
      </c>
      <c r="P61" s="29">
        <v>33.700000000000003</v>
      </c>
      <c r="Q61" s="29">
        <v>748.8</v>
      </c>
      <c r="R61" s="29">
        <v>4166</v>
      </c>
      <c r="S61" s="29">
        <v>0</v>
      </c>
      <c r="T61" s="4"/>
    </row>
    <row r="62" spans="1:20" x14ac:dyDescent="0.2">
      <c r="A62" s="3">
        <v>3</v>
      </c>
      <c r="B62" s="3">
        <v>4074</v>
      </c>
      <c r="C62" s="168" t="s">
        <v>340</v>
      </c>
      <c r="D62" s="29">
        <v>708.3</v>
      </c>
      <c r="E62" s="29">
        <v>342</v>
      </c>
      <c r="F62" s="29">
        <v>874.7</v>
      </c>
      <c r="G62" s="29">
        <v>55.2</v>
      </c>
      <c r="H62" s="29">
        <v>605.4</v>
      </c>
      <c r="I62" s="29">
        <v>436.7</v>
      </c>
      <c r="J62" s="29">
        <v>215.9</v>
      </c>
      <c r="K62" s="29">
        <v>194</v>
      </c>
      <c r="L62" s="29">
        <v>29.8</v>
      </c>
      <c r="M62" s="29">
        <v>116.3</v>
      </c>
      <c r="N62" s="29">
        <v>3578.3</v>
      </c>
      <c r="O62" s="29">
        <v>381</v>
      </c>
      <c r="P62" s="29">
        <v>31.5</v>
      </c>
      <c r="Q62" s="29">
        <v>779.6</v>
      </c>
      <c r="R62" s="29">
        <v>4770.3999999999996</v>
      </c>
      <c r="S62" s="29">
        <v>1.4</v>
      </c>
      <c r="T62" s="4"/>
    </row>
    <row r="63" spans="1:20" x14ac:dyDescent="0.2">
      <c r="A63" s="3">
        <v>3</v>
      </c>
      <c r="B63" s="3">
        <v>4075</v>
      </c>
      <c r="C63" s="168" t="s">
        <v>538</v>
      </c>
      <c r="D63" s="29">
        <v>401.3</v>
      </c>
      <c r="E63" s="29">
        <v>308.89999999999998</v>
      </c>
      <c r="F63" s="29">
        <v>720.7</v>
      </c>
      <c r="G63" s="29">
        <v>76.5</v>
      </c>
      <c r="H63" s="29">
        <v>333.4</v>
      </c>
      <c r="I63" s="29">
        <v>495.8</v>
      </c>
      <c r="J63" s="29">
        <v>175.8</v>
      </c>
      <c r="K63" s="29">
        <v>41.4</v>
      </c>
      <c r="L63" s="29">
        <v>17.399999999999999</v>
      </c>
      <c r="M63" s="29">
        <v>93.3</v>
      </c>
      <c r="N63" s="29">
        <v>2664.5</v>
      </c>
      <c r="O63" s="29">
        <v>0</v>
      </c>
      <c r="P63" s="29">
        <v>34.6</v>
      </c>
      <c r="Q63" s="29">
        <v>134.6</v>
      </c>
      <c r="R63" s="29">
        <v>2833.7</v>
      </c>
      <c r="S63" s="29">
        <v>0</v>
      </c>
      <c r="T63" s="4"/>
    </row>
    <row r="64" spans="1:20" x14ac:dyDescent="0.2">
      <c r="A64" s="3">
        <v>3</v>
      </c>
      <c r="B64" s="3">
        <v>4076</v>
      </c>
      <c r="C64" s="168" t="s">
        <v>341</v>
      </c>
      <c r="D64" s="29">
        <v>421.8</v>
      </c>
      <c r="E64" s="29">
        <v>218</v>
      </c>
      <c r="F64" s="29">
        <v>978.9</v>
      </c>
      <c r="G64" s="29">
        <v>35.299999999999997</v>
      </c>
      <c r="H64" s="29">
        <v>228.8</v>
      </c>
      <c r="I64" s="29">
        <v>519.9</v>
      </c>
      <c r="J64" s="29">
        <v>211.4</v>
      </c>
      <c r="K64" s="29">
        <v>38.299999999999997</v>
      </c>
      <c r="L64" s="29">
        <v>23.7</v>
      </c>
      <c r="M64" s="29">
        <v>67.8</v>
      </c>
      <c r="N64" s="29">
        <v>2744.1</v>
      </c>
      <c r="O64" s="29">
        <v>0</v>
      </c>
      <c r="P64" s="29">
        <v>82.8</v>
      </c>
      <c r="Q64" s="29">
        <v>123.2</v>
      </c>
      <c r="R64" s="29">
        <v>2950</v>
      </c>
      <c r="S64" s="29">
        <v>34.799999999999997</v>
      </c>
      <c r="T64" s="4"/>
    </row>
    <row r="65" spans="1:20" x14ac:dyDescent="0.2">
      <c r="A65" s="3">
        <v>3</v>
      </c>
      <c r="B65" s="3">
        <v>4077</v>
      </c>
      <c r="C65" s="168" t="s">
        <v>342</v>
      </c>
      <c r="D65" s="29">
        <v>543.5</v>
      </c>
      <c r="E65" s="29">
        <v>206.8</v>
      </c>
      <c r="F65" s="29">
        <v>1043.4000000000001</v>
      </c>
      <c r="G65" s="29">
        <v>37.1</v>
      </c>
      <c r="H65" s="29">
        <v>250.7</v>
      </c>
      <c r="I65" s="29">
        <v>475.5</v>
      </c>
      <c r="J65" s="29">
        <v>140.69999999999999</v>
      </c>
      <c r="K65" s="29">
        <v>50.6</v>
      </c>
      <c r="L65" s="29">
        <v>3.6</v>
      </c>
      <c r="M65" s="29">
        <v>72.2</v>
      </c>
      <c r="N65" s="29">
        <v>2824.2</v>
      </c>
      <c r="O65" s="29">
        <v>0</v>
      </c>
      <c r="P65" s="29">
        <v>17.600000000000001</v>
      </c>
      <c r="Q65" s="29">
        <v>1.8</v>
      </c>
      <c r="R65" s="29">
        <v>2843.6</v>
      </c>
      <c r="S65" s="29">
        <v>0</v>
      </c>
      <c r="T65" s="4"/>
    </row>
    <row r="66" spans="1:20" x14ac:dyDescent="0.2">
      <c r="A66" s="3">
        <v>3</v>
      </c>
      <c r="B66" s="3">
        <v>4078</v>
      </c>
      <c r="C66" s="168" t="s">
        <v>343</v>
      </c>
      <c r="D66" s="29">
        <v>673.2</v>
      </c>
      <c r="E66" s="29">
        <v>282.3</v>
      </c>
      <c r="F66" s="29">
        <v>1146.9000000000001</v>
      </c>
      <c r="G66" s="29">
        <v>8</v>
      </c>
      <c r="H66" s="29">
        <v>224.7</v>
      </c>
      <c r="I66" s="29">
        <v>379.2</v>
      </c>
      <c r="J66" s="29">
        <v>186.5</v>
      </c>
      <c r="K66" s="29">
        <v>55.3</v>
      </c>
      <c r="L66" s="29">
        <v>39.4</v>
      </c>
      <c r="M66" s="29">
        <v>0</v>
      </c>
      <c r="N66" s="29">
        <v>2995.6</v>
      </c>
      <c r="O66" s="29">
        <v>0</v>
      </c>
      <c r="P66" s="29">
        <v>75</v>
      </c>
      <c r="Q66" s="29">
        <v>0</v>
      </c>
      <c r="R66" s="29">
        <v>3070.6</v>
      </c>
      <c r="S66" s="29">
        <v>0</v>
      </c>
      <c r="T66" s="4"/>
    </row>
    <row r="67" spans="1:20" x14ac:dyDescent="0.2">
      <c r="A67" s="3">
        <v>3</v>
      </c>
      <c r="B67" s="3">
        <v>4079</v>
      </c>
      <c r="C67" s="168" t="s">
        <v>344</v>
      </c>
      <c r="D67" s="29">
        <v>553.9</v>
      </c>
      <c r="E67" s="29">
        <v>316.8</v>
      </c>
      <c r="F67" s="29">
        <v>963</v>
      </c>
      <c r="G67" s="29">
        <v>89.1</v>
      </c>
      <c r="H67" s="29">
        <v>368.2</v>
      </c>
      <c r="I67" s="29">
        <v>404.3</v>
      </c>
      <c r="J67" s="29">
        <v>179</v>
      </c>
      <c r="K67" s="29">
        <v>66.7</v>
      </c>
      <c r="L67" s="29">
        <v>52.9</v>
      </c>
      <c r="M67" s="29">
        <v>0</v>
      </c>
      <c r="N67" s="29">
        <v>2993.8</v>
      </c>
      <c r="O67" s="29">
        <v>39.5</v>
      </c>
      <c r="P67" s="29">
        <v>21.6</v>
      </c>
      <c r="Q67" s="29">
        <v>108.6</v>
      </c>
      <c r="R67" s="29">
        <v>3163.4</v>
      </c>
      <c r="S67" s="29">
        <v>0</v>
      </c>
      <c r="T67" s="4"/>
    </row>
    <row r="68" spans="1:20" x14ac:dyDescent="0.2">
      <c r="A68" s="3">
        <v>3</v>
      </c>
      <c r="B68" s="3">
        <v>4080</v>
      </c>
      <c r="C68" s="168" t="s">
        <v>345</v>
      </c>
      <c r="D68" s="29">
        <v>394.3</v>
      </c>
      <c r="E68" s="29">
        <v>225.6</v>
      </c>
      <c r="F68" s="29">
        <v>781.3</v>
      </c>
      <c r="G68" s="29">
        <v>104.5</v>
      </c>
      <c r="H68" s="29">
        <v>275.5</v>
      </c>
      <c r="I68" s="29">
        <v>749.4</v>
      </c>
      <c r="J68" s="29">
        <v>236.9</v>
      </c>
      <c r="K68" s="29">
        <v>50</v>
      </c>
      <c r="L68" s="29">
        <v>8.1</v>
      </c>
      <c r="M68" s="29">
        <v>655.1</v>
      </c>
      <c r="N68" s="29">
        <v>3480.8</v>
      </c>
      <c r="O68" s="29">
        <v>0</v>
      </c>
      <c r="P68" s="29">
        <v>44.7</v>
      </c>
      <c r="Q68" s="29">
        <v>483.8</v>
      </c>
      <c r="R68" s="29">
        <v>4009.3</v>
      </c>
      <c r="S68" s="29">
        <v>340.3</v>
      </c>
      <c r="T68" s="4"/>
    </row>
    <row r="69" spans="1:20" x14ac:dyDescent="0.2">
      <c r="A69" s="3">
        <v>3</v>
      </c>
      <c r="B69" s="3">
        <v>4081</v>
      </c>
      <c r="C69" s="168" t="s">
        <v>346</v>
      </c>
      <c r="D69" s="29">
        <v>757.9</v>
      </c>
      <c r="E69" s="29">
        <v>238.6</v>
      </c>
      <c r="F69" s="29">
        <v>740.4</v>
      </c>
      <c r="G69" s="29">
        <v>98.7</v>
      </c>
      <c r="H69" s="29">
        <v>496.3</v>
      </c>
      <c r="I69" s="29">
        <v>529.20000000000005</v>
      </c>
      <c r="J69" s="29">
        <v>284.60000000000002</v>
      </c>
      <c r="K69" s="29">
        <v>108</v>
      </c>
      <c r="L69" s="29">
        <v>17.3</v>
      </c>
      <c r="M69" s="29">
        <v>276.89999999999998</v>
      </c>
      <c r="N69" s="29">
        <v>3547.9</v>
      </c>
      <c r="O69" s="29">
        <v>185</v>
      </c>
      <c r="P69" s="29">
        <v>16.399999999999999</v>
      </c>
      <c r="Q69" s="29">
        <v>352</v>
      </c>
      <c r="R69" s="29">
        <v>4101.3999999999996</v>
      </c>
      <c r="S69" s="29">
        <v>83.5</v>
      </c>
      <c r="T69" s="4"/>
    </row>
    <row r="70" spans="1:20" x14ac:dyDescent="0.2">
      <c r="A70" s="3">
        <v>3</v>
      </c>
      <c r="B70" s="3">
        <v>4082</v>
      </c>
      <c r="C70" s="168" t="s">
        <v>347</v>
      </c>
      <c r="D70" s="29">
        <v>395.3</v>
      </c>
      <c r="E70" s="29">
        <v>404.4</v>
      </c>
      <c r="F70" s="29">
        <v>1303</v>
      </c>
      <c r="G70" s="29">
        <v>184.3</v>
      </c>
      <c r="H70" s="29">
        <v>267.39999999999998</v>
      </c>
      <c r="I70" s="29">
        <v>905.6</v>
      </c>
      <c r="J70" s="29">
        <v>220</v>
      </c>
      <c r="K70" s="29">
        <v>113.5</v>
      </c>
      <c r="L70" s="29">
        <v>6.1</v>
      </c>
      <c r="M70" s="29">
        <v>317.39999999999998</v>
      </c>
      <c r="N70" s="29">
        <v>4117</v>
      </c>
      <c r="O70" s="29">
        <v>0</v>
      </c>
      <c r="P70" s="29">
        <v>83.1</v>
      </c>
      <c r="Q70" s="29">
        <v>181.2</v>
      </c>
      <c r="R70" s="29">
        <v>4381.3</v>
      </c>
      <c r="S70" s="29">
        <v>0</v>
      </c>
      <c r="T70" s="4"/>
    </row>
    <row r="71" spans="1:20" x14ac:dyDescent="0.2">
      <c r="A71" s="3">
        <v>3</v>
      </c>
      <c r="B71" s="3">
        <v>4083</v>
      </c>
      <c r="C71" s="168" t="s">
        <v>348</v>
      </c>
      <c r="D71" s="29">
        <v>449.5</v>
      </c>
      <c r="E71" s="29">
        <v>232.4</v>
      </c>
      <c r="F71" s="29">
        <v>835.3</v>
      </c>
      <c r="G71" s="29">
        <v>93.3</v>
      </c>
      <c r="H71" s="29">
        <v>286.7</v>
      </c>
      <c r="I71" s="29">
        <v>511.2</v>
      </c>
      <c r="J71" s="29">
        <v>207.9</v>
      </c>
      <c r="K71" s="29">
        <v>77.2</v>
      </c>
      <c r="L71" s="29">
        <v>5.5</v>
      </c>
      <c r="M71" s="29">
        <v>115.9</v>
      </c>
      <c r="N71" s="29">
        <v>2815</v>
      </c>
      <c r="O71" s="29">
        <v>59.4</v>
      </c>
      <c r="P71" s="29">
        <v>16.8</v>
      </c>
      <c r="Q71" s="29">
        <v>500.7</v>
      </c>
      <c r="R71" s="29">
        <v>3391.8</v>
      </c>
      <c r="S71" s="29">
        <v>178.6</v>
      </c>
      <c r="T71" s="4"/>
    </row>
    <row r="72" spans="1:20" s="193" customFormat="1" ht="21.75" customHeight="1" x14ac:dyDescent="0.2">
      <c r="A72" s="192">
        <v>4</v>
      </c>
      <c r="B72" s="192">
        <v>4129</v>
      </c>
      <c r="C72" s="193" t="s">
        <v>349</v>
      </c>
      <c r="D72" s="195">
        <v>557.70000000000005</v>
      </c>
      <c r="E72" s="195">
        <v>370.3</v>
      </c>
      <c r="F72" s="195">
        <v>1114.4000000000001</v>
      </c>
      <c r="G72" s="195">
        <v>132.9</v>
      </c>
      <c r="H72" s="195">
        <v>311.89999999999998</v>
      </c>
      <c r="I72" s="195">
        <v>614.70000000000005</v>
      </c>
      <c r="J72" s="195">
        <v>308.89999999999998</v>
      </c>
      <c r="K72" s="195">
        <v>64.599999999999994</v>
      </c>
      <c r="L72" s="195">
        <v>34.200000000000003</v>
      </c>
      <c r="M72" s="195">
        <v>158.1</v>
      </c>
      <c r="N72" s="195">
        <v>3667.7</v>
      </c>
      <c r="O72" s="195">
        <v>18.2</v>
      </c>
      <c r="P72" s="195">
        <v>96.3</v>
      </c>
      <c r="Q72" s="195">
        <v>535.70000000000005</v>
      </c>
      <c r="R72" s="195">
        <v>4317.8999999999996</v>
      </c>
      <c r="S72" s="195">
        <v>190.8</v>
      </c>
      <c r="T72" s="194"/>
    </row>
    <row r="73" spans="1:20" ht="16.5" customHeight="1" x14ac:dyDescent="0.2">
      <c r="A73" s="3">
        <v>4</v>
      </c>
      <c r="B73" s="3">
        <v>4091</v>
      </c>
      <c r="C73" s="168" t="s">
        <v>350</v>
      </c>
      <c r="D73" s="29">
        <v>561</v>
      </c>
      <c r="E73" s="29">
        <v>234.3</v>
      </c>
      <c r="F73" s="29">
        <v>862</v>
      </c>
      <c r="G73" s="29">
        <v>294.60000000000002</v>
      </c>
      <c r="H73" s="29">
        <v>419.6</v>
      </c>
      <c r="I73" s="29">
        <v>459</v>
      </c>
      <c r="J73" s="29">
        <v>215</v>
      </c>
      <c r="K73" s="29">
        <v>89.5</v>
      </c>
      <c r="L73" s="29">
        <v>30.2</v>
      </c>
      <c r="M73" s="29">
        <v>100.2</v>
      </c>
      <c r="N73" s="29">
        <v>3265.4</v>
      </c>
      <c r="O73" s="29">
        <v>73.3</v>
      </c>
      <c r="P73" s="29">
        <v>111.8</v>
      </c>
      <c r="Q73" s="29">
        <v>331.1</v>
      </c>
      <c r="R73" s="29">
        <v>3781.6</v>
      </c>
      <c r="S73" s="29">
        <v>331.1</v>
      </c>
      <c r="T73" s="4"/>
    </row>
    <row r="74" spans="1:20" x14ac:dyDescent="0.2">
      <c r="A74" s="3">
        <v>4</v>
      </c>
      <c r="B74" s="3">
        <v>4092</v>
      </c>
      <c r="C74" s="168" t="s">
        <v>351</v>
      </c>
      <c r="D74" s="29">
        <v>461.1</v>
      </c>
      <c r="E74" s="29">
        <v>259.89999999999998</v>
      </c>
      <c r="F74" s="29">
        <v>1098.5999999999999</v>
      </c>
      <c r="G74" s="29">
        <v>48.1</v>
      </c>
      <c r="H74" s="29">
        <v>176.6</v>
      </c>
      <c r="I74" s="29">
        <v>710.1</v>
      </c>
      <c r="J74" s="29">
        <v>315</v>
      </c>
      <c r="K74" s="29">
        <v>73</v>
      </c>
      <c r="L74" s="29">
        <v>3.6</v>
      </c>
      <c r="M74" s="29">
        <v>107</v>
      </c>
      <c r="N74" s="29">
        <v>3253</v>
      </c>
      <c r="O74" s="29">
        <v>0</v>
      </c>
      <c r="P74" s="29">
        <v>79.2</v>
      </c>
      <c r="Q74" s="29">
        <v>217.1</v>
      </c>
      <c r="R74" s="29">
        <v>3549.2</v>
      </c>
      <c r="S74" s="29">
        <v>217.1</v>
      </c>
      <c r="T74" s="4"/>
    </row>
    <row r="75" spans="1:20" x14ac:dyDescent="0.2">
      <c r="A75" s="3">
        <v>4</v>
      </c>
      <c r="B75" s="3">
        <v>4093</v>
      </c>
      <c r="C75" s="168" t="s">
        <v>352</v>
      </c>
      <c r="D75" s="29">
        <v>732</v>
      </c>
      <c r="E75" s="29">
        <v>206.6</v>
      </c>
      <c r="F75" s="29">
        <v>1039.0999999999999</v>
      </c>
      <c r="G75" s="29">
        <v>70.900000000000006</v>
      </c>
      <c r="H75" s="29">
        <v>336.5</v>
      </c>
      <c r="I75" s="29">
        <v>505.1</v>
      </c>
      <c r="J75" s="29">
        <v>222.5</v>
      </c>
      <c r="K75" s="29">
        <v>48.2</v>
      </c>
      <c r="L75" s="29">
        <v>15.1</v>
      </c>
      <c r="M75" s="29">
        <v>109.3</v>
      </c>
      <c r="N75" s="29">
        <v>3285.3</v>
      </c>
      <c r="O75" s="29">
        <v>10.5</v>
      </c>
      <c r="P75" s="29">
        <v>81.3</v>
      </c>
      <c r="Q75" s="29">
        <v>438.9</v>
      </c>
      <c r="R75" s="29">
        <v>3816</v>
      </c>
      <c r="S75" s="29">
        <v>191.3</v>
      </c>
      <c r="T75" s="4"/>
    </row>
    <row r="76" spans="1:20" x14ac:dyDescent="0.2">
      <c r="A76" s="3">
        <v>4</v>
      </c>
      <c r="B76" s="3">
        <v>4124</v>
      </c>
      <c r="C76" s="168" t="s">
        <v>706</v>
      </c>
      <c r="D76" s="29">
        <v>972.3</v>
      </c>
      <c r="E76" s="29">
        <v>267.39999999999998</v>
      </c>
      <c r="F76" s="29">
        <v>897.1</v>
      </c>
      <c r="G76" s="29">
        <v>59.6</v>
      </c>
      <c r="H76" s="29">
        <v>239.5</v>
      </c>
      <c r="I76" s="29">
        <v>365.8</v>
      </c>
      <c r="J76" s="29">
        <v>296.3</v>
      </c>
      <c r="K76" s="29">
        <v>48.4</v>
      </c>
      <c r="L76" s="29">
        <v>141.1</v>
      </c>
      <c r="M76" s="29">
        <v>1.2</v>
      </c>
      <c r="N76" s="29">
        <v>3288.6</v>
      </c>
      <c r="O76" s="29">
        <v>0</v>
      </c>
      <c r="P76" s="29">
        <v>15.3</v>
      </c>
      <c r="Q76" s="29">
        <v>2183.3000000000002</v>
      </c>
      <c r="R76" s="29">
        <v>5487.2</v>
      </c>
      <c r="S76" s="29">
        <v>129.4</v>
      </c>
      <c r="T76" s="4"/>
    </row>
    <row r="77" spans="1:20" x14ac:dyDescent="0.2">
      <c r="A77" s="3">
        <v>4</v>
      </c>
      <c r="B77" s="3">
        <v>4094</v>
      </c>
      <c r="C77" s="168" t="s">
        <v>353</v>
      </c>
      <c r="D77" s="29">
        <v>667.1</v>
      </c>
      <c r="E77" s="29">
        <v>256.60000000000002</v>
      </c>
      <c r="F77" s="29">
        <v>1061.0999999999999</v>
      </c>
      <c r="G77" s="29">
        <v>27.5</v>
      </c>
      <c r="H77" s="29">
        <v>290.89999999999998</v>
      </c>
      <c r="I77" s="29">
        <v>614.9</v>
      </c>
      <c r="J77" s="29">
        <v>289</v>
      </c>
      <c r="K77" s="29">
        <v>81.7</v>
      </c>
      <c r="L77" s="29">
        <v>42.5</v>
      </c>
      <c r="M77" s="29">
        <v>133.5</v>
      </c>
      <c r="N77" s="29">
        <v>3464.9</v>
      </c>
      <c r="O77" s="29">
        <v>0</v>
      </c>
      <c r="P77" s="29">
        <v>79.400000000000006</v>
      </c>
      <c r="Q77" s="29">
        <v>12</v>
      </c>
      <c r="R77" s="29">
        <v>3556.3</v>
      </c>
      <c r="S77" s="29">
        <v>12</v>
      </c>
      <c r="T77" s="4"/>
    </row>
    <row r="78" spans="1:20" x14ac:dyDescent="0.2">
      <c r="A78" s="3">
        <v>4</v>
      </c>
      <c r="B78" s="3">
        <v>4095</v>
      </c>
      <c r="C78" s="168" t="s">
        <v>8</v>
      </c>
      <c r="D78" s="29">
        <v>511.3</v>
      </c>
      <c r="E78" s="29">
        <v>775.6</v>
      </c>
      <c r="F78" s="29">
        <v>981.4</v>
      </c>
      <c r="G78" s="29">
        <v>224.2</v>
      </c>
      <c r="H78" s="29">
        <v>327.5</v>
      </c>
      <c r="I78" s="29">
        <v>846.9</v>
      </c>
      <c r="J78" s="29">
        <v>609.1</v>
      </c>
      <c r="K78" s="29">
        <v>72.900000000000006</v>
      </c>
      <c r="L78" s="29">
        <v>6.4</v>
      </c>
      <c r="M78" s="29">
        <v>0.8</v>
      </c>
      <c r="N78" s="29">
        <v>4356</v>
      </c>
      <c r="O78" s="29">
        <v>50.1</v>
      </c>
      <c r="P78" s="29">
        <v>212.1</v>
      </c>
      <c r="Q78" s="29">
        <v>912.4</v>
      </c>
      <c r="R78" s="29">
        <v>5530.7</v>
      </c>
      <c r="S78" s="29">
        <v>344</v>
      </c>
      <c r="T78" s="4"/>
    </row>
    <row r="79" spans="1:20" x14ac:dyDescent="0.2">
      <c r="A79" s="3">
        <v>4</v>
      </c>
      <c r="B79" s="3">
        <v>4096</v>
      </c>
      <c r="C79" s="168" t="s">
        <v>354</v>
      </c>
      <c r="D79" s="29">
        <v>704.2</v>
      </c>
      <c r="E79" s="29">
        <v>315.7</v>
      </c>
      <c r="F79" s="29">
        <v>905.5</v>
      </c>
      <c r="G79" s="29">
        <v>36.1</v>
      </c>
      <c r="H79" s="29">
        <v>371</v>
      </c>
      <c r="I79" s="29">
        <v>515</v>
      </c>
      <c r="J79" s="29">
        <v>224.6</v>
      </c>
      <c r="K79" s="29">
        <v>53.3</v>
      </c>
      <c r="L79" s="29">
        <v>103.7</v>
      </c>
      <c r="M79" s="29">
        <v>74.599999999999994</v>
      </c>
      <c r="N79" s="29">
        <v>3303.5</v>
      </c>
      <c r="O79" s="29">
        <v>0</v>
      </c>
      <c r="P79" s="29">
        <v>86.6</v>
      </c>
      <c r="Q79" s="29">
        <v>285.39999999999998</v>
      </c>
      <c r="R79" s="29">
        <v>3675.6</v>
      </c>
      <c r="S79" s="29">
        <v>212.6</v>
      </c>
      <c r="T79" s="4"/>
    </row>
    <row r="80" spans="1:20" x14ac:dyDescent="0.2">
      <c r="A80" s="3">
        <v>4</v>
      </c>
      <c r="B80" s="3">
        <v>4097</v>
      </c>
      <c r="C80" s="168" t="s">
        <v>355</v>
      </c>
      <c r="D80" s="29">
        <v>968.7</v>
      </c>
      <c r="E80" s="29">
        <v>217</v>
      </c>
      <c r="F80" s="29">
        <v>850.3</v>
      </c>
      <c r="G80" s="29">
        <v>8.6</v>
      </c>
      <c r="H80" s="29">
        <v>208.4</v>
      </c>
      <c r="I80" s="29">
        <v>314.3</v>
      </c>
      <c r="J80" s="29">
        <v>265.39999999999998</v>
      </c>
      <c r="K80" s="29">
        <v>64.400000000000006</v>
      </c>
      <c r="L80" s="29">
        <v>34.200000000000003</v>
      </c>
      <c r="M80" s="29">
        <v>14.3</v>
      </c>
      <c r="N80" s="29">
        <v>2945.6</v>
      </c>
      <c r="O80" s="29">
        <v>0</v>
      </c>
      <c r="P80" s="29">
        <v>91.7</v>
      </c>
      <c r="Q80" s="29">
        <v>987</v>
      </c>
      <c r="R80" s="29">
        <v>4024.3</v>
      </c>
      <c r="S80" s="29">
        <v>0</v>
      </c>
      <c r="T80" s="4"/>
    </row>
    <row r="81" spans="1:20" x14ac:dyDescent="0.2">
      <c r="A81" s="3">
        <v>4</v>
      </c>
      <c r="B81" s="3">
        <v>4099</v>
      </c>
      <c r="C81" s="168" t="s">
        <v>356</v>
      </c>
      <c r="D81" s="29">
        <v>818.5</v>
      </c>
      <c r="E81" s="29">
        <v>216</v>
      </c>
      <c r="F81" s="29">
        <v>1064</v>
      </c>
      <c r="G81" s="29">
        <v>4.7</v>
      </c>
      <c r="H81" s="29">
        <v>387.9</v>
      </c>
      <c r="I81" s="29">
        <v>45.4</v>
      </c>
      <c r="J81" s="29">
        <v>139.19999999999999</v>
      </c>
      <c r="K81" s="29">
        <v>21.1</v>
      </c>
      <c r="L81" s="29">
        <v>54.6</v>
      </c>
      <c r="M81" s="29">
        <v>78</v>
      </c>
      <c r="N81" s="29">
        <v>2829.6</v>
      </c>
      <c r="O81" s="29">
        <v>80.099999999999994</v>
      </c>
      <c r="P81" s="29">
        <v>31.9</v>
      </c>
      <c r="Q81" s="29">
        <v>594.9</v>
      </c>
      <c r="R81" s="29">
        <v>3536.5</v>
      </c>
      <c r="S81" s="29">
        <v>0</v>
      </c>
      <c r="T81" s="4"/>
    </row>
    <row r="82" spans="1:20" x14ac:dyDescent="0.2">
      <c r="A82" s="3">
        <v>4</v>
      </c>
      <c r="B82" s="3">
        <v>4100</v>
      </c>
      <c r="C82" s="168" t="s">
        <v>357</v>
      </c>
      <c r="D82" s="29">
        <v>474.2</v>
      </c>
      <c r="E82" s="29">
        <v>310.7</v>
      </c>
      <c r="F82" s="29">
        <v>835</v>
      </c>
      <c r="G82" s="29">
        <v>57.2</v>
      </c>
      <c r="H82" s="29">
        <v>303.2</v>
      </c>
      <c r="I82" s="29">
        <v>398.6</v>
      </c>
      <c r="J82" s="29">
        <v>277</v>
      </c>
      <c r="K82" s="29">
        <v>23.5</v>
      </c>
      <c r="L82" s="29">
        <v>13.3</v>
      </c>
      <c r="M82" s="29">
        <v>0</v>
      </c>
      <c r="N82" s="29">
        <v>2692.7</v>
      </c>
      <c r="O82" s="29">
        <v>0</v>
      </c>
      <c r="P82" s="29">
        <v>86.9</v>
      </c>
      <c r="Q82" s="29">
        <v>516.1</v>
      </c>
      <c r="R82" s="29">
        <v>3295.6</v>
      </c>
      <c r="S82" s="29">
        <v>180</v>
      </c>
      <c r="T82" s="4"/>
    </row>
    <row r="83" spans="1:20" x14ac:dyDescent="0.2">
      <c r="A83" s="3">
        <v>4</v>
      </c>
      <c r="B83" s="3">
        <v>4104</v>
      </c>
      <c r="C83" s="168" t="s">
        <v>358</v>
      </c>
      <c r="D83" s="29">
        <v>664.7</v>
      </c>
      <c r="E83" s="29">
        <v>277</v>
      </c>
      <c r="F83" s="29">
        <v>1239.8</v>
      </c>
      <c r="G83" s="29">
        <v>134.1</v>
      </c>
      <c r="H83" s="29">
        <v>447.3</v>
      </c>
      <c r="I83" s="29">
        <v>395.4</v>
      </c>
      <c r="J83" s="29">
        <v>301.8</v>
      </c>
      <c r="K83" s="29">
        <v>133.9</v>
      </c>
      <c r="L83" s="29">
        <v>34.6</v>
      </c>
      <c r="M83" s="29">
        <v>144.5</v>
      </c>
      <c r="N83" s="29">
        <v>3773.1</v>
      </c>
      <c r="O83" s="29">
        <v>64.5</v>
      </c>
      <c r="P83" s="29">
        <v>99.6</v>
      </c>
      <c r="Q83" s="29">
        <v>477.6</v>
      </c>
      <c r="R83" s="29">
        <v>4414.8</v>
      </c>
      <c r="S83" s="29">
        <v>261.60000000000002</v>
      </c>
      <c r="T83" s="4"/>
    </row>
    <row r="84" spans="1:20" x14ac:dyDescent="0.2">
      <c r="A84" s="3">
        <v>4</v>
      </c>
      <c r="B84" s="3">
        <v>4105</v>
      </c>
      <c r="C84" s="168" t="s">
        <v>359</v>
      </c>
      <c r="D84" s="29">
        <v>872.9</v>
      </c>
      <c r="E84" s="29">
        <v>383.6</v>
      </c>
      <c r="F84" s="29">
        <v>1310.8</v>
      </c>
      <c r="G84" s="29">
        <v>67.8</v>
      </c>
      <c r="H84" s="29">
        <v>359.8</v>
      </c>
      <c r="I84" s="29">
        <v>590.4</v>
      </c>
      <c r="J84" s="29">
        <v>180.5</v>
      </c>
      <c r="K84" s="29">
        <v>136.30000000000001</v>
      </c>
      <c r="L84" s="29">
        <v>141</v>
      </c>
      <c r="M84" s="29">
        <v>120.5</v>
      </c>
      <c r="N84" s="29">
        <v>4163.7</v>
      </c>
      <c r="O84" s="29">
        <v>0</v>
      </c>
      <c r="P84" s="29">
        <v>142.80000000000001</v>
      </c>
      <c r="Q84" s="29">
        <v>458.7</v>
      </c>
      <c r="R84" s="29">
        <v>4765.2</v>
      </c>
      <c r="S84" s="29">
        <v>0</v>
      </c>
      <c r="T84" s="4"/>
    </row>
    <row r="85" spans="1:20" x14ac:dyDescent="0.2">
      <c r="A85" s="3">
        <v>4</v>
      </c>
      <c r="B85" s="3">
        <v>4106</v>
      </c>
      <c r="C85" s="168" t="s">
        <v>360</v>
      </c>
      <c r="D85" s="29">
        <v>772.6</v>
      </c>
      <c r="E85" s="29">
        <v>347.8</v>
      </c>
      <c r="F85" s="29">
        <v>663.6</v>
      </c>
      <c r="G85" s="29">
        <v>26.5</v>
      </c>
      <c r="H85" s="29">
        <v>222.8</v>
      </c>
      <c r="I85" s="29">
        <v>270.5</v>
      </c>
      <c r="J85" s="29">
        <v>214.5</v>
      </c>
      <c r="K85" s="29">
        <v>58.7</v>
      </c>
      <c r="L85" s="29">
        <v>188.2</v>
      </c>
      <c r="M85" s="29">
        <v>158.9</v>
      </c>
      <c r="N85" s="29">
        <v>2924.1</v>
      </c>
      <c r="O85" s="29">
        <v>0</v>
      </c>
      <c r="P85" s="29">
        <v>14</v>
      </c>
      <c r="Q85" s="29">
        <v>0</v>
      </c>
      <c r="R85" s="29">
        <v>2938.1</v>
      </c>
      <c r="S85" s="29">
        <v>0</v>
      </c>
      <c r="T85" s="4"/>
    </row>
    <row r="86" spans="1:20" x14ac:dyDescent="0.2">
      <c r="A86" s="3">
        <v>4</v>
      </c>
      <c r="B86" s="3">
        <v>4107</v>
      </c>
      <c r="C86" s="168" t="s">
        <v>361</v>
      </c>
      <c r="D86" s="29">
        <v>570.20000000000005</v>
      </c>
      <c r="E86" s="29">
        <v>232.4</v>
      </c>
      <c r="F86" s="29">
        <v>859.5</v>
      </c>
      <c r="G86" s="29">
        <v>65.099999999999994</v>
      </c>
      <c r="H86" s="29">
        <v>236.5</v>
      </c>
      <c r="I86" s="29">
        <v>399.1</v>
      </c>
      <c r="J86" s="29">
        <v>102.5</v>
      </c>
      <c r="K86" s="29">
        <v>22.5</v>
      </c>
      <c r="L86" s="29">
        <v>0.6</v>
      </c>
      <c r="M86" s="29">
        <v>76.5</v>
      </c>
      <c r="N86" s="29">
        <v>2565</v>
      </c>
      <c r="O86" s="29">
        <v>0</v>
      </c>
      <c r="P86" s="29">
        <v>70.3</v>
      </c>
      <c r="Q86" s="29">
        <v>597.9</v>
      </c>
      <c r="R86" s="29">
        <v>3233.3</v>
      </c>
      <c r="S86" s="29">
        <v>0</v>
      </c>
      <c r="T86" s="4"/>
    </row>
    <row r="87" spans="1:20" x14ac:dyDescent="0.2">
      <c r="A87" s="3">
        <v>4</v>
      </c>
      <c r="B87" s="3">
        <v>4109</v>
      </c>
      <c r="C87" s="168" t="s">
        <v>362</v>
      </c>
      <c r="D87" s="29">
        <v>726.1</v>
      </c>
      <c r="E87" s="29">
        <v>276.2</v>
      </c>
      <c r="F87" s="29">
        <v>1192.5999999999999</v>
      </c>
      <c r="G87" s="29">
        <v>42.5</v>
      </c>
      <c r="H87" s="29">
        <v>395.8</v>
      </c>
      <c r="I87" s="29">
        <v>435.1</v>
      </c>
      <c r="J87" s="29">
        <v>120</v>
      </c>
      <c r="K87" s="29">
        <v>73.599999999999994</v>
      </c>
      <c r="L87" s="29">
        <v>26.1</v>
      </c>
      <c r="M87" s="29">
        <v>28.9</v>
      </c>
      <c r="N87" s="29">
        <v>3316.8</v>
      </c>
      <c r="O87" s="29">
        <v>0</v>
      </c>
      <c r="P87" s="29">
        <v>36.9</v>
      </c>
      <c r="Q87" s="29">
        <v>241.4</v>
      </c>
      <c r="R87" s="29">
        <v>3595.1</v>
      </c>
      <c r="S87" s="29">
        <v>0</v>
      </c>
      <c r="T87" s="4"/>
    </row>
    <row r="88" spans="1:20" x14ac:dyDescent="0.2">
      <c r="A88" s="3">
        <v>4</v>
      </c>
      <c r="B88" s="3">
        <v>4110</v>
      </c>
      <c r="C88" s="168" t="s">
        <v>363</v>
      </c>
      <c r="D88" s="29">
        <v>739.3</v>
      </c>
      <c r="E88" s="29">
        <v>255.2</v>
      </c>
      <c r="F88" s="29">
        <v>863.7</v>
      </c>
      <c r="G88" s="29">
        <v>56.5</v>
      </c>
      <c r="H88" s="29">
        <v>314.5</v>
      </c>
      <c r="I88" s="29">
        <v>349.1</v>
      </c>
      <c r="J88" s="29">
        <v>199.1</v>
      </c>
      <c r="K88" s="29">
        <v>83</v>
      </c>
      <c r="L88" s="29">
        <v>53.6</v>
      </c>
      <c r="M88" s="29">
        <v>137.9</v>
      </c>
      <c r="N88" s="29">
        <v>3051.9</v>
      </c>
      <c r="O88" s="29">
        <v>0</v>
      </c>
      <c r="P88" s="29">
        <v>18</v>
      </c>
      <c r="Q88" s="29">
        <v>130.9</v>
      </c>
      <c r="R88" s="29">
        <v>3200.8</v>
      </c>
      <c r="S88" s="29">
        <v>14.1</v>
      </c>
      <c r="T88" s="4"/>
    </row>
    <row r="89" spans="1:20" x14ac:dyDescent="0.2">
      <c r="A89" s="3">
        <v>4</v>
      </c>
      <c r="B89" s="3">
        <v>4111</v>
      </c>
      <c r="C89" s="168" t="s">
        <v>364</v>
      </c>
      <c r="D89" s="29">
        <v>484.4</v>
      </c>
      <c r="E89" s="29">
        <v>210.6</v>
      </c>
      <c r="F89" s="29">
        <v>807.5</v>
      </c>
      <c r="G89" s="29">
        <v>66.599999999999994</v>
      </c>
      <c r="H89" s="29">
        <v>245.9</v>
      </c>
      <c r="I89" s="29">
        <v>564.79999999999995</v>
      </c>
      <c r="J89" s="29">
        <v>151.69999999999999</v>
      </c>
      <c r="K89" s="29">
        <v>50.7</v>
      </c>
      <c r="L89" s="29">
        <v>29.5</v>
      </c>
      <c r="M89" s="29">
        <v>497.4</v>
      </c>
      <c r="N89" s="29">
        <v>3109.2</v>
      </c>
      <c r="O89" s="29">
        <v>0</v>
      </c>
      <c r="P89" s="29">
        <v>22</v>
      </c>
      <c r="Q89" s="29">
        <v>206.2</v>
      </c>
      <c r="R89" s="29">
        <v>3337.3</v>
      </c>
      <c r="S89" s="29">
        <v>0.2</v>
      </c>
      <c r="T89" s="4"/>
    </row>
    <row r="90" spans="1:20" x14ac:dyDescent="0.2">
      <c r="A90" s="3">
        <v>4</v>
      </c>
      <c r="B90" s="3">
        <v>4112</v>
      </c>
      <c r="C90" s="168" t="s">
        <v>365</v>
      </c>
      <c r="D90" s="29">
        <v>568.1</v>
      </c>
      <c r="E90" s="29">
        <v>249.3</v>
      </c>
      <c r="F90" s="29">
        <v>1061</v>
      </c>
      <c r="G90" s="29">
        <v>22.5</v>
      </c>
      <c r="H90" s="29">
        <v>219.5</v>
      </c>
      <c r="I90" s="29">
        <v>349.8</v>
      </c>
      <c r="J90" s="29">
        <v>125.4</v>
      </c>
      <c r="K90" s="29">
        <v>57.8</v>
      </c>
      <c r="L90" s="29">
        <v>23.8</v>
      </c>
      <c r="M90" s="29">
        <v>78.900000000000006</v>
      </c>
      <c r="N90" s="29">
        <v>2756.2</v>
      </c>
      <c r="O90" s="29">
        <v>0</v>
      </c>
      <c r="P90" s="29">
        <v>44.5</v>
      </c>
      <c r="Q90" s="29">
        <v>250.1</v>
      </c>
      <c r="R90" s="29">
        <v>3050.7</v>
      </c>
      <c r="S90" s="29">
        <v>250.1</v>
      </c>
      <c r="T90" s="4"/>
    </row>
    <row r="91" spans="1:20" x14ac:dyDescent="0.2">
      <c r="A91" s="3">
        <v>4</v>
      </c>
      <c r="B91" s="3">
        <v>4113</v>
      </c>
      <c r="C91" s="168" t="s">
        <v>366</v>
      </c>
      <c r="D91" s="29">
        <v>708.8</v>
      </c>
      <c r="E91" s="29">
        <v>223.2</v>
      </c>
      <c r="F91" s="29">
        <v>1027.5</v>
      </c>
      <c r="G91" s="29">
        <v>63.8</v>
      </c>
      <c r="H91" s="29">
        <v>335.2</v>
      </c>
      <c r="I91" s="29">
        <v>418.5</v>
      </c>
      <c r="J91" s="29">
        <v>204.8</v>
      </c>
      <c r="K91" s="29">
        <v>54.7</v>
      </c>
      <c r="L91" s="29">
        <v>31.1</v>
      </c>
      <c r="M91" s="29">
        <v>67.2</v>
      </c>
      <c r="N91" s="29">
        <v>3134.7</v>
      </c>
      <c r="O91" s="29">
        <v>0</v>
      </c>
      <c r="P91" s="29">
        <v>40.4</v>
      </c>
      <c r="Q91" s="29">
        <v>449.7</v>
      </c>
      <c r="R91" s="29">
        <v>3624.8</v>
      </c>
      <c r="S91" s="29">
        <v>46.8</v>
      </c>
      <c r="T91" s="4"/>
    </row>
    <row r="92" spans="1:20" x14ac:dyDescent="0.2">
      <c r="A92" s="3">
        <v>4</v>
      </c>
      <c r="B92" s="3">
        <v>4114</v>
      </c>
      <c r="C92" s="168" t="s">
        <v>367</v>
      </c>
      <c r="D92" s="29">
        <v>541.6</v>
      </c>
      <c r="E92" s="29">
        <v>290</v>
      </c>
      <c r="F92" s="29">
        <v>782.3</v>
      </c>
      <c r="G92" s="29">
        <v>266.60000000000002</v>
      </c>
      <c r="H92" s="29">
        <v>406.8</v>
      </c>
      <c r="I92" s="29">
        <v>476.5</v>
      </c>
      <c r="J92" s="29">
        <v>282.39999999999998</v>
      </c>
      <c r="K92" s="29">
        <v>58.4</v>
      </c>
      <c r="L92" s="29">
        <v>5</v>
      </c>
      <c r="M92" s="29">
        <v>0</v>
      </c>
      <c r="N92" s="29">
        <v>3109.6</v>
      </c>
      <c r="O92" s="29">
        <v>0</v>
      </c>
      <c r="P92" s="29">
        <v>29.9</v>
      </c>
      <c r="Q92" s="29">
        <v>97.3</v>
      </c>
      <c r="R92" s="29">
        <v>3236.8</v>
      </c>
      <c r="S92" s="29">
        <v>97.3</v>
      </c>
      <c r="T92" s="4"/>
    </row>
    <row r="93" spans="1:20" x14ac:dyDescent="0.2">
      <c r="A93" s="3">
        <v>4</v>
      </c>
      <c r="B93" s="3">
        <v>4115</v>
      </c>
      <c r="C93" s="168" t="s">
        <v>368</v>
      </c>
      <c r="D93" s="29">
        <v>548.4</v>
      </c>
      <c r="E93" s="29">
        <v>294.2</v>
      </c>
      <c r="F93" s="29">
        <v>1546.7</v>
      </c>
      <c r="G93" s="29">
        <v>129.19999999999999</v>
      </c>
      <c r="H93" s="29">
        <v>373.4</v>
      </c>
      <c r="I93" s="29">
        <v>487.9</v>
      </c>
      <c r="J93" s="29">
        <v>180</v>
      </c>
      <c r="K93" s="29">
        <v>82.1</v>
      </c>
      <c r="L93" s="29">
        <v>55.5</v>
      </c>
      <c r="M93" s="29">
        <v>260.60000000000002</v>
      </c>
      <c r="N93" s="29">
        <v>3958</v>
      </c>
      <c r="O93" s="29">
        <v>0</v>
      </c>
      <c r="P93" s="29">
        <v>18.100000000000001</v>
      </c>
      <c r="Q93" s="29">
        <v>635.29999999999995</v>
      </c>
      <c r="R93" s="29">
        <v>4611.3999999999996</v>
      </c>
      <c r="S93" s="29">
        <v>93.5</v>
      </c>
      <c r="T93" s="4"/>
    </row>
    <row r="94" spans="1:20" x14ac:dyDescent="0.2">
      <c r="A94" s="3">
        <v>4</v>
      </c>
      <c r="B94" s="3">
        <v>4117</v>
      </c>
      <c r="C94" s="168" t="s">
        <v>369</v>
      </c>
      <c r="D94" s="29">
        <v>609.79999999999995</v>
      </c>
      <c r="E94" s="29">
        <v>240.4</v>
      </c>
      <c r="F94" s="29">
        <v>753.9</v>
      </c>
      <c r="G94" s="29">
        <v>99.4</v>
      </c>
      <c r="H94" s="29">
        <v>283.5</v>
      </c>
      <c r="I94" s="29">
        <v>353</v>
      </c>
      <c r="J94" s="29">
        <v>144</v>
      </c>
      <c r="K94" s="29">
        <v>45.3</v>
      </c>
      <c r="L94" s="29">
        <v>20.8</v>
      </c>
      <c r="M94" s="29">
        <v>278</v>
      </c>
      <c r="N94" s="29">
        <v>2828</v>
      </c>
      <c r="O94" s="29">
        <v>0</v>
      </c>
      <c r="P94" s="29">
        <v>44.5</v>
      </c>
      <c r="Q94" s="29">
        <v>659.1</v>
      </c>
      <c r="R94" s="29">
        <v>3531.6</v>
      </c>
      <c r="S94" s="29">
        <v>59.7</v>
      </c>
      <c r="T94" s="4"/>
    </row>
    <row r="95" spans="1:20" x14ac:dyDescent="0.2">
      <c r="A95" s="3">
        <v>4</v>
      </c>
      <c r="B95" s="3">
        <v>4120</v>
      </c>
      <c r="C95" s="168" t="s">
        <v>370</v>
      </c>
      <c r="D95" s="29">
        <v>618.79999999999995</v>
      </c>
      <c r="E95" s="29">
        <v>210.1</v>
      </c>
      <c r="F95" s="29">
        <v>1469.9</v>
      </c>
      <c r="G95" s="29">
        <v>77.099999999999994</v>
      </c>
      <c r="H95" s="29">
        <v>325.8</v>
      </c>
      <c r="I95" s="29">
        <v>576.5</v>
      </c>
      <c r="J95" s="29">
        <v>192.8</v>
      </c>
      <c r="K95" s="29">
        <v>60.7</v>
      </c>
      <c r="L95" s="29">
        <v>41</v>
      </c>
      <c r="M95" s="29">
        <v>480.8</v>
      </c>
      <c r="N95" s="29">
        <v>4053.6</v>
      </c>
      <c r="O95" s="29">
        <v>0</v>
      </c>
      <c r="P95" s="29">
        <v>50.1</v>
      </c>
      <c r="Q95" s="29">
        <v>402.9</v>
      </c>
      <c r="R95" s="29">
        <v>4506.6000000000004</v>
      </c>
      <c r="S95" s="29">
        <v>178.3</v>
      </c>
      <c r="T95" s="4"/>
    </row>
    <row r="96" spans="1:20" x14ac:dyDescent="0.2">
      <c r="A96" s="3">
        <v>4</v>
      </c>
      <c r="B96" s="3">
        <v>4121</v>
      </c>
      <c r="C96" s="168" t="s">
        <v>371</v>
      </c>
      <c r="D96" s="29">
        <v>544.6</v>
      </c>
      <c r="E96" s="29">
        <v>287.10000000000002</v>
      </c>
      <c r="F96" s="29">
        <v>720.8</v>
      </c>
      <c r="G96" s="29">
        <v>104.9</v>
      </c>
      <c r="H96" s="29">
        <v>349.4</v>
      </c>
      <c r="I96" s="29">
        <v>443.3</v>
      </c>
      <c r="J96" s="29">
        <v>161.4</v>
      </c>
      <c r="K96" s="29">
        <v>69.099999999999994</v>
      </c>
      <c r="L96" s="29">
        <v>85.7</v>
      </c>
      <c r="M96" s="29">
        <v>378.8</v>
      </c>
      <c r="N96" s="29">
        <v>3145.1</v>
      </c>
      <c r="O96" s="29">
        <v>18.7</v>
      </c>
      <c r="P96" s="29">
        <v>86.9</v>
      </c>
      <c r="Q96" s="29">
        <v>494.6</v>
      </c>
      <c r="R96" s="29">
        <v>3745.3</v>
      </c>
      <c r="S96" s="29">
        <v>0</v>
      </c>
      <c r="T96" s="4"/>
    </row>
    <row r="97" spans="1:20" x14ac:dyDescent="0.2">
      <c r="A97" s="3">
        <v>4</v>
      </c>
      <c r="B97" s="3">
        <v>4122</v>
      </c>
      <c r="C97" s="168" t="s">
        <v>372</v>
      </c>
      <c r="D97" s="29">
        <v>460.7</v>
      </c>
      <c r="E97" s="29">
        <v>204.2</v>
      </c>
      <c r="F97" s="29">
        <v>924.9</v>
      </c>
      <c r="G97" s="29">
        <v>112.5</v>
      </c>
      <c r="H97" s="29">
        <v>312.2</v>
      </c>
      <c r="I97" s="29">
        <v>518.9</v>
      </c>
      <c r="J97" s="29">
        <v>170</v>
      </c>
      <c r="K97" s="29">
        <v>44.6</v>
      </c>
      <c r="L97" s="29">
        <v>33.5</v>
      </c>
      <c r="M97" s="29">
        <v>99.5</v>
      </c>
      <c r="N97" s="29">
        <v>2880.9</v>
      </c>
      <c r="O97" s="29">
        <v>0</v>
      </c>
      <c r="P97" s="29">
        <v>57.4</v>
      </c>
      <c r="Q97" s="29">
        <v>331.8</v>
      </c>
      <c r="R97" s="29">
        <v>3270.2</v>
      </c>
      <c r="S97" s="29">
        <v>0</v>
      </c>
      <c r="T97" s="4"/>
    </row>
    <row r="98" spans="1:20" x14ac:dyDescent="0.2">
      <c r="A98" s="3">
        <v>4</v>
      </c>
      <c r="B98" s="3">
        <v>4123</v>
      </c>
      <c r="C98" s="168" t="s">
        <v>373</v>
      </c>
      <c r="D98" s="29">
        <v>474</v>
      </c>
      <c r="E98" s="29">
        <v>208.9</v>
      </c>
      <c r="F98" s="29">
        <v>1821.9</v>
      </c>
      <c r="G98" s="29">
        <v>172.6</v>
      </c>
      <c r="H98" s="29">
        <v>306.60000000000002</v>
      </c>
      <c r="I98" s="29">
        <v>852.7</v>
      </c>
      <c r="J98" s="29">
        <v>194.5</v>
      </c>
      <c r="K98" s="29">
        <v>52.4</v>
      </c>
      <c r="L98" s="29">
        <v>54.3</v>
      </c>
      <c r="M98" s="29">
        <v>434.3</v>
      </c>
      <c r="N98" s="29">
        <v>4572.2</v>
      </c>
      <c r="O98" s="29">
        <v>0</v>
      </c>
      <c r="P98" s="29">
        <v>58.6</v>
      </c>
      <c r="Q98" s="29">
        <v>253.7</v>
      </c>
      <c r="R98" s="29">
        <v>4884.3999999999996</v>
      </c>
      <c r="S98" s="29">
        <v>225.8</v>
      </c>
      <c r="T98" s="4"/>
    </row>
    <row r="99" spans="1:20" s="1" customFormat="1" ht="21.75" customHeight="1" x14ac:dyDescent="0.2">
      <c r="A99" s="15">
        <v>5</v>
      </c>
      <c r="B99" s="15">
        <v>4159</v>
      </c>
      <c r="C99" s="1" t="s">
        <v>374</v>
      </c>
      <c r="D99" s="30">
        <v>470.2</v>
      </c>
      <c r="E99" s="30">
        <v>307.2</v>
      </c>
      <c r="F99" s="30">
        <v>1005.7</v>
      </c>
      <c r="G99" s="30">
        <v>125.7</v>
      </c>
      <c r="H99" s="30">
        <v>271.39999999999998</v>
      </c>
      <c r="I99" s="30">
        <v>744</v>
      </c>
      <c r="J99" s="30">
        <v>252.9</v>
      </c>
      <c r="K99" s="30">
        <v>70.5</v>
      </c>
      <c r="L99" s="30">
        <v>20.399999999999999</v>
      </c>
      <c r="M99" s="30">
        <v>192.9</v>
      </c>
      <c r="N99" s="30">
        <v>3460.8</v>
      </c>
      <c r="O99" s="30">
        <v>3.4</v>
      </c>
      <c r="P99" s="30">
        <v>67.2</v>
      </c>
      <c r="Q99" s="30">
        <v>224.6</v>
      </c>
      <c r="R99" s="30">
        <v>3755.9</v>
      </c>
      <c r="S99" s="30">
        <v>94.3</v>
      </c>
      <c r="T99" s="32"/>
    </row>
    <row r="100" spans="1:20" ht="16.5" customHeight="1" x14ac:dyDescent="0.2">
      <c r="A100" s="3">
        <v>5</v>
      </c>
      <c r="B100" s="3">
        <v>4131</v>
      </c>
      <c r="C100" s="168" t="s">
        <v>375</v>
      </c>
      <c r="D100" s="29">
        <v>455.2</v>
      </c>
      <c r="E100" s="29">
        <v>156.9</v>
      </c>
      <c r="F100" s="29">
        <v>998.8</v>
      </c>
      <c r="G100" s="29">
        <v>141</v>
      </c>
      <c r="H100" s="29">
        <v>405.3</v>
      </c>
      <c r="I100" s="29">
        <v>503.9</v>
      </c>
      <c r="J100" s="29">
        <v>247.3</v>
      </c>
      <c r="K100" s="29">
        <v>84.7</v>
      </c>
      <c r="L100" s="29">
        <v>24.4</v>
      </c>
      <c r="M100" s="29">
        <v>263.7</v>
      </c>
      <c r="N100" s="29">
        <v>3281.2</v>
      </c>
      <c r="O100" s="29">
        <v>0</v>
      </c>
      <c r="P100" s="29">
        <v>82.2</v>
      </c>
      <c r="Q100" s="29">
        <v>331.3</v>
      </c>
      <c r="R100" s="29">
        <v>3694.6</v>
      </c>
      <c r="S100" s="29">
        <v>131.9</v>
      </c>
      <c r="T100" s="4"/>
    </row>
    <row r="101" spans="1:20" x14ac:dyDescent="0.2">
      <c r="A101" s="3">
        <v>5</v>
      </c>
      <c r="B101" s="3">
        <v>4132</v>
      </c>
      <c r="C101" s="168" t="s">
        <v>376</v>
      </c>
      <c r="D101" s="29">
        <v>575.9</v>
      </c>
      <c r="E101" s="29">
        <v>283</v>
      </c>
      <c r="F101" s="29">
        <v>662.9</v>
      </c>
      <c r="G101" s="29">
        <v>64.400000000000006</v>
      </c>
      <c r="H101" s="29">
        <v>355.2</v>
      </c>
      <c r="I101" s="29">
        <v>415.8</v>
      </c>
      <c r="J101" s="29">
        <v>424.9</v>
      </c>
      <c r="K101" s="29">
        <v>56.8</v>
      </c>
      <c r="L101" s="29">
        <v>23.2</v>
      </c>
      <c r="M101" s="29">
        <v>120</v>
      </c>
      <c r="N101" s="29">
        <v>2981.9</v>
      </c>
      <c r="O101" s="29">
        <v>81.5</v>
      </c>
      <c r="P101" s="29">
        <v>66.900000000000006</v>
      </c>
      <c r="Q101" s="29">
        <v>901.7</v>
      </c>
      <c r="R101" s="29">
        <v>4032.1</v>
      </c>
      <c r="S101" s="29">
        <v>0</v>
      </c>
      <c r="T101" s="4"/>
    </row>
    <row r="102" spans="1:20" x14ac:dyDescent="0.2">
      <c r="A102" s="3">
        <v>5</v>
      </c>
      <c r="B102" s="3">
        <v>4133</v>
      </c>
      <c r="C102" s="168" t="s">
        <v>377</v>
      </c>
      <c r="D102" s="29">
        <v>599.70000000000005</v>
      </c>
      <c r="E102" s="29">
        <v>152</v>
      </c>
      <c r="F102" s="29">
        <v>915.5</v>
      </c>
      <c r="G102" s="29">
        <v>65.599999999999994</v>
      </c>
      <c r="H102" s="29">
        <v>252.8</v>
      </c>
      <c r="I102" s="29">
        <v>791</v>
      </c>
      <c r="J102" s="29">
        <v>153.30000000000001</v>
      </c>
      <c r="K102" s="29">
        <v>64.400000000000006</v>
      </c>
      <c r="L102" s="29">
        <v>13.4</v>
      </c>
      <c r="M102" s="29">
        <v>57.8</v>
      </c>
      <c r="N102" s="29">
        <v>3065.5</v>
      </c>
      <c r="O102" s="29">
        <v>0</v>
      </c>
      <c r="P102" s="29">
        <v>31.8</v>
      </c>
      <c r="Q102" s="29">
        <v>6.2</v>
      </c>
      <c r="R102" s="29">
        <v>3103.5</v>
      </c>
      <c r="S102" s="29">
        <v>6.2</v>
      </c>
      <c r="T102" s="4"/>
    </row>
    <row r="103" spans="1:20" x14ac:dyDescent="0.2">
      <c r="A103" s="3">
        <v>5</v>
      </c>
      <c r="B103" s="3">
        <v>4134</v>
      </c>
      <c r="C103" s="168" t="s">
        <v>378</v>
      </c>
      <c r="D103" s="29">
        <v>491.8</v>
      </c>
      <c r="E103" s="29">
        <v>342.6</v>
      </c>
      <c r="F103" s="29">
        <v>901.9</v>
      </c>
      <c r="G103" s="29">
        <v>94.5</v>
      </c>
      <c r="H103" s="29">
        <v>429.9</v>
      </c>
      <c r="I103" s="29">
        <v>653.79999999999995</v>
      </c>
      <c r="J103" s="29">
        <v>212.9</v>
      </c>
      <c r="K103" s="29">
        <v>36.200000000000003</v>
      </c>
      <c r="L103" s="29">
        <v>46.3</v>
      </c>
      <c r="M103" s="29">
        <v>94</v>
      </c>
      <c r="N103" s="29">
        <v>3303.9</v>
      </c>
      <c r="O103" s="29">
        <v>41.1</v>
      </c>
      <c r="P103" s="29">
        <v>255.7</v>
      </c>
      <c r="Q103" s="29">
        <v>429.7</v>
      </c>
      <c r="R103" s="29">
        <v>4030.4</v>
      </c>
      <c r="S103" s="29">
        <v>61.7</v>
      </c>
      <c r="T103" s="4"/>
    </row>
    <row r="104" spans="1:20" x14ac:dyDescent="0.2">
      <c r="A104" s="3">
        <v>5</v>
      </c>
      <c r="B104" s="3">
        <v>4135</v>
      </c>
      <c r="C104" s="168" t="s">
        <v>379</v>
      </c>
      <c r="D104" s="29">
        <v>465.5</v>
      </c>
      <c r="E104" s="29">
        <v>273.60000000000002</v>
      </c>
      <c r="F104" s="29">
        <v>973.9</v>
      </c>
      <c r="G104" s="29">
        <v>68.099999999999994</v>
      </c>
      <c r="H104" s="29">
        <v>230.7</v>
      </c>
      <c r="I104" s="29">
        <v>677.3</v>
      </c>
      <c r="J104" s="29">
        <v>365.8</v>
      </c>
      <c r="K104" s="29">
        <v>83.6</v>
      </c>
      <c r="L104" s="29">
        <v>7.4</v>
      </c>
      <c r="M104" s="29">
        <v>266.10000000000002</v>
      </c>
      <c r="N104" s="29">
        <v>3411.9</v>
      </c>
      <c r="O104" s="29">
        <v>0</v>
      </c>
      <c r="P104" s="29">
        <v>53.5</v>
      </c>
      <c r="Q104" s="29">
        <v>58.5</v>
      </c>
      <c r="R104" s="29">
        <v>3523.9</v>
      </c>
      <c r="S104" s="29">
        <v>55.8</v>
      </c>
      <c r="T104" s="4"/>
    </row>
    <row r="105" spans="1:20" x14ac:dyDescent="0.2">
      <c r="A105" s="3">
        <v>5</v>
      </c>
      <c r="B105" s="3">
        <v>4136</v>
      </c>
      <c r="C105" s="168" t="s">
        <v>380</v>
      </c>
      <c r="D105" s="29">
        <v>454.8</v>
      </c>
      <c r="E105" s="29">
        <v>239.9</v>
      </c>
      <c r="F105" s="29">
        <v>818.4</v>
      </c>
      <c r="G105" s="29">
        <v>106.4</v>
      </c>
      <c r="H105" s="29">
        <v>238.5</v>
      </c>
      <c r="I105" s="29">
        <v>626.5</v>
      </c>
      <c r="J105" s="29">
        <v>283</v>
      </c>
      <c r="K105" s="29">
        <v>46.4</v>
      </c>
      <c r="L105" s="29">
        <v>21.5</v>
      </c>
      <c r="M105" s="29">
        <v>265.39999999999998</v>
      </c>
      <c r="N105" s="29">
        <v>3100.8</v>
      </c>
      <c r="O105" s="29">
        <v>0</v>
      </c>
      <c r="P105" s="29">
        <v>25.4</v>
      </c>
      <c r="Q105" s="29">
        <v>184.7</v>
      </c>
      <c r="R105" s="29">
        <v>3311</v>
      </c>
      <c r="S105" s="29">
        <v>102.9</v>
      </c>
      <c r="T105" s="4"/>
    </row>
    <row r="106" spans="1:20" x14ac:dyDescent="0.2">
      <c r="A106" s="3">
        <v>5</v>
      </c>
      <c r="B106" s="3">
        <v>4137</v>
      </c>
      <c r="C106" s="168" t="s">
        <v>381</v>
      </c>
      <c r="D106" s="29">
        <v>717.4</v>
      </c>
      <c r="E106" s="29">
        <v>208.4</v>
      </c>
      <c r="F106" s="29">
        <v>1078.0999999999999</v>
      </c>
      <c r="G106" s="29">
        <v>51.9</v>
      </c>
      <c r="H106" s="29">
        <v>297.39999999999998</v>
      </c>
      <c r="I106" s="29">
        <v>455.8</v>
      </c>
      <c r="J106" s="29">
        <v>284.10000000000002</v>
      </c>
      <c r="K106" s="29">
        <v>32.9</v>
      </c>
      <c r="L106" s="29">
        <v>12.6</v>
      </c>
      <c r="M106" s="29">
        <v>0</v>
      </c>
      <c r="N106" s="29">
        <v>3138.5</v>
      </c>
      <c r="O106" s="29">
        <v>0</v>
      </c>
      <c r="P106" s="29">
        <v>89.5</v>
      </c>
      <c r="Q106" s="29">
        <v>475.1</v>
      </c>
      <c r="R106" s="29">
        <v>3703.1</v>
      </c>
      <c r="S106" s="29">
        <v>0</v>
      </c>
      <c r="T106" s="4"/>
    </row>
    <row r="107" spans="1:20" x14ac:dyDescent="0.2">
      <c r="A107" s="3">
        <v>5</v>
      </c>
      <c r="B107" s="3">
        <v>4138</v>
      </c>
      <c r="C107" s="168" t="s">
        <v>382</v>
      </c>
      <c r="D107" s="29">
        <v>567.6</v>
      </c>
      <c r="E107" s="29">
        <v>217.1</v>
      </c>
      <c r="F107" s="29">
        <v>1044</v>
      </c>
      <c r="G107" s="29">
        <v>62.4</v>
      </c>
      <c r="H107" s="29">
        <v>209.3</v>
      </c>
      <c r="I107" s="29">
        <v>459.9</v>
      </c>
      <c r="J107" s="29">
        <v>200</v>
      </c>
      <c r="K107" s="29">
        <v>45.6</v>
      </c>
      <c r="L107" s="29">
        <v>23.9</v>
      </c>
      <c r="M107" s="29">
        <v>78.7</v>
      </c>
      <c r="N107" s="29">
        <v>2908.4</v>
      </c>
      <c r="O107" s="29">
        <v>0</v>
      </c>
      <c r="P107" s="29">
        <v>58.5</v>
      </c>
      <c r="Q107" s="29">
        <v>113.8</v>
      </c>
      <c r="R107" s="29">
        <v>3080.7</v>
      </c>
      <c r="S107" s="29">
        <v>33.4</v>
      </c>
      <c r="T107" s="4"/>
    </row>
    <row r="108" spans="1:20" x14ac:dyDescent="0.2">
      <c r="A108" s="3">
        <v>5</v>
      </c>
      <c r="B108" s="3">
        <v>4139</v>
      </c>
      <c r="C108" s="168" t="s">
        <v>383</v>
      </c>
      <c r="D108" s="29">
        <v>437.9</v>
      </c>
      <c r="E108" s="29">
        <v>393.1</v>
      </c>
      <c r="F108" s="29">
        <v>874.9</v>
      </c>
      <c r="G108" s="29">
        <v>198</v>
      </c>
      <c r="H108" s="29">
        <v>224</v>
      </c>
      <c r="I108" s="29">
        <v>1209.0999999999999</v>
      </c>
      <c r="J108" s="29">
        <v>172.8</v>
      </c>
      <c r="K108" s="29">
        <v>86.8</v>
      </c>
      <c r="L108" s="29">
        <v>10.6</v>
      </c>
      <c r="M108" s="29">
        <v>244.5</v>
      </c>
      <c r="N108" s="29">
        <v>3851.8</v>
      </c>
      <c r="O108" s="29">
        <v>0</v>
      </c>
      <c r="P108" s="29">
        <v>68.599999999999994</v>
      </c>
      <c r="Q108" s="29">
        <v>106.2</v>
      </c>
      <c r="R108" s="29">
        <v>4026.6</v>
      </c>
      <c r="S108" s="29">
        <v>101</v>
      </c>
      <c r="T108" s="4"/>
    </row>
    <row r="109" spans="1:20" x14ac:dyDescent="0.2">
      <c r="A109" s="3">
        <v>5</v>
      </c>
      <c r="B109" s="3">
        <v>4140</v>
      </c>
      <c r="C109" s="168" t="s">
        <v>384</v>
      </c>
      <c r="D109" s="29">
        <v>466.9</v>
      </c>
      <c r="E109" s="29">
        <v>227.9</v>
      </c>
      <c r="F109" s="29">
        <v>1145.0999999999999</v>
      </c>
      <c r="G109" s="29">
        <v>118.3</v>
      </c>
      <c r="H109" s="29">
        <v>189.7</v>
      </c>
      <c r="I109" s="29">
        <v>773.7</v>
      </c>
      <c r="J109" s="29">
        <v>356.1</v>
      </c>
      <c r="K109" s="29">
        <v>61.9</v>
      </c>
      <c r="L109" s="29">
        <v>5.3</v>
      </c>
      <c r="M109" s="29">
        <v>1.5</v>
      </c>
      <c r="N109" s="29">
        <v>3346.3</v>
      </c>
      <c r="O109" s="29">
        <v>0</v>
      </c>
      <c r="P109" s="29">
        <v>30.2</v>
      </c>
      <c r="Q109" s="29">
        <v>93</v>
      </c>
      <c r="R109" s="29">
        <v>3469.5</v>
      </c>
      <c r="S109" s="29">
        <v>93</v>
      </c>
      <c r="T109" s="4"/>
    </row>
    <row r="110" spans="1:20" x14ac:dyDescent="0.2">
      <c r="A110" s="3">
        <v>5</v>
      </c>
      <c r="B110" s="3">
        <v>4141</v>
      </c>
      <c r="C110" s="168" t="s">
        <v>385</v>
      </c>
      <c r="D110" s="29">
        <v>396.8</v>
      </c>
      <c r="E110" s="29">
        <v>316.89999999999998</v>
      </c>
      <c r="F110" s="29">
        <v>991.6</v>
      </c>
      <c r="G110" s="29">
        <v>101.3</v>
      </c>
      <c r="H110" s="29">
        <v>271</v>
      </c>
      <c r="I110" s="29">
        <v>828.4</v>
      </c>
      <c r="J110" s="29">
        <v>238.8</v>
      </c>
      <c r="K110" s="29">
        <v>57.7</v>
      </c>
      <c r="L110" s="29">
        <v>17.2</v>
      </c>
      <c r="M110" s="29">
        <v>154.5</v>
      </c>
      <c r="N110" s="29">
        <v>3374.2</v>
      </c>
      <c r="O110" s="29">
        <v>0</v>
      </c>
      <c r="P110" s="29">
        <v>74.7</v>
      </c>
      <c r="Q110" s="29">
        <v>147.19999999999999</v>
      </c>
      <c r="R110" s="29">
        <v>3596.1</v>
      </c>
      <c r="S110" s="29">
        <v>147.19999999999999</v>
      </c>
      <c r="T110" s="4"/>
    </row>
    <row r="111" spans="1:20" x14ac:dyDescent="0.2">
      <c r="A111" s="3">
        <v>5</v>
      </c>
      <c r="B111" s="3">
        <v>4142</v>
      </c>
      <c r="C111" s="168" t="s">
        <v>386</v>
      </c>
      <c r="D111" s="29">
        <v>726.6</v>
      </c>
      <c r="E111" s="29">
        <v>310.39999999999998</v>
      </c>
      <c r="F111" s="29">
        <v>1414.3</v>
      </c>
      <c r="G111" s="29">
        <v>99.9</v>
      </c>
      <c r="H111" s="29">
        <v>307.2</v>
      </c>
      <c r="I111" s="29">
        <v>398.8</v>
      </c>
      <c r="J111" s="29">
        <v>337</v>
      </c>
      <c r="K111" s="29">
        <v>90</v>
      </c>
      <c r="L111" s="29">
        <v>66.5</v>
      </c>
      <c r="M111" s="29">
        <v>344.2</v>
      </c>
      <c r="N111" s="29">
        <v>4095</v>
      </c>
      <c r="O111" s="29">
        <v>0</v>
      </c>
      <c r="P111" s="29">
        <v>84</v>
      </c>
      <c r="Q111" s="29">
        <v>508.2</v>
      </c>
      <c r="R111" s="29">
        <v>4687.1000000000004</v>
      </c>
      <c r="S111" s="29">
        <v>508.2</v>
      </c>
      <c r="T111" s="4"/>
    </row>
    <row r="112" spans="1:20" x14ac:dyDescent="0.2">
      <c r="A112" s="3">
        <v>5</v>
      </c>
      <c r="B112" s="3">
        <v>4143</v>
      </c>
      <c r="C112" s="168" t="s">
        <v>387</v>
      </c>
      <c r="D112" s="29">
        <v>564</v>
      </c>
      <c r="E112" s="29">
        <v>230.9</v>
      </c>
      <c r="F112" s="29">
        <v>969.2</v>
      </c>
      <c r="G112" s="29">
        <v>80.3</v>
      </c>
      <c r="H112" s="29">
        <v>226.9</v>
      </c>
      <c r="I112" s="29">
        <v>487.9</v>
      </c>
      <c r="J112" s="29">
        <v>223.3</v>
      </c>
      <c r="K112" s="29">
        <v>78.099999999999994</v>
      </c>
      <c r="L112" s="29">
        <v>48.1</v>
      </c>
      <c r="M112" s="29">
        <v>83</v>
      </c>
      <c r="N112" s="29">
        <v>2991.6</v>
      </c>
      <c r="O112" s="29">
        <v>0</v>
      </c>
      <c r="P112" s="29">
        <v>53.4</v>
      </c>
      <c r="Q112" s="29">
        <v>444.2</v>
      </c>
      <c r="R112" s="29">
        <v>3489.3</v>
      </c>
      <c r="S112" s="29">
        <v>120.7</v>
      </c>
      <c r="T112" s="4"/>
    </row>
    <row r="113" spans="1:20" x14ac:dyDescent="0.2">
      <c r="A113" s="3">
        <v>5</v>
      </c>
      <c r="B113" s="3">
        <v>4144</v>
      </c>
      <c r="C113" s="168" t="s">
        <v>388</v>
      </c>
      <c r="D113" s="29">
        <v>463.2</v>
      </c>
      <c r="E113" s="29">
        <v>416</v>
      </c>
      <c r="F113" s="29">
        <v>1159.4000000000001</v>
      </c>
      <c r="G113" s="29">
        <v>221.7</v>
      </c>
      <c r="H113" s="29">
        <v>328.1</v>
      </c>
      <c r="I113" s="29">
        <v>448.4</v>
      </c>
      <c r="J113" s="29">
        <v>214</v>
      </c>
      <c r="K113" s="29">
        <v>73.400000000000006</v>
      </c>
      <c r="L113" s="29">
        <v>22.3</v>
      </c>
      <c r="M113" s="29">
        <v>340.1</v>
      </c>
      <c r="N113" s="29">
        <v>3686.6</v>
      </c>
      <c r="O113" s="29">
        <v>0</v>
      </c>
      <c r="P113" s="29">
        <v>32.6</v>
      </c>
      <c r="Q113" s="29">
        <v>359.8</v>
      </c>
      <c r="R113" s="29">
        <v>4079</v>
      </c>
      <c r="S113" s="29">
        <v>0</v>
      </c>
      <c r="T113" s="4"/>
    </row>
    <row r="114" spans="1:20" x14ac:dyDescent="0.2">
      <c r="A114" s="3">
        <v>5</v>
      </c>
      <c r="B114" s="3">
        <v>4145</v>
      </c>
      <c r="C114" s="168" t="s">
        <v>389</v>
      </c>
      <c r="D114" s="29">
        <v>527.29999999999995</v>
      </c>
      <c r="E114" s="29">
        <v>227.5</v>
      </c>
      <c r="F114" s="29">
        <v>1005.6</v>
      </c>
      <c r="G114" s="29">
        <v>95.7</v>
      </c>
      <c r="H114" s="29">
        <v>222.1</v>
      </c>
      <c r="I114" s="29">
        <v>1000.4</v>
      </c>
      <c r="J114" s="29">
        <v>270.60000000000002</v>
      </c>
      <c r="K114" s="29">
        <v>114.5</v>
      </c>
      <c r="L114" s="29">
        <v>24.3</v>
      </c>
      <c r="M114" s="29">
        <v>253.4</v>
      </c>
      <c r="N114" s="29">
        <v>3741.4</v>
      </c>
      <c r="O114" s="29">
        <v>0</v>
      </c>
      <c r="P114" s="29">
        <v>85.4</v>
      </c>
      <c r="Q114" s="29">
        <v>141</v>
      </c>
      <c r="R114" s="29">
        <v>3967.8</v>
      </c>
      <c r="S114" s="29">
        <v>141</v>
      </c>
      <c r="T114" s="4"/>
    </row>
    <row r="115" spans="1:20" x14ac:dyDescent="0.2">
      <c r="A115" s="3">
        <v>5</v>
      </c>
      <c r="B115" s="3">
        <v>4146</v>
      </c>
      <c r="C115" s="168" t="s">
        <v>390</v>
      </c>
      <c r="D115" s="29">
        <v>486</v>
      </c>
      <c r="E115" s="29">
        <v>461.3</v>
      </c>
      <c r="F115" s="29">
        <v>1223</v>
      </c>
      <c r="G115" s="29">
        <v>106.1</v>
      </c>
      <c r="H115" s="29">
        <v>249.3</v>
      </c>
      <c r="I115" s="29">
        <v>700.9</v>
      </c>
      <c r="J115" s="29">
        <v>288</v>
      </c>
      <c r="K115" s="29">
        <v>67.7</v>
      </c>
      <c r="L115" s="29">
        <v>29.5</v>
      </c>
      <c r="M115" s="29">
        <v>163</v>
      </c>
      <c r="N115" s="29">
        <v>3774.7</v>
      </c>
      <c r="O115" s="29">
        <v>0</v>
      </c>
      <c r="P115" s="29">
        <v>67.3</v>
      </c>
      <c r="Q115" s="29">
        <v>224.6</v>
      </c>
      <c r="R115" s="29">
        <v>4066.7</v>
      </c>
      <c r="S115" s="29">
        <v>0</v>
      </c>
      <c r="T115" s="4"/>
    </row>
    <row r="116" spans="1:20" x14ac:dyDescent="0.2">
      <c r="A116" s="3">
        <v>5</v>
      </c>
      <c r="B116" s="3">
        <v>4147</v>
      </c>
      <c r="C116" s="168" t="s">
        <v>391</v>
      </c>
      <c r="D116" s="29">
        <v>459.1</v>
      </c>
      <c r="E116" s="29">
        <v>164.2</v>
      </c>
      <c r="F116" s="29">
        <v>844.5</v>
      </c>
      <c r="G116" s="29">
        <v>72.5</v>
      </c>
      <c r="H116" s="29">
        <v>212</v>
      </c>
      <c r="I116" s="29">
        <v>614.70000000000005</v>
      </c>
      <c r="J116" s="29">
        <v>288.60000000000002</v>
      </c>
      <c r="K116" s="29">
        <v>64.5</v>
      </c>
      <c r="L116" s="29">
        <v>16.8</v>
      </c>
      <c r="M116" s="29">
        <v>155.4</v>
      </c>
      <c r="N116" s="29">
        <v>2892.2</v>
      </c>
      <c r="O116" s="29">
        <v>0</v>
      </c>
      <c r="P116" s="29">
        <v>52.1</v>
      </c>
      <c r="Q116" s="29">
        <v>264.5</v>
      </c>
      <c r="R116" s="29">
        <v>3208.8</v>
      </c>
      <c r="S116" s="29">
        <v>111.2</v>
      </c>
      <c r="T116" s="4"/>
    </row>
    <row r="117" spans="1:20" s="1" customFormat="1" ht="21.75" customHeight="1" x14ac:dyDescent="0.2">
      <c r="A117" s="15">
        <v>6</v>
      </c>
      <c r="B117" s="15">
        <v>4189</v>
      </c>
      <c r="C117" s="1" t="s">
        <v>392</v>
      </c>
      <c r="D117" s="30">
        <v>627.20000000000005</v>
      </c>
      <c r="E117" s="30">
        <v>381.8</v>
      </c>
      <c r="F117" s="30">
        <v>1236.3</v>
      </c>
      <c r="G117" s="30">
        <v>173.6</v>
      </c>
      <c r="H117" s="30">
        <v>310.89999999999998</v>
      </c>
      <c r="I117" s="30">
        <v>553.29999999999995</v>
      </c>
      <c r="J117" s="30">
        <v>264.39999999999998</v>
      </c>
      <c r="K117" s="30">
        <v>88.7</v>
      </c>
      <c r="L117" s="30">
        <v>74.599999999999994</v>
      </c>
      <c r="M117" s="30">
        <v>163.4</v>
      </c>
      <c r="N117" s="30">
        <v>3874.1</v>
      </c>
      <c r="O117" s="30">
        <v>7.5</v>
      </c>
      <c r="P117" s="30">
        <v>85.6</v>
      </c>
      <c r="Q117" s="30">
        <v>377.2</v>
      </c>
      <c r="R117" s="30">
        <v>4344.3</v>
      </c>
      <c r="S117" s="30">
        <v>256.5</v>
      </c>
      <c r="T117" s="32"/>
    </row>
    <row r="118" spans="1:20" ht="16.5" customHeight="1" x14ac:dyDescent="0.2">
      <c r="A118" s="3">
        <v>6</v>
      </c>
      <c r="B118" s="3">
        <v>4161</v>
      </c>
      <c r="C118" s="168" t="s">
        <v>393</v>
      </c>
      <c r="D118" s="29">
        <v>433.5</v>
      </c>
      <c r="E118" s="29">
        <v>235.2</v>
      </c>
      <c r="F118" s="29">
        <v>869.4</v>
      </c>
      <c r="G118" s="29">
        <v>88.6</v>
      </c>
      <c r="H118" s="29">
        <v>270.10000000000002</v>
      </c>
      <c r="I118" s="29">
        <v>609.6</v>
      </c>
      <c r="J118" s="29">
        <v>199.4</v>
      </c>
      <c r="K118" s="29">
        <v>38.200000000000003</v>
      </c>
      <c r="L118" s="29">
        <v>37.9</v>
      </c>
      <c r="M118" s="29">
        <v>141.30000000000001</v>
      </c>
      <c r="N118" s="29">
        <v>2923.2</v>
      </c>
      <c r="O118" s="29">
        <v>0</v>
      </c>
      <c r="P118" s="29">
        <v>40.200000000000003</v>
      </c>
      <c r="Q118" s="29">
        <v>203.2</v>
      </c>
      <c r="R118" s="29">
        <v>3166.6</v>
      </c>
      <c r="S118" s="29">
        <v>126.2</v>
      </c>
      <c r="T118" s="4"/>
    </row>
    <row r="119" spans="1:20" x14ac:dyDescent="0.2">
      <c r="A119" s="3">
        <v>6</v>
      </c>
      <c r="B119" s="3">
        <v>4163</v>
      </c>
      <c r="C119" s="168" t="s">
        <v>394</v>
      </c>
      <c r="D119" s="29">
        <v>645.6</v>
      </c>
      <c r="E119" s="29">
        <v>847.1</v>
      </c>
      <c r="F119" s="29">
        <v>2071.3000000000002</v>
      </c>
      <c r="G119" s="29">
        <v>386.6</v>
      </c>
      <c r="H119" s="29">
        <v>367.9</v>
      </c>
      <c r="I119" s="29">
        <v>773.6</v>
      </c>
      <c r="J119" s="29">
        <v>230.4</v>
      </c>
      <c r="K119" s="29">
        <v>99.2</v>
      </c>
      <c r="L119" s="29">
        <v>28.6</v>
      </c>
      <c r="M119" s="29">
        <v>399.2</v>
      </c>
      <c r="N119" s="29">
        <v>5849.4</v>
      </c>
      <c r="O119" s="29">
        <v>0</v>
      </c>
      <c r="P119" s="29">
        <v>182.4</v>
      </c>
      <c r="Q119" s="29">
        <v>458.3</v>
      </c>
      <c r="R119" s="29">
        <v>6490.1</v>
      </c>
      <c r="S119" s="29">
        <v>428.2</v>
      </c>
      <c r="T119" s="4"/>
    </row>
    <row r="120" spans="1:20" x14ac:dyDescent="0.2">
      <c r="A120" s="3">
        <v>6</v>
      </c>
      <c r="B120" s="3">
        <v>4164</v>
      </c>
      <c r="C120" s="168" t="s">
        <v>395</v>
      </c>
      <c r="D120" s="29">
        <v>500.5</v>
      </c>
      <c r="E120" s="29">
        <v>267.8</v>
      </c>
      <c r="F120" s="29">
        <v>1019.6</v>
      </c>
      <c r="G120" s="29">
        <v>20.9</v>
      </c>
      <c r="H120" s="29">
        <v>307.7</v>
      </c>
      <c r="I120" s="29">
        <v>415.1</v>
      </c>
      <c r="J120" s="29">
        <v>234.2</v>
      </c>
      <c r="K120" s="29">
        <v>71.3</v>
      </c>
      <c r="L120" s="29">
        <v>473.1</v>
      </c>
      <c r="M120" s="29">
        <v>0</v>
      </c>
      <c r="N120" s="29">
        <v>3310.2</v>
      </c>
      <c r="O120" s="29">
        <v>0</v>
      </c>
      <c r="P120" s="29">
        <v>62.1</v>
      </c>
      <c r="Q120" s="29">
        <v>340.4</v>
      </c>
      <c r="R120" s="29">
        <v>3712.7</v>
      </c>
      <c r="S120" s="29">
        <v>340.4</v>
      </c>
      <c r="T120" s="4"/>
    </row>
    <row r="121" spans="1:20" x14ac:dyDescent="0.2">
      <c r="A121" s="3">
        <v>6</v>
      </c>
      <c r="B121" s="3">
        <v>4165</v>
      </c>
      <c r="C121" s="168" t="s">
        <v>396</v>
      </c>
      <c r="D121" s="29">
        <v>406.5</v>
      </c>
      <c r="E121" s="29">
        <v>191.8</v>
      </c>
      <c r="F121" s="29">
        <v>1076</v>
      </c>
      <c r="G121" s="29">
        <v>63.9</v>
      </c>
      <c r="H121" s="29">
        <v>291.2</v>
      </c>
      <c r="I121" s="29">
        <v>491.8</v>
      </c>
      <c r="J121" s="29">
        <v>232.6</v>
      </c>
      <c r="K121" s="29">
        <v>51.5</v>
      </c>
      <c r="L121" s="29">
        <v>20.9</v>
      </c>
      <c r="M121" s="29">
        <v>94.1</v>
      </c>
      <c r="N121" s="29">
        <v>2920.1</v>
      </c>
      <c r="O121" s="29">
        <v>32</v>
      </c>
      <c r="P121" s="29">
        <v>70.3</v>
      </c>
      <c r="Q121" s="29">
        <v>408.1</v>
      </c>
      <c r="R121" s="29">
        <v>3430.5</v>
      </c>
      <c r="S121" s="29">
        <v>199.8</v>
      </c>
      <c r="T121" s="4"/>
    </row>
    <row r="122" spans="1:20" x14ac:dyDescent="0.2">
      <c r="A122" s="3">
        <v>6</v>
      </c>
      <c r="B122" s="3">
        <v>4166</v>
      </c>
      <c r="C122" s="168" t="s">
        <v>397</v>
      </c>
      <c r="D122" s="29">
        <v>524.70000000000005</v>
      </c>
      <c r="E122" s="29">
        <v>286.60000000000002</v>
      </c>
      <c r="F122" s="29">
        <v>1026.8</v>
      </c>
      <c r="G122" s="29">
        <v>20.399999999999999</v>
      </c>
      <c r="H122" s="29">
        <v>274.89999999999998</v>
      </c>
      <c r="I122" s="29">
        <v>452.9</v>
      </c>
      <c r="J122" s="29">
        <v>190.6</v>
      </c>
      <c r="K122" s="29">
        <v>46.2</v>
      </c>
      <c r="L122" s="29">
        <v>48.9</v>
      </c>
      <c r="M122" s="29">
        <v>0</v>
      </c>
      <c r="N122" s="29">
        <v>2872.1</v>
      </c>
      <c r="O122" s="29">
        <v>0</v>
      </c>
      <c r="P122" s="29">
        <v>32.5</v>
      </c>
      <c r="Q122" s="29">
        <v>347.7</v>
      </c>
      <c r="R122" s="29">
        <v>3252.2</v>
      </c>
      <c r="S122" s="29">
        <v>115</v>
      </c>
      <c r="T122" s="4"/>
    </row>
    <row r="123" spans="1:20" x14ac:dyDescent="0.2">
      <c r="A123" s="3">
        <v>6</v>
      </c>
      <c r="B123" s="3">
        <v>4167</v>
      </c>
      <c r="C123" s="168" t="s">
        <v>398</v>
      </c>
      <c r="D123" s="29">
        <v>1421.1</v>
      </c>
      <c r="E123" s="29">
        <v>248.1</v>
      </c>
      <c r="F123" s="29">
        <v>816.1</v>
      </c>
      <c r="G123" s="29">
        <v>43.3</v>
      </c>
      <c r="H123" s="29">
        <v>251.3</v>
      </c>
      <c r="I123" s="29">
        <v>542.79999999999995</v>
      </c>
      <c r="J123" s="29">
        <v>276.2</v>
      </c>
      <c r="K123" s="29">
        <v>70.599999999999994</v>
      </c>
      <c r="L123" s="29">
        <v>114.4</v>
      </c>
      <c r="M123" s="29">
        <v>387.9</v>
      </c>
      <c r="N123" s="29">
        <v>4171.8</v>
      </c>
      <c r="O123" s="29">
        <v>0</v>
      </c>
      <c r="P123" s="29">
        <v>60.5</v>
      </c>
      <c r="Q123" s="29">
        <v>518.1</v>
      </c>
      <c r="R123" s="29">
        <v>4750.3999999999996</v>
      </c>
      <c r="S123" s="29">
        <v>149.69999999999999</v>
      </c>
      <c r="T123" s="4"/>
    </row>
    <row r="124" spans="1:20" x14ac:dyDescent="0.2">
      <c r="A124" s="3">
        <v>6</v>
      </c>
      <c r="B124" s="3">
        <v>4169</v>
      </c>
      <c r="C124" s="168" t="s">
        <v>399</v>
      </c>
      <c r="D124" s="29">
        <v>489.4</v>
      </c>
      <c r="E124" s="29">
        <v>220.3</v>
      </c>
      <c r="F124" s="29">
        <v>1200</v>
      </c>
      <c r="G124" s="29">
        <v>90.6</v>
      </c>
      <c r="H124" s="29">
        <v>343.8</v>
      </c>
      <c r="I124" s="29">
        <v>534.4</v>
      </c>
      <c r="J124" s="29">
        <v>216.9</v>
      </c>
      <c r="K124" s="29">
        <v>105.1</v>
      </c>
      <c r="L124" s="29">
        <v>94.1</v>
      </c>
      <c r="M124" s="29">
        <v>150.4</v>
      </c>
      <c r="N124" s="29">
        <v>3444.8</v>
      </c>
      <c r="O124" s="29">
        <v>0</v>
      </c>
      <c r="P124" s="29">
        <v>31.7</v>
      </c>
      <c r="Q124" s="29">
        <v>332</v>
      </c>
      <c r="R124" s="29">
        <v>3808.4</v>
      </c>
      <c r="S124" s="29">
        <v>112.2</v>
      </c>
      <c r="T124" s="4"/>
    </row>
    <row r="125" spans="1:20" x14ac:dyDescent="0.2">
      <c r="A125" s="3">
        <v>6</v>
      </c>
      <c r="B125" s="3">
        <v>4170</v>
      </c>
      <c r="C125" s="168" t="s">
        <v>10</v>
      </c>
      <c r="D125" s="29">
        <v>962.9</v>
      </c>
      <c r="E125" s="29">
        <v>444.4</v>
      </c>
      <c r="F125" s="29">
        <v>1200.0999999999999</v>
      </c>
      <c r="G125" s="29">
        <v>347.3</v>
      </c>
      <c r="H125" s="29">
        <v>366.7</v>
      </c>
      <c r="I125" s="29">
        <v>718.5</v>
      </c>
      <c r="J125" s="29">
        <v>630.9</v>
      </c>
      <c r="K125" s="29">
        <v>131.80000000000001</v>
      </c>
      <c r="L125" s="29">
        <v>89.8</v>
      </c>
      <c r="M125" s="29">
        <v>2</v>
      </c>
      <c r="N125" s="29">
        <v>4894.3999999999996</v>
      </c>
      <c r="O125" s="29">
        <v>0</v>
      </c>
      <c r="P125" s="29">
        <v>158.6</v>
      </c>
      <c r="Q125" s="29">
        <v>532.9</v>
      </c>
      <c r="R125" s="29">
        <v>5585.8</v>
      </c>
      <c r="S125" s="29">
        <v>532.9</v>
      </c>
      <c r="T125" s="4"/>
    </row>
    <row r="126" spans="1:20" x14ac:dyDescent="0.2">
      <c r="A126" s="3">
        <v>6</v>
      </c>
      <c r="B126" s="3">
        <v>4184</v>
      </c>
      <c r="C126" s="168" t="s">
        <v>400</v>
      </c>
      <c r="D126" s="29">
        <v>781</v>
      </c>
      <c r="E126" s="29">
        <v>430.9</v>
      </c>
      <c r="F126" s="29">
        <v>979.5</v>
      </c>
      <c r="G126" s="29">
        <v>91.5</v>
      </c>
      <c r="H126" s="29">
        <v>222.4</v>
      </c>
      <c r="I126" s="29">
        <v>482.8</v>
      </c>
      <c r="J126" s="29">
        <v>289.10000000000002</v>
      </c>
      <c r="K126" s="29">
        <v>282</v>
      </c>
      <c r="L126" s="29">
        <v>88</v>
      </c>
      <c r="M126" s="29">
        <v>1.5</v>
      </c>
      <c r="N126" s="29">
        <v>3648.7</v>
      </c>
      <c r="O126" s="29">
        <v>0</v>
      </c>
      <c r="P126" s="29">
        <v>80.3</v>
      </c>
      <c r="Q126" s="29">
        <v>589.70000000000005</v>
      </c>
      <c r="R126" s="29">
        <v>4318.7</v>
      </c>
      <c r="S126" s="29">
        <v>492.6</v>
      </c>
      <c r="T126" s="4"/>
    </row>
    <row r="127" spans="1:20" x14ac:dyDescent="0.2">
      <c r="A127" s="3">
        <v>6</v>
      </c>
      <c r="B127" s="3">
        <v>4172</v>
      </c>
      <c r="C127" s="168" t="s">
        <v>401</v>
      </c>
      <c r="D127" s="29">
        <v>607.9</v>
      </c>
      <c r="E127" s="29">
        <v>331.6</v>
      </c>
      <c r="F127" s="29">
        <v>1257.9000000000001</v>
      </c>
      <c r="G127" s="29">
        <v>56.9</v>
      </c>
      <c r="H127" s="29">
        <v>400.6</v>
      </c>
      <c r="I127" s="29">
        <v>484</v>
      </c>
      <c r="J127" s="29">
        <v>221.3</v>
      </c>
      <c r="K127" s="29">
        <v>95</v>
      </c>
      <c r="L127" s="29">
        <v>25.9</v>
      </c>
      <c r="M127" s="29">
        <v>273.89999999999998</v>
      </c>
      <c r="N127" s="29">
        <v>3754.9</v>
      </c>
      <c r="O127" s="29">
        <v>51.5</v>
      </c>
      <c r="P127" s="29">
        <v>16</v>
      </c>
      <c r="Q127" s="29">
        <v>0</v>
      </c>
      <c r="R127" s="29">
        <v>3822.4</v>
      </c>
      <c r="S127" s="29">
        <v>0</v>
      </c>
      <c r="T127" s="4"/>
    </row>
    <row r="128" spans="1:20" x14ac:dyDescent="0.2">
      <c r="A128" s="3">
        <v>6</v>
      </c>
      <c r="B128" s="3">
        <v>4173</v>
      </c>
      <c r="C128" s="168" t="s">
        <v>402</v>
      </c>
      <c r="D128" s="29">
        <v>512.20000000000005</v>
      </c>
      <c r="E128" s="29">
        <v>226.5</v>
      </c>
      <c r="F128" s="29">
        <v>1284.7</v>
      </c>
      <c r="G128" s="29">
        <v>29.7</v>
      </c>
      <c r="H128" s="29">
        <v>256.7</v>
      </c>
      <c r="I128" s="29">
        <v>538</v>
      </c>
      <c r="J128" s="29">
        <v>205.8</v>
      </c>
      <c r="K128" s="29">
        <v>64.5</v>
      </c>
      <c r="L128" s="29">
        <v>167.8</v>
      </c>
      <c r="M128" s="29">
        <v>87.9</v>
      </c>
      <c r="N128" s="29">
        <v>3373.7</v>
      </c>
      <c r="O128" s="29">
        <v>0</v>
      </c>
      <c r="P128" s="29">
        <v>49.7</v>
      </c>
      <c r="Q128" s="29">
        <v>142.1</v>
      </c>
      <c r="R128" s="29">
        <v>3565.5</v>
      </c>
      <c r="S128" s="29">
        <v>132.4</v>
      </c>
      <c r="T128" s="4"/>
    </row>
    <row r="129" spans="1:20" x14ac:dyDescent="0.2">
      <c r="A129" s="3">
        <v>6</v>
      </c>
      <c r="B129" s="3">
        <v>4175</v>
      </c>
      <c r="C129" s="168" t="s">
        <v>403</v>
      </c>
      <c r="D129" s="29">
        <v>557.29999999999995</v>
      </c>
      <c r="E129" s="29">
        <v>188.3</v>
      </c>
      <c r="F129" s="29">
        <v>1015</v>
      </c>
      <c r="G129" s="29">
        <v>39.200000000000003</v>
      </c>
      <c r="H129" s="29">
        <v>336.9</v>
      </c>
      <c r="I129" s="29">
        <v>354.1</v>
      </c>
      <c r="J129" s="29">
        <v>239.1</v>
      </c>
      <c r="K129" s="29">
        <v>47.7</v>
      </c>
      <c r="L129" s="29">
        <v>45.7</v>
      </c>
      <c r="M129" s="29">
        <v>92.2</v>
      </c>
      <c r="N129" s="29">
        <v>2915.6</v>
      </c>
      <c r="O129" s="29">
        <v>0</v>
      </c>
      <c r="P129" s="29">
        <v>60.3</v>
      </c>
      <c r="Q129" s="29">
        <v>122.2</v>
      </c>
      <c r="R129" s="29">
        <v>3098.2</v>
      </c>
      <c r="S129" s="29">
        <v>0</v>
      </c>
      <c r="T129" s="4"/>
    </row>
    <row r="130" spans="1:20" x14ac:dyDescent="0.2">
      <c r="A130" s="3">
        <v>6</v>
      </c>
      <c r="B130" s="3">
        <v>4176</v>
      </c>
      <c r="C130" s="168" t="s">
        <v>404</v>
      </c>
      <c r="D130" s="29">
        <v>744.7</v>
      </c>
      <c r="E130" s="29">
        <v>245.4</v>
      </c>
      <c r="F130" s="29">
        <v>977.4</v>
      </c>
      <c r="G130" s="29">
        <v>48.5</v>
      </c>
      <c r="H130" s="29">
        <v>278.2</v>
      </c>
      <c r="I130" s="29">
        <v>468.4</v>
      </c>
      <c r="J130" s="29">
        <v>158.9</v>
      </c>
      <c r="K130" s="29">
        <v>76</v>
      </c>
      <c r="L130" s="29">
        <v>45.7</v>
      </c>
      <c r="M130" s="29">
        <v>78.599999999999994</v>
      </c>
      <c r="N130" s="29">
        <v>3121.8</v>
      </c>
      <c r="O130" s="29">
        <v>0</v>
      </c>
      <c r="P130" s="29">
        <v>68.8</v>
      </c>
      <c r="Q130" s="29">
        <v>405</v>
      </c>
      <c r="R130" s="29">
        <v>3595.6</v>
      </c>
      <c r="S130" s="29">
        <v>231.5</v>
      </c>
      <c r="T130" s="4"/>
    </row>
    <row r="131" spans="1:20" x14ac:dyDescent="0.2">
      <c r="A131" s="3">
        <v>6</v>
      </c>
      <c r="B131" s="3">
        <v>4177</v>
      </c>
      <c r="C131" s="168" t="s">
        <v>405</v>
      </c>
      <c r="D131" s="29">
        <v>463.9</v>
      </c>
      <c r="E131" s="29">
        <v>403.6</v>
      </c>
      <c r="F131" s="29">
        <v>1086.5</v>
      </c>
      <c r="G131" s="29">
        <v>512.79999999999995</v>
      </c>
      <c r="H131" s="29">
        <v>412.9</v>
      </c>
      <c r="I131" s="29">
        <v>434.9</v>
      </c>
      <c r="J131" s="29">
        <v>175</v>
      </c>
      <c r="K131" s="29">
        <v>23.4</v>
      </c>
      <c r="L131" s="29">
        <v>3.5</v>
      </c>
      <c r="M131" s="29">
        <v>172.1</v>
      </c>
      <c r="N131" s="29">
        <v>3688.6</v>
      </c>
      <c r="O131" s="29">
        <v>47.7</v>
      </c>
      <c r="P131" s="29">
        <v>39.799999999999997</v>
      </c>
      <c r="Q131" s="29">
        <v>266.89999999999998</v>
      </c>
      <c r="R131" s="29">
        <v>4042.9</v>
      </c>
      <c r="S131" s="29">
        <v>0</v>
      </c>
      <c r="T131" s="4"/>
    </row>
    <row r="132" spans="1:20" x14ac:dyDescent="0.2">
      <c r="A132" s="3">
        <v>6</v>
      </c>
      <c r="B132" s="3">
        <v>4179</v>
      </c>
      <c r="C132" s="168" t="s">
        <v>406</v>
      </c>
      <c r="D132" s="29">
        <v>697.5</v>
      </c>
      <c r="E132" s="29">
        <v>216.2</v>
      </c>
      <c r="F132" s="29">
        <v>1128.5</v>
      </c>
      <c r="G132" s="29">
        <v>52.3</v>
      </c>
      <c r="H132" s="29">
        <v>177.2</v>
      </c>
      <c r="I132" s="29">
        <v>507.1</v>
      </c>
      <c r="J132" s="29">
        <v>251.1</v>
      </c>
      <c r="K132" s="29">
        <v>48</v>
      </c>
      <c r="L132" s="29">
        <v>72.8</v>
      </c>
      <c r="M132" s="29">
        <v>865.7</v>
      </c>
      <c r="N132" s="29">
        <v>4016.2</v>
      </c>
      <c r="O132" s="29">
        <v>0</v>
      </c>
      <c r="P132" s="29">
        <v>52.7</v>
      </c>
      <c r="Q132" s="29">
        <v>650.79999999999995</v>
      </c>
      <c r="R132" s="29">
        <v>4719.7</v>
      </c>
      <c r="S132" s="29">
        <v>299.7</v>
      </c>
      <c r="T132" s="4"/>
    </row>
    <row r="133" spans="1:20" x14ac:dyDescent="0.2">
      <c r="A133" s="3">
        <v>6</v>
      </c>
      <c r="B133" s="3">
        <v>4181</v>
      </c>
      <c r="C133" s="168" t="s">
        <v>407</v>
      </c>
      <c r="D133" s="29">
        <v>528.79999999999995</v>
      </c>
      <c r="E133" s="29">
        <v>238.2</v>
      </c>
      <c r="F133" s="29">
        <v>1106.4000000000001</v>
      </c>
      <c r="G133" s="29">
        <v>139.9</v>
      </c>
      <c r="H133" s="29">
        <v>266.5</v>
      </c>
      <c r="I133" s="29">
        <v>375.1</v>
      </c>
      <c r="J133" s="29">
        <v>169.2</v>
      </c>
      <c r="K133" s="29">
        <v>42.2</v>
      </c>
      <c r="L133" s="29">
        <v>118</v>
      </c>
      <c r="M133" s="29">
        <v>0</v>
      </c>
      <c r="N133" s="29">
        <v>2984.2</v>
      </c>
      <c r="O133" s="29">
        <v>0</v>
      </c>
      <c r="P133" s="29">
        <v>53.9</v>
      </c>
      <c r="Q133" s="29">
        <v>95.4</v>
      </c>
      <c r="R133" s="29">
        <v>3133.6</v>
      </c>
      <c r="S133" s="29">
        <v>57.6</v>
      </c>
      <c r="T133" s="4"/>
    </row>
    <row r="134" spans="1:20" x14ac:dyDescent="0.2">
      <c r="A134" s="3">
        <v>6</v>
      </c>
      <c r="B134" s="3">
        <v>4182</v>
      </c>
      <c r="C134" s="168" t="s">
        <v>408</v>
      </c>
      <c r="D134" s="29">
        <v>620.20000000000005</v>
      </c>
      <c r="E134" s="29">
        <v>302.39999999999998</v>
      </c>
      <c r="F134" s="29">
        <v>1107.5</v>
      </c>
      <c r="G134" s="29">
        <v>121.6</v>
      </c>
      <c r="H134" s="29">
        <v>224.8</v>
      </c>
      <c r="I134" s="29">
        <v>326.10000000000002</v>
      </c>
      <c r="J134" s="29">
        <v>219.9</v>
      </c>
      <c r="K134" s="29">
        <v>101.7</v>
      </c>
      <c r="L134" s="29">
        <v>170</v>
      </c>
      <c r="M134" s="29">
        <v>83.7</v>
      </c>
      <c r="N134" s="29">
        <v>3278</v>
      </c>
      <c r="O134" s="29">
        <v>0</v>
      </c>
      <c r="P134" s="29">
        <v>87.2</v>
      </c>
      <c r="Q134" s="29">
        <v>459.7</v>
      </c>
      <c r="R134" s="29">
        <v>3824.9</v>
      </c>
      <c r="S134" s="29">
        <v>283</v>
      </c>
      <c r="T134" s="4"/>
    </row>
    <row r="135" spans="1:20" x14ac:dyDescent="0.2">
      <c r="A135" s="3">
        <v>6</v>
      </c>
      <c r="B135" s="3">
        <v>4183</v>
      </c>
      <c r="C135" s="168" t="s">
        <v>409</v>
      </c>
      <c r="D135" s="29">
        <v>619.70000000000005</v>
      </c>
      <c r="E135" s="29">
        <v>244.4</v>
      </c>
      <c r="F135" s="29">
        <v>865.9</v>
      </c>
      <c r="G135" s="29">
        <v>39.799999999999997</v>
      </c>
      <c r="H135" s="29">
        <v>243.8</v>
      </c>
      <c r="I135" s="29">
        <v>423</v>
      </c>
      <c r="J135" s="29">
        <v>158.6</v>
      </c>
      <c r="K135" s="29">
        <v>45.3</v>
      </c>
      <c r="L135" s="29">
        <v>48.7</v>
      </c>
      <c r="M135" s="29">
        <v>64.8</v>
      </c>
      <c r="N135" s="29">
        <v>2754.1</v>
      </c>
      <c r="O135" s="29">
        <v>0</v>
      </c>
      <c r="P135" s="29">
        <v>25.1</v>
      </c>
      <c r="Q135" s="29">
        <v>266.10000000000002</v>
      </c>
      <c r="R135" s="29">
        <v>3045.3</v>
      </c>
      <c r="S135" s="29">
        <v>188.2</v>
      </c>
      <c r="T135" s="4"/>
    </row>
    <row r="136" spans="1:20" s="1" customFormat="1" ht="21.75" customHeight="1" x14ac:dyDescent="0.2">
      <c r="A136" s="15">
        <v>7</v>
      </c>
      <c r="B136" s="15">
        <v>4219</v>
      </c>
      <c r="C136" s="1" t="s">
        <v>410</v>
      </c>
      <c r="D136" s="30">
        <v>537.70000000000005</v>
      </c>
      <c r="E136" s="30">
        <v>384.4</v>
      </c>
      <c r="F136" s="30">
        <v>1055.0999999999999</v>
      </c>
      <c r="G136" s="30">
        <v>160.19999999999999</v>
      </c>
      <c r="H136" s="30">
        <v>333.9</v>
      </c>
      <c r="I136" s="30">
        <v>583.79999999999995</v>
      </c>
      <c r="J136" s="30">
        <v>293.10000000000002</v>
      </c>
      <c r="K136" s="30">
        <v>70.599999999999994</v>
      </c>
      <c r="L136" s="30">
        <v>12.4</v>
      </c>
      <c r="M136" s="30">
        <v>156</v>
      </c>
      <c r="N136" s="30">
        <v>3587.2</v>
      </c>
      <c r="O136" s="30">
        <v>42.2</v>
      </c>
      <c r="P136" s="30">
        <v>67.900000000000006</v>
      </c>
      <c r="Q136" s="30">
        <v>432.3</v>
      </c>
      <c r="R136" s="30">
        <v>4129.6000000000004</v>
      </c>
      <c r="S136" s="30">
        <v>113.8</v>
      </c>
      <c r="T136" s="32"/>
    </row>
    <row r="137" spans="1:20" ht="16.5" customHeight="1" x14ac:dyDescent="0.2">
      <c r="A137" s="3">
        <v>7</v>
      </c>
      <c r="B137" s="3">
        <v>4191</v>
      </c>
      <c r="C137" s="168" t="s">
        <v>411</v>
      </c>
      <c r="D137" s="29">
        <v>591.5</v>
      </c>
      <c r="E137" s="29">
        <v>217.1</v>
      </c>
      <c r="F137" s="29">
        <v>1062.5</v>
      </c>
      <c r="G137" s="29">
        <v>24.8</v>
      </c>
      <c r="H137" s="29">
        <v>263.8</v>
      </c>
      <c r="I137" s="29">
        <v>358.6</v>
      </c>
      <c r="J137" s="29">
        <v>159.69999999999999</v>
      </c>
      <c r="K137" s="29">
        <v>39.6</v>
      </c>
      <c r="L137" s="29">
        <v>29.9</v>
      </c>
      <c r="M137" s="29">
        <v>260.3</v>
      </c>
      <c r="N137" s="29">
        <v>3007.7</v>
      </c>
      <c r="O137" s="29">
        <v>0</v>
      </c>
      <c r="P137" s="29">
        <v>63.2</v>
      </c>
      <c r="Q137" s="29">
        <v>163.4</v>
      </c>
      <c r="R137" s="29">
        <v>3234.4</v>
      </c>
      <c r="S137" s="29">
        <v>0</v>
      </c>
      <c r="T137" s="4"/>
    </row>
    <row r="138" spans="1:20" x14ac:dyDescent="0.2">
      <c r="A138" s="3">
        <v>7</v>
      </c>
      <c r="B138" s="3">
        <v>4192</v>
      </c>
      <c r="C138" s="168" t="s">
        <v>412</v>
      </c>
      <c r="D138" s="29">
        <v>487.5</v>
      </c>
      <c r="E138" s="29">
        <v>288.2</v>
      </c>
      <c r="F138" s="29">
        <v>1047.4000000000001</v>
      </c>
      <c r="G138" s="29">
        <v>62.5</v>
      </c>
      <c r="H138" s="29">
        <v>279</v>
      </c>
      <c r="I138" s="29">
        <v>323</v>
      </c>
      <c r="J138" s="29">
        <v>179.1</v>
      </c>
      <c r="K138" s="29">
        <v>40.299999999999997</v>
      </c>
      <c r="L138" s="29">
        <v>22.5</v>
      </c>
      <c r="M138" s="29">
        <v>238.4</v>
      </c>
      <c r="N138" s="29">
        <v>2967.9</v>
      </c>
      <c r="O138" s="29">
        <v>0</v>
      </c>
      <c r="P138" s="29">
        <v>24.7</v>
      </c>
      <c r="Q138" s="29">
        <v>33.700000000000003</v>
      </c>
      <c r="R138" s="29">
        <v>3026.3</v>
      </c>
      <c r="S138" s="29">
        <v>0</v>
      </c>
      <c r="T138" s="4"/>
    </row>
    <row r="139" spans="1:20" x14ac:dyDescent="0.2">
      <c r="A139" s="3">
        <v>7</v>
      </c>
      <c r="B139" s="3">
        <v>4193</v>
      </c>
      <c r="C139" s="168" t="s">
        <v>413</v>
      </c>
      <c r="D139" s="29">
        <v>639.5</v>
      </c>
      <c r="E139" s="29">
        <v>335.2</v>
      </c>
      <c r="F139" s="29">
        <v>921.7</v>
      </c>
      <c r="G139" s="29">
        <v>53.1</v>
      </c>
      <c r="H139" s="29">
        <v>297.5</v>
      </c>
      <c r="I139" s="29">
        <v>357.1</v>
      </c>
      <c r="J139" s="29">
        <v>186.1</v>
      </c>
      <c r="K139" s="29">
        <v>94.8</v>
      </c>
      <c r="L139" s="29">
        <v>65.3</v>
      </c>
      <c r="M139" s="29">
        <v>134.80000000000001</v>
      </c>
      <c r="N139" s="29">
        <v>3085.1</v>
      </c>
      <c r="O139" s="29">
        <v>23.3</v>
      </c>
      <c r="P139" s="29">
        <v>43.2</v>
      </c>
      <c r="Q139" s="29">
        <v>905.1</v>
      </c>
      <c r="R139" s="29">
        <v>4056.8</v>
      </c>
      <c r="S139" s="29">
        <v>0</v>
      </c>
      <c r="T139" s="4"/>
    </row>
    <row r="140" spans="1:20" x14ac:dyDescent="0.2">
      <c r="A140" s="3">
        <v>7</v>
      </c>
      <c r="B140" s="3">
        <v>4194</v>
      </c>
      <c r="C140" s="168" t="s">
        <v>414</v>
      </c>
      <c r="D140" s="29">
        <v>424.5</v>
      </c>
      <c r="E140" s="29">
        <v>196.4</v>
      </c>
      <c r="F140" s="29">
        <v>933.9</v>
      </c>
      <c r="G140" s="29">
        <v>40.200000000000003</v>
      </c>
      <c r="H140" s="29">
        <v>339</v>
      </c>
      <c r="I140" s="29">
        <v>428</v>
      </c>
      <c r="J140" s="29">
        <v>138.4</v>
      </c>
      <c r="K140" s="29">
        <v>43.2</v>
      </c>
      <c r="L140" s="29">
        <v>4.5999999999999996</v>
      </c>
      <c r="M140" s="29">
        <v>75.3</v>
      </c>
      <c r="N140" s="29">
        <v>2623.8</v>
      </c>
      <c r="O140" s="29">
        <v>0</v>
      </c>
      <c r="P140" s="29">
        <v>29</v>
      </c>
      <c r="Q140" s="29">
        <v>391.4</v>
      </c>
      <c r="R140" s="29">
        <v>3044.2</v>
      </c>
      <c r="S140" s="29">
        <v>0</v>
      </c>
      <c r="T140" s="4"/>
    </row>
    <row r="141" spans="1:20" x14ac:dyDescent="0.2">
      <c r="A141" s="3">
        <v>7</v>
      </c>
      <c r="B141" s="3">
        <v>4195</v>
      </c>
      <c r="C141" s="168" t="s">
        <v>415</v>
      </c>
      <c r="D141" s="29">
        <v>422</v>
      </c>
      <c r="E141" s="29">
        <v>231.1</v>
      </c>
      <c r="F141" s="29">
        <v>1104.2</v>
      </c>
      <c r="G141" s="29">
        <v>103.7</v>
      </c>
      <c r="H141" s="29">
        <v>248.5</v>
      </c>
      <c r="I141" s="29">
        <v>474.9</v>
      </c>
      <c r="J141" s="29">
        <v>229</v>
      </c>
      <c r="K141" s="29">
        <v>67.599999999999994</v>
      </c>
      <c r="L141" s="29">
        <v>24.5</v>
      </c>
      <c r="M141" s="29">
        <v>366.9</v>
      </c>
      <c r="N141" s="29">
        <v>3272.2</v>
      </c>
      <c r="O141" s="29">
        <v>0</v>
      </c>
      <c r="P141" s="29">
        <v>25.7</v>
      </c>
      <c r="Q141" s="29">
        <v>243.2</v>
      </c>
      <c r="R141" s="29">
        <v>3541.2</v>
      </c>
      <c r="S141" s="29">
        <v>243.2</v>
      </c>
      <c r="T141" s="4"/>
    </row>
    <row r="142" spans="1:20" x14ac:dyDescent="0.2">
      <c r="A142" s="3">
        <v>7</v>
      </c>
      <c r="B142" s="3">
        <v>4196</v>
      </c>
      <c r="C142" s="168" t="s">
        <v>416</v>
      </c>
      <c r="D142" s="29">
        <v>574</v>
      </c>
      <c r="E142" s="29">
        <v>284.10000000000002</v>
      </c>
      <c r="F142" s="29">
        <v>1046.4000000000001</v>
      </c>
      <c r="G142" s="29">
        <v>120.5</v>
      </c>
      <c r="H142" s="29">
        <v>243.1</v>
      </c>
      <c r="I142" s="29">
        <v>621.79999999999995</v>
      </c>
      <c r="J142" s="29">
        <v>204.1</v>
      </c>
      <c r="K142" s="29">
        <v>48.7</v>
      </c>
      <c r="L142" s="29">
        <v>12.1</v>
      </c>
      <c r="M142" s="29">
        <v>148</v>
      </c>
      <c r="N142" s="29">
        <v>3302.9</v>
      </c>
      <c r="O142" s="29">
        <v>0</v>
      </c>
      <c r="P142" s="29">
        <v>61.3</v>
      </c>
      <c r="Q142" s="29">
        <v>267.60000000000002</v>
      </c>
      <c r="R142" s="29">
        <v>3631.9</v>
      </c>
      <c r="S142" s="29">
        <v>267.60000000000002</v>
      </c>
      <c r="T142" s="4"/>
    </row>
    <row r="143" spans="1:20" x14ac:dyDescent="0.2">
      <c r="A143" s="3">
        <v>7</v>
      </c>
      <c r="B143" s="3">
        <v>4197</v>
      </c>
      <c r="C143" s="168" t="s">
        <v>417</v>
      </c>
      <c r="D143" s="29">
        <v>611.1</v>
      </c>
      <c r="E143" s="29">
        <v>627.20000000000005</v>
      </c>
      <c r="F143" s="29">
        <v>763.4</v>
      </c>
      <c r="G143" s="29">
        <v>75</v>
      </c>
      <c r="H143" s="29">
        <v>234.6</v>
      </c>
      <c r="I143" s="29">
        <v>475.3</v>
      </c>
      <c r="J143" s="29">
        <v>234.1</v>
      </c>
      <c r="K143" s="29">
        <v>47.5</v>
      </c>
      <c r="L143" s="29">
        <v>2</v>
      </c>
      <c r="M143" s="29">
        <v>161.69999999999999</v>
      </c>
      <c r="N143" s="29">
        <v>3231.9</v>
      </c>
      <c r="O143" s="29">
        <v>0</v>
      </c>
      <c r="P143" s="29">
        <v>34.9</v>
      </c>
      <c r="Q143" s="29">
        <v>279.2</v>
      </c>
      <c r="R143" s="29">
        <v>3546</v>
      </c>
      <c r="S143" s="29">
        <v>279.2</v>
      </c>
      <c r="T143" s="4"/>
    </row>
    <row r="144" spans="1:20" x14ac:dyDescent="0.2">
      <c r="A144" s="3">
        <v>7</v>
      </c>
      <c r="B144" s="3">
        <v>4198</v>
      </c>
      <c r="C144" s="168" t="s">
        <v>418</v>
      </c>
      <c r="D144" s="29">
        <v>497.8</v>
      </c>
      <c r="E144" s="29">
        <v>408.5</v>
      </c>
      <c r="F144" s="29">
        <v>1215.9000000000001</v>
      </c>
      <c r="G144" s="29">
        <v>34</v>
      </c>
      <c r="H144" s="29">
        <v>194.7</v>
      </c>
      <c r="I144" s="29">
        <v>443.5</v>
      </c>
      <c r="J144" s="29">
        <v>155.5</v>
      </c>
      <c r="K144" s="29">
        <v>37</v>
      </c>
      <c r="L144" s="29">
        <v>23.9</v>
      </c>
      <c r="M144" s="29">
        <v>0</v>
      </c>
      <c r="N144" s="29">
        <v>3010.9</v>
      </c>
      <c r="O144" s="29">
        <v>0</v>
      </c>
      <c r="P144" s="29">
        <v>24.5</v>
      </c>
      <c r="Q144" s="29">
        <v>333.3</v>
      </c>
      <c r="R144" s="29">
        <v>3368.7</v>
      </c>
      <c r="S144" s="29">
        <v>17.5</v>
      </c>
      <c r="T144" s="4"/>
    </row>
    <row r="145" spans="1:20" x14ac:dyDescent="0.2">
      <c r="A145" s="3">
        <v>7</v>
      </c>
      <c r="B145" s="3">
        <v>4199</v>
      </c>
      <c r="C145" s="168" t="s">
        <v>419</v>
      </c>
      <c r="D145" s="29">
        <v>487.1</v>
      </c>
      <c r="E145" s="29">
        <v>225</v>
      </c>
      <c r="F145" s="29">
        <v>641</v>
      </c>
      <c r="G145" s="29">
        <v>113.3</v>
      </c>
      <c r="H145" s="29">
        <v>300.8</v>
      </c>
      <c r="I145" s="29">
        <v>515.9</v>
      </c>
      <c r="J145" s="29">
        <v>214.3</v>
      </c>
      <c r="K145" s="29">
        <v>41.4</v>
      </c>
      <c r="L145" s="29">
        <v>13.5</v>
      </c>
      <c r="M145" s="29">
        <v>86.3</v>
      </c>
      <c r="N145" s="29">
        <v>2638.6</v>
      </c>
      <c r="O145" s="29">
        <v>0</v>
      </c>
      <c r="P145" s="29">
        <v>84.6</v>
      </c>
      <c r="Q145" s="29">
        <v>1255.3</v>
      </c>
      <c r="R145" s="29">
        <v>3978.5</v>
      </c>
      <c r="S145" s="29">
        <v>0</v>
      </c>
      <c r="T145" s="4"/>
    </row>
    <row r="146" spans="1:20" x14ac:dyDescent="0.2">
      <c r="A146" s="3">
        <v>7</v>
      </c>
      <c r="B146" s="3">
        <v>4200</v>
      </c>
      <c r="C146" s="168" t="s">
        <v>420</v>
      </c>
      <c r="D146" s="29">
        <v>441.5</v>
      </c>
      <c r="E146" s="29">
        <v>493.2</v>
      </c>
      <c r="F146" s="29">
        <v>990.9</v>
      </c>
      <c r="G146" s="29">
        <v>38</v>
      </c>
      <c r="H146" s="29">
        <v>323.8</v>
      </c>
      <c r="I146" s="29">
        <v>567.79999999999995</v>
      </c>
      <c r="J146" s="29">
        <v>200.1</v>
      </c>
      <c r="K146" s="29">
        <v>53.2</v>
      </c>
      <c r="L146" s="29">
        <v>9.9</v>
      </c>
      <c r="M146" s="29">
        <v>142.19999999999999</v>
      </c>
      <c r="N146" s="29">
        <v>3260.6</v>
      </c>
      <c r="O146" s="29">
        <v>0</v>
      </c>
      <c r="P146" s="29">
        <v>15.6</v>
      </c>
      <c r="Q146" s="29">
        <v>66.900000000000006</v>
      </c>
      <c r="R146" s="29">
        <v>3343.1</v>
      </c>
      <c r="S146" s="29">
        <v>0</v>
      </c>
      <c r="T146" s="4"/>
    </row>
    <row r="147" spans="1:20" x14ac:dyDescent="0.2">
      <c r="A147" s="3">
        <v>7</v>
      </c>
      <c r="B147" s="3">
        <v>4201</v>
      </c>
      <c r="C147" s="168" t="s">
        <v>11</v>
      </c>
      <c r="D147" s="29">
        <v>738.7</v>
      </c>
      <c r="E147" s="29">
        <v>660.3</v>
      </c>
      <c r="F147" s="29">
        <v>1526</v>
      </c>
      <c r="G147" s="29">
        <v>301.3</v>
      </c>
      <c r="H147" s="29">
        <v>342.2</v>
      </c>
      <c r="I147" s="29">
        <v>956.2</v>
      </c>
      <c r="J147" s="29">
        <v>758.7</v>
      </c>
      <c r="K147" s="29">
        <v>117.1</v>
      </c>
      <c r="L147" s="29">
        <v>12.9</v>
      </c>
      <c r="M147" s="29">
        <v>225.5</v>
      </c>
      <c r="N147" s="29">
        <v>5638.9</v>
      </c>
      <c r="O147" s="29">
        <v>121.2</v>
      </c>
      <c r="P147" s="29">
        <v>180.3</v>
      </c>
      <c r="Q147" s="29">
        <v>1019.4</v>
      </c>
      <c r="R147" s="29">
        <v>6959.7</v>
      </c>
      <c r="S147" s="29">
        <v>271.7</v>
      </c>
      <c r="T147" s="4"/>
    </row>
    <row r="148" spans="1:20" x14ac:dyDescent="0.2">
      <c r="A148" s="3">
        <v>7</v>
      </c>
      <c r="B148" s="3">
        <v>4202</v>
      </c>
      <c r="C148" s="168" t="s">
        <v>421</v>
      </c>
      <c r="D148" s="29">
        <v>739.5</v>
      </c>
      <c r="E148" s="29">
        <v>287</v>
      </c>
      <c r="F148" s="29">
        <v>990.1</v>
      </c>
      <c r="G148" s="29">
        <v>106.9</v>
      </c>
      <c r="H148" s="29">
        <v>518.9</v>
      </c>
      <c r="I148" s="29">
        <v>403.7</v>
      </c>
      <c r="J148" s="29">
        <v>336.1</v>
      </c>
      <c r="K148" s="29">
        <v>132.1</v>
      </c>
      <c r="L148" s="29">
        <v>9.6999999999999993</v>
      </c>
      <c r="M148" s="29">
        <v>1.1000000000000001</v>
      </c>
      <c r="N148" s="29">
        <v>3525.3</v>
      </c>
      <c r="O148" s="29">
        <v>231.7</v>
      </c>
      <c r="P148" s="29">
        <v>25.8</v>
      </c>
      <c r="Q148" s="29">
        <v>378.8</v>
      </c>
      <c r="R148" s="29">
        <v>4161.5</v>
      </c>
      <c r="S148" s="29">
        <v>4.9000000000000004</v>
      </c>
      <c r="T148" s="4"/>
    </row>
    <row r="149" spans="1:20" x14ac:dyDescent="0.2">
      <c r="A149" s="3">
        <v>7</v>
      </c>
      <c r="B149" s="3">
        <v>4203</v>
      </c>
      <c r="C149" s="168" t="s">
        <v>422</v>
      </c>
      <c r="D149" s="29">
        <v>415.1</v>
      </c>
      <c r="E149" s="29">
        <v>306.39999999999998</v>
      </c>
      <c r="F149" s="29">
        <v>960.5</v>
      </c>
      <c r="G149" s="29">
        <v>295.39999999999998</v>
      </c>
      <c r="H149" s="29">
        <v>362.8</v>
      </c>
      <c r="I149" s="29">
        <v>570.9</v>
      </c>
      <c r="J149" s="29">
        <v>235.6</v>
      </c>
      <c r="K149" s="29">
        <v>63.6</v>
      </c>
      <c r="L149" s="29">
        <v>12.1</v>
      </c>
      <c r="M149" s="29">
        <v>174.6</v>
      </c>
      <c r="N149" s="29">
        <v>3396.9</v>
      </c>
      <c r="O149" s="29">
        <v>64.3</v>
      </c>
      <c r="P149" s="29">
        <v>12.5</v>
      </c>
      <c r="Q149" s="29">
        <v>501</v>
      </c>
      <c r="R149" s="29">
        <v>3974.7</v>
      </c>
      <c r="S149" s="29">
        <v>0</v>
      </c>
      <c r="T149" s="4"/>
    </row>
    <row r="150" spans="1:20" x14ac:dyDescent="0.2">
      <c r="A150" s="3">
        <v>7</v>
      </c>
      <c r="B150" s="3">
        <v>4204</v>
      </c>
      <c r="C150" s="168" t="s">
        <v>423</v>
      </c>
      <c r="D150" s="29">
        <v>415.3</v>
      </c>
      <c r="E150" s="29">
        <v>213.5</v>
      </c>
      <c r="F150" s="29">
        <v>853</v>
      </c>
      <c r="G150" s="29">
        <v>79.2</v>
      </c>
      <c r="H150" s="29">
        <v>258.7</v>
      </c>
      <c r="I150" s="29">
        <v>600.20000000000005</v>
      </c>
      <c r="J150" s="29">
        <v>158.6</v>
      </c>
      <c r="K150" s="29">
        <v>79.3</v>
      </c>
      <c r="L150" s="29">
        <v>1.5</v>
      </c>
      <c r="M150" s="29">
        <v>105.1</v>
      </c>
      <c r="N150" s="29">
        <v>2764.4</v>
      </c>
      <c r="O150" s="29">
        <v>0</v>
      </c>
      <c r="P150" s="29">
        <v>136.4</v>
      </c>
      <c r="Q150" s="29">
        <v>72.599999999999994</v>
      </c>
      <c r="R150" s="29">
        <v>2973.5</v>
      </c>
      <c r="S150" s="29">
        <v>53.5</v>
      </c>
      <c r="T150" s="4"/>
    </row>
    <row r="151" spans="1:20" x14ac:dyDescent="0.2">
      <c r="A151" s="3">
        <v>7</v>
      </c>
      <c r="B151" s="3">
        <v>4205</v>
      </c>
      <c r="C151" s="168" t="s">
        <v>424</v>
      </c>
      <c r="D151" s="29">
        <v>524.70000000000005</v>
      </c>
      <c r="E151" s="29">
        <v>237.8</v>
      </c>
      <c r="F151" s="29">
        <v>945.3</v>
      </c>
      <c r="G151" s="29">
        <v>41.8</v>
      </c>
      <c r="H151" s="29">
        <v>254.9</v>
      </c>
      <c r="I151" s="29">
        <v>491.3</v>
      </c>
      <c r="J151" s="29">
        <v>286.2</v>
      </c>
      <c r="K151" s="29">
        <v>38.799999999999997</v>
      </c>
      <c r="L151" s="29">
        <v>9.4</v>
      </c>
      <c r="M151" s="29">
        <v>143.5</v>
      </c>
      <c r="N151" s="29">
        <v>2973.6</v>
      </c>
      <c r="O151" s="29">
        <v>0</v>
      </c>
      <c r="P151" s="29">
        <v>28.2</v>
      </c>
      <c r="Q151" s="29">
        <v>278.3</v>
      </c>
      <c r="R151" s="29">
        <v>3280.1</v>
      </c>
      <c r="S151" s="29">
        <v>0</v>
      </c>
      <c r="T151" s="4"/>
    </row>
    <row r="152" spans="1:20" x14ac:dyDescent="0.2">
      <c r="A152" s="3">
        <v>7</v>
      </c>
      <c r="B152" s="3">
        <v>4206</v>
      </c>
      <c r="C152" s="168" t="s">
        <v>425</v>
      </c>
      <c r="D152" s="29">
        <v>383.5</v>
      </c>
      <c r="E152" s="29">
        <v>381.6</v>
      </c>
      <c r="F152" s="29">
        <v>825.8</v>
      </c>
      <c r="G152" s="29">
        <v>104.5</v>
      </c>
      <c r="H152" s="29">
        <v>324.60000000000002</v>
      </c>
      <c r="I152" s="29">
        <v>599.70000000000005</v>
      </c>
      <c r="J152" s="29">
        <v>199.3</v>
      </c>
      <c r="K152" s="29">
        <v>50.1</v>
      </c>
      <c r="L152" s="29">
        <v>2.9</v>
      </c>
      <c r="M152" s="29">
        <v>116.8</v>
      </c>
      <c r="N152" s="29">
        <v>2988.8</v>
      </c>
      <c r="O152" s="29">
        <v>0</v>
      </c>
      <c r="P152" s="29">
        <v>35.4</v>
      </c>
      <c r="Q152" s="29">
        <v>462.4</v>
      </c>
      <c r="R152" s="29">
        <v>3486.6</v>
      </c>
      <c r="S152" s="29">
        <v>156.69999999999999</v>
      </c>
      <c r="T152" s="4"/>
    </row>
    <row r="153" spans="1:20" x14ac:dyDescent="0.2">
      <c r="A153" s="3">
        <v>7</v>
      </c>
      <c r="B153" s="3">
        <v>4207</v>
      </c>
      <c r="C153" s="168" t="s">
        <v>426</v>
      </c>
      <c r="D153" s="29">
        <v>527.79999999999995</v>
      </c>
      <c r="E153" s="29">
        <v>248.5</v>
      </c>
      <c r="F153" s="29">
        <v>931.3</v>
      </c>
      <c r="G153" s="29">
        <v>42.8</v>
      </c>
      <c r="H153" s="29">
        <v>334.7</v>
      </c>
      <c r="I153" s="29">
        <v>660.8</v>
      </c>
      <c r="J153" s="29">
        <v>138.4</v>
      </c>
      <c r="K153" s="29">
        <v>48.9</v>
      </c>
      <c r="L153" s="29">
        <v>58.2</v>
      </c>
      <c r="M153" s="29">
        <v>224.2</v>
      </c>
      <c r="N153" s="29">
        <v>3215.5</v>
      </c>
      <c r="O153" s="29">
        <v>0</v>
      </c>
      <c r="P153" s="29">
        <v>34.799999999999997</v>
      </c>
      <c r="Q153" s="29">
        <v>350.2</v>
      </c>
      <c r="R153" s="29">
        <v>3600.5</v>
      </c>
      <c r="S153" s="29">
        <v>116.2</v>
      </c>
      <c r="T153" s="4"/>
    </row>
    <row r="154" spans="1:20" x14ac:dyDescent="0.2">
      <c r="A154" s="3">
        <v>7</v>
      </c>
      <c r="B154" s="3">
        <v>4208</v>
      </c>
      <c r="C154" s="168" t="s">
        <v>427</v>
      </c>
      <c r="D154" s="29">
        <v>603.1</v>
      </c>
      <c r="E154" s="29">
        <v>603.79999999999995</v>
      </c>
      <c r="F154" s="29">
        <v>1267.3</v>
      </c>
      <c r="G154" s="29">
        <v>125.8</v>
      </c>
      <c r="H154" s="29">
        <v>373.4</v>
      </c>
      <c r="I154" s="29">
        <v>349.1</v>
      </c>
      <c r="J154" s="29">
        <v>180.7</v>
      </c>
      <c r="K154" s="29">
        <v>55.2</v>
      </c>
      <c r="L154" s="29">
        <v>3.4</v>
      </c>
      <c r="M154" s="29">
        <v>366</v>
      </c>
      <c r="N154" s="29">
        <v>3927.7</v>
      </c>
      <c r="O154" s="29">
        <v>73.7</v>
      </c>
      <c r="P154" s="29">
        <v>19.600000000000001</v>
      </c>
      <c r="Q154" s="29">
        <v>441.3</v>
      </c>
      <c r="R154" s="29">
        <v>4462.3</v>
      </c>
      <c r="S154" s="29">
        <v>127.9</v>
      </c>
      <c r="T154" s="4"/>
    </row>
    <row r="155" spans="1:20" x14ac:dyDescent="0.2">
      <c r="A155" s="3">
        <v>7</v>
      </c>
      <c r="B155" s="3">
        <v>4209</v>
      </c>
      <c r="C155" s="168" t="s">
        <v>428</v>
      </c>
      <c r="D155" s="29">
        <v>528.4</v>
      </c>
      <c r="E155" s="29">
        <v>380.3</v>
      </c>
      <c r="F155" s="29">
        <v>909.5</v>
      </c>
      <c r="G155" s="29">
        <v>413.3</v>
      </c>
      <c r="H155" s="29">
        <v>322.8</v>
      </c>
      <c r="I155" s="29">
        <v>538.29999999999995</v>
      </c>
      <c r="J155" s="29">
        <v>241.4</v>
      </c>
      <c r="K155" s="29">
        <v>47.4</v>
      </c>
      <c r="L155" s="29">
        <v>8.9</v>
      </c>
      <c r="M155" s="29">
        <v>37.299999999999997</v>
      </c>
      <c r="N155" s="29">
        <v>3427.6</v>
      </c>
      <c r="O155" s="29">
        <v>0</v>
      </c>
      <c r="P155" s="29">
        <v>110.9</v>
      </c>
      <c r="Q155" s="29">
        <v>219.5</v>
      </c>
      <c r="R155" s="29">
        <v>3758</v>
      </c>
      <c r="S155" s="29">
        <v>108.1</v>
      </c>
      <c r="T155" s="4"/>
    </row>
    <row r="156" spans="1:20" x14ac:dyDescent="0.2">
      <c r="A156" s="3">
        <v>7</v>
      </c>
      <c r="B156" s="3">
        <v>4210</v>
      </c>
      <c r="C156" s="168" t="s">
        <v>429</v>
      </c>
      <c r="D156" s="29">
        <v>548.1</v>
      </c>
      <c r="E156" s="29">
        <v>208.5</v>
      </c>
      <c r="F156" s="29">
        <v>1060.5999999999999</v>
      </c>
      <c r="G156" s="29">
        <v>120.5</v>
      </c>
      <c r="H156" s="29">
        <v>528.70000000000005</v>
      </c>
      <c r="I156" s="29">
        <v>449.9</v>
      </c>
      <c r="J156" s="29">
        <v>180.3</v>
      </c>
      <c r="K156" s="29">
        <v>118.9</v>
      </c>
      <c r="L156" s="29">
        <v>0.7</v>
      </c>
      <c r="M156" s="29">
        <v>73</v>
      </c>
      <c r="N156" s="29">
        <v>3289.1</v>
      </c>
      <c r="O156" s="29">
        <v>43</v>
      </c>
      <c r="P156" s="29">
        <v>13.9</v>
      </c>
      <c r="Q156" s="29">
        <v>219.9</v>
      </c>
      <c r="R156" s="29">
        <v>3565.8</v>
      </c>
      <c r="S156" s="29">
        <v>219.9</v>
      </c>
      <c r="T156" s="4"/>
    </row>
    <row r="157" spans="1:20" s="1" customFormat="1" ht="21" customHeight="1" x14ac:dyDescent="0.2">
      <c r="A157" s="15">
        <v>8</v>
      </c>
      <c r="B157" s="15">
        <v>4249</v>
      </c>
      <c r="C157" s="1" t="s">
        <v>430</v>
      </c>
      <c r="D157" s="30">
        <v>489.3</v>
      </c>
      <c r="E157" s="30">
        <v>314.7</v>
      </c>
      <c r="F157" s="30">
        <v>1058</v>
      </c>
      <c r="G157" s="30">
        <v>73.3</v>
      </c>
      <c r="H157" s="30">
        <v>265.3</v>
      </c>
      <c r="I157" s="30">
        <v>470.1</v>
      </c>
      <c r="J157" s="30">
        <v>179.4</v>
      </c>
      <c r="K157" s="30">
        <v>66.2</v>
      </c>
      <c r="L157" s="30">
        <v>30.3</v>
      </c>
      <c r="M157" s="30">
        <v>153</v>
      </c>
      <c r="N157" s="30">
        <v>3099.4</v>
      </c>
      <c r="O157" s="30">
        <v>0.1</v>
      </c>
      <c r="P157" s="30">
        <v>61.6</v>
      </c>
      <c r="Q157" s="30">
        <v>324.8</v>
      </c>
      <c r="R157" s="30">
        <v>3486</v>
      </c>
      <c r="S157" s="30">
        <v>166.8</v>
      </c>
      <c r="T157" s="32"/>
    </row>
    <row r="158" spans="1:20" ht="16.5" customHeight="1" x14ac:dyDescent="0.2">
      <c r="A158" s="3">
        <v>8</v>
      </c>
      <c r="B158" s="3">
        <v>4221</v>
      </c>
      <c r="C158" s="168" t="s">
        <v>431</v>
      </c>
      <c r="D158" s="29">
        <v>471.7</v>
      </c>
      <c r="E158" s="29">
        <v>229.4</v>
      </c>
      <c r="F158" s="29">
        <v>989.7</v>
      </c>
      <c r="G158" s="29">
        <v>23.1</v>
      </c>
      <c r="H158" s="29">
        <v>226.8</v>
      </c>
      <c r="I158" s="29">
        <v>322.10000000000002</v>
      </c>
      <c r="J158" s="29">
        <v>125.5</v>
      </c>
      <c r="K158" s="29">
        <v>39.9</v>
      </c>
      <c r="L158" s="29">
        <v>14.7</v>
      </c>
      <c r="M158" s="29">
        <v>44.7</v>
      </c>
      <c r="N158" s="29">
        <v>2487.6999999999998</v>
      </c>
      <c r="O158" s="29">
        <v>0</v>
      </c>
      <c r="P158" s="29">
        <v>28</v>
      </c>
      <c r="Q158" s="29">
        <v>308.5</v>
      </c>
      <c r="R158" s="29">
        <v>2824.1</v>
      </c>
      <c r="S158" s="29">
        <v>308.5</v>
      </c>
      <c r="T158" s="4"/>
    </row>
    <row r="159" spans="1:20" x14ac:dyDescent="0.2">
      <c r="A159" s="3">
        <v>8</v>
      </c>
      <c r="B159" s="3">
        <v>4222</v>
      </c>
      <c r="C159" s="168" t="s">
        <v>432</v>
      </c>
      <c r="D159" s="29">
        <v>518.5</v>
      </c>
      <c r="E159" s="29">
        <v>170.4</v>
      </c>
      <c r="F159" s="29">
        <v>862.3</v>
      </c>
      <c r="G159" s="29">
        <v>35.6</v>
      </c>
      <c r="H159" s="29">
        <v>255.2</v>
      </c>
      <c r="I159" s="29">
        <v>347.5</v>
      </c>
      <c r="J159" s="29">
        <v>159.19999999999999</v>
      </c>
      <c r="K159" s="29">
        <v>62.1</v>
      </c>
      <c r="L159" s="29">
        <v>30.6</v>
      </c>
      <c r="M159" s="29">
        <v>66.900000000000006</v>
      </c>
      <c r="N159" s="29">
        <v>2508.4</v>
      </c>
      <c r="O159" s="29">
        <v>0</v>
      </c>
      <c r="P159" s="29">
        <v>62.4</v>
      </c>
      <c r="Q159" s="29">
        <v>579.4</v>
      </c>
      <c r="R159" s="29">
        <v>3150.2</v>
      </c>
      <c r="S159" s="29">
        <v>182</v>
      </c>
      <c r="T159" s="4"/>
    </row>
    <row r="160" spans="1:20" x14ac:dyDescent="0.2">
      <c r="A160" s="3">
        <v>8</v>
      </c>
      <c r="B160" s="3">
        <v>4223</v>
      </c>
      <c r="C160" s="168" t="s">
        <v>433</v>
      </c>
      <c r="D160" s="29">
        <v>431.6</v>
      </c>
      <c r="E160" s="29">
        <v>256.2</v>
      </c>
      <c r="F160" s="29">
        <v>972.1</v>
      </c>
      <c r="G160" s="29">
        <v>24.4</v>
      </c>
      <c r="H160" s="29">
        <v>237.2</v>
      </c>
      <c r="I160" s="29">
        <v>392.9</v>
      </c>
      <c r="J160" s="29">
        <v>118.3</v>
      </c>
      <c r="K160" s="29">
        <v>45.8</v>
      </c>
      <c r="L160" s="29">
        <v>29.5</v>
      </c>
      <c r="M160" s="29">
        <v>44.3</v>
      </c>
      <c r="N160" s="29">
        <v>2552.3000000000002</v>
      </c>
      <c r="O160" s="29">
        <v>0</v>
      </c>
      <c r="P160" s="29">
        <v>85.1</v>
      </c>
      <c r="Q160" s="29">
        <v>616.5</v>
      </c>
      <c r="R160" s="29">
        <v>3253.9</v>
      </c>
      <c r="S160" s="29">
        <v>616.5</v>
      </c>
      <c r="T160" s="4"/>
    </row>
    <row r="161" spans="1:20" x14ac:dyDescent="0.2">
      <c r="A161" s="3">
        <v>8</v>
      </c>
      <c r="B161" s="3">
        <v>4224</v>
      </c>
      <c r="C161" s="168" t="s">
        <v>434</v>
      </c>
      <c r="D161" s="29">
        <v>547</v>
      </c>
      <c r="E161" s="29">
        <v>243.3</v>
      </c>
      <c r="F161" s="29">
        <v>1004.7</v>
      </c>
      <c r="G161" s="29">
        <v>51.8</v>
      </c>
      <c r="H161" s="29">
        <v>302</v>
      </c>
      <c r="I161" s="29">
        <v>451.5</v>
      </c>
      <c r="J161" s="29">
        <v>145.6</v>
      </c>
      <c r="K161" s="29">
        <v>61.8</v>
      </c>
      <c r="L161" s="29">
        <v>61</v>
      </c>
      <c r="M161" s="29">
        <v>80.5</v>
      </c>
      <c r="N161" s="29">
        <v>2949.3</v>
      </c>
      <c r="O161" s="29">
        <v>0</v>
      </c>
      <c r="P161" s="29">
        <v>70.3</v>
      </c>
      <c r="Q161" s="29">
        <v>462.3</v>
      </c>
      <c r="R161" s="29">
        <v>3482</v>
      </c>
      <c r="S161" s="29">
        <v>109.2</v>
      </c>
      <c r="T161" s="4"/>
    </row>
    <row r="162" spans="1:20" x14ac:dyDescent="0.2">
      <c r="A162" s="3">
        <v>8</v>
      </c>
      <c r="B162" s="3">
        <v>4226</v>
      </c>
      <c r="C162" s="168" t="s">
        <v>435</v>
      </c>
      <c r="D162" s="29">
        <v>760.4</v>
      </c>
      <c r="E162" s="29">
        <v>243.4</v>
      </c>
      <c r="F162" s="29">
        <v>1304.7</v>
      </c>
      <c r="G162" s="29">
        <v>54</v>
      </c>
      <c r="H162" s="29">
        <v>224.3</v>
      </c>
      <c r="I162" s="29">
        <v>411.3</v>
      </c>
      <c r="J162" s="29">
        <v>155.30000000000001</v>
      </c>
      <c r="K162" s="29">
        <v>56.1</v>
      </c>
      <c r="L162" s="29">
        <v>45.2</v>
      </c>
      <c r="M162" s="29">
        <v>23</v>
      </c>
      <c r="N162" s="29">
        <v>3277.9</v>
      </c>
      <c r="O162" s="29">
        <v>0</v>
      </c>
      <c r="P162" s="29">
        <v>61.1</v>
      </c>
      <c r="Q162" s="29">
        <v>653.20000000000005</v>
      </c>
      <c r="R162" s="29">
        <v>3992.2</v>
      </c>
      <c r="S162" s="29">
        <v>78.3</v>
      </c>
      <c r="T162" s="4"/>
    </row>
    <row r="163" spans="1:20" x14ac:dyDescent="0.2">
      <c r="A163" s="3">
        <v>8</v>
      </c>
      <c r="B163" s="3">
        <v>4227</v>
      </c>
      <c r="C163" s="168" t="s">
        <v>436</v>
      </c>
      <c r="D163" s="29">
        <v>867.4</v>
      </c>
      <c r="E163" s="29">
        <v>271.3</v>
      </c>
      <c r="F163" s="29">
        <v>1217.4000000000001</v>
      </c>
      <c r="G163" s="29">
        <v>84.5</v>
      </c>
      <c r="H163" s="29">
        <v>283.2</v>
      </c>
      <c r="I163" s="29">
        <v>408.5</v>
      </c>
      <c r="J163" s="29">
        <v>231.2</v>
      </c>
      <c r="K163" s="29">
        <v>55.4</v>
      </c>
      <c r="L163" s="29">
        <v>73</v>
      </c>
      <c r="M163" s="29">
        <v>128</v>
      </c>
      <c r="N163" s="29">
        <v>3619.8</v>
      </c>
      <c r="O163" s="29">
        <v>0</v>
      </c>
      <c r="P163" s="29">
        <v>36.1</v>
      </c>
      <c r="Q163" s="29">
        <v>880.5</v>
      </c>
      <c r="R163" s="29">
        <v>4536.3999999999996</v>
      </c>
      <c r="S163" s="29">
        <v>7</v>
      </c>
      <c r="T163" s="4"/>
    </row>
    <row r="164" spans="1:20" x14ac:dyDescent="0.2">
      <c r="A164" s="3">
        <v>8</v>
      </c>
      <c r="B164" s="3">
        <v>4228</v>
      </c>
      <c r="C164" s="168" t="s">
        <v>437</v>
      </c>
      <c r="D164" s="29">
        <v>454</v>
      </c>
      <c r="E164" s="29">
        <v>252.3</v>
      </c>
      <c r="F164" s="29">
        <v>941.3</v>
      </c>
      <c r="G164" s="29">
        <v>41.1</v>
      </c>
      <c r="H164" s="29">
        <v>258</v>
      </c>
      <c r="I164" s="29">
        <v>478.3</v>
      </c>
      <c r="J164" s="29">
        <v>128.19999999999999</v>
      </c>
      <c r="K164" s="29">
        <v>76.400000000000006</v>
      </c>
      <c r="L164" s="29">
        <v>62.1</v>
      </c>
      <c r="M164" s="29">
        <v>242.8</v>
      </c>
      <c r="N164" s="29">
        <v>2934.4</v>
      </c>
      <c r="O164" s="29">
        <v>0</v>
      </c>
      <c r="P164" s="29">
        <v>86.9</v>
      </c>
      <c r="Q164" s="29">
        <v>194.4</v>
      </c>
      <c r="R164" s="29">
        <v>3215.7</v>
      </c>
      <c r="S164" s="29">
        <v>0</v>
      </c>
      <c r="T164" s="4"/>
    </row>
    <row r="165" spans="1:20" x14ac:dyDescent="0.2">
      <c r="A165" s="3">
        <v>8</v>
      </c>
      <c r="B165" s="3">
        <v>4229</v>
      </c>
      <c r="C165" s="168" t="s">
        <v>438</v>
      </c>
      <c r="D165" s="29">
        <v>487.1</v>
      </c>
      <c r="E165" s="29">
        <v>240.9</v>
      </c>
      <c r="F165" s="29">
        <v>1298.5</v>
      </c>
      <c r="G165" s="29">
        <v>17.7</v>
      </c>
      <c r="H165" s="29">
        <v>272.10000000000002</v>
      </c>
      <c r="I165" s="29">
        <v>517.70000000000005</v>
      </c>
      <c r="J165" s="29">
        <v>114.3</v>
      </c>
      <c r="K165" s="29">
        <v>143.1</v>
      </c>
      <c r="L165" s="29">
        <v>29.6</v>
      </c>
      <c r="M165" s="29">
        <v>140.19999999999999</v>
      </c>
      <c r="N165" s="29">
        <v>3261.3</v>
      </c>
      <c r="O165" s="29">
        <v>0</v>
      </c>
      <c r="P165" s="29">
        <v>46.4</v>
      </c>
      <c r="Q165" s="29">
        <v>299.39999999999998</v>
      </c>
      <c r="R165" s="29">
        <v>3607.1</v>
      </c>
      <c r="S165" s="29">
        <v>0</v>
      </c>
      <c r="T165" s="4"/>
    </row>
    <row r="166" spans="1:20" x14ac:dyDescent="0.2">
      <c r="A166" s="3">
        <v>8</v>
      </c>
      <c r="B166" s="3">
        <v>4230</v>
      </c>
      <c r="C166" s="168" t="s">
        <v>439</v>
      </c>
      <c r="D166" s="29">
        <v>454.5</v>
      </c>
      <c r="E166" s="29">
        <v>233.7</v>
      </c>
      <c r="F166" s="29">
        <v>985.7</v>
      </c>
      <c r="G166" s="29">
        <v>49.8</v>
      </c>
      <c r="H166" s="29">
        <v>230.3</v>
      </c>
      <c r="I166" s="29">
        <v>370.3</v>
      </c>
      <c r="J166" s="29">
        <v>123</v>
      </c>
      <c r="K166" s="29">
        <v>38.4</v>
      </c>
      <c r="L166" s="29">
        <v>57.2</v>
      </c>
      <c r="M166" s="29">
        <v>84.5</v>
      </c>
      <c r="N166" s="29">
        <v>2627.4</v>
      </c>
      <c r="O166" s="29">
        <v>0</v>
      </c>
      <c r="P166" s="29">
        <v>26.7</v>
      </c>
      <c r="Q166" s="29">
        <v>0</v>
      </c>
      <c r="R166" s="29">
        <v>2654.1</v>
      </c>
      <c r="S166" s="29">
        <v>0</v>
      </c>
      <c r="T166" s="4"/>
    </row>
    <row r="167" spans="1:20" x14ac:dyDescent="0.2">
      <c r="A167" s="3">
        <v>8</v>
      </c>
      <c r="B167" s="3">
        <v>4231</v>
      </c>
      <c r="C167" s="168" t="s">
        <v>440</v>
      </c>
      <c r="D167" s="29">
        <v>412.5</v>
      </c>
      <c r="E167" s="29">
        <v>234.8</v>
      </c>
      <c r="F167" s="29">
        <v>797.5</v>
      </c>
      <c r="G167" s="29">
        <v>128.9</v>
      </c>
      <c r="H167" s="29">
        <v>246.4</v>
      </c>
      <c r="I167" s="29">
        <v>366.4</v>
      </c>
      <c r="J167" s="29">
        <v>143.30000000000001</v>
      </c>
      <c r="K167" s="29">
        <v>46.5</v>
      </c>
      <c r="L167" s="29">
        <v>33.700000000000003</v>
      </c>
      <c r="M167" s="29">
        <v>79</v>
      </c>
      <c r="N167" s="29">
        <v>2489</v>
      </c>
      <c r="O167" s="29">
        <v>0</v>
      </c>
      <c r="P167" s="29">
        <v>40.1</v>
      </c>
      <c r="Q167" s="29">
        <v>322</v>
      </c>
      <c r="R167" s="29">
        <v>2851.1</v>
      </c>
      <c r="S167" s="29">
        <v>245.4</v>
      </c>
      <c r="T167" s="4"/>
    </row>
    <row r="168" spans="1:20" x14ac:dyDescent="0.2">
      <c r="A168" s="3">
        <v>8</v>
      </c>
      <c r="B168" s="3">
        <v>4232</v>
      </c>
      <c r="C168" s="168" t="s">
        <v>441</v>
      </c>
      <c r="D168" s="29">
        <v>1055</v>
      </c>
      <c r="E168" s="29">
        <v>390.5</v>
      </c>
      <c r="F168" s="29">
        <v>1089.2</v>
      </c>
      <c r="G168" s="29">
        <v>8.1</v>
      </c>
      <c r="H168" s="29">
        <v>743.3</v>
      </c>
      <c r="I168" s="29">
        <v>270.8</v>
      </c>
      <c r="J168" s="29">
        <v>154.80000000000001</v>
      </c>
      <c r="K168" s="29">
        <v>158</v>
      </c>
      <c r="L168" s="29">
        <v>139.9</v>
      </c>
      <c r="M168" s="29">
        <v>0.8</v>
      </c>
      <c r="N168" s="29">
        <v>4010.2</v>
      </c>
      <c r="O168" s="29">
        <v>20.6</v>
      </c>
      <c r="P168" s="29">
        <v>173.8</v>
      </c>
      <c r="Q168" s="29">
        <v>296.3</v>
      </c>
      <c r="R168" s="29">
        <v>4500.8999999999996</v>
      </c>
      <c r="S168" s="29">
        <v>0</v>
      </c>
      <c r="T168" s="4"/>
    </row>
    <row r="169" spans="1:20" x14ac:dyDescent="0.2">
      <c r="A169" s="3">
        <v>8</v>
      </c>
      <c r="B169" s="3">
        <v>4233</v>
      </c>
      <c r="C169" s="168" t="s">
        <v>442</v>
      </c>
      <c r="D169" s="29">
        <v>685.3</v>
      </c>
      <c r="E169" s="29">
        <v>315.5</v>
      </c>
      <c r="F169" s="29">
        <v>950.4</v>
      </c>
      <c r="G169" s="29">
        <v>67.400000000000006</v>
      </c>
      <c r="H169" s="29">
        <v>259.5</v>
      </c>
      <c r="I169" s="29">
        <v>632.29999999999995</v>
      </c>
      <c r="J169" s="29">
        <v>181.3</v>
      </c>
      <c r="K169" s="29">
        <v>32.200000000000003</v>
      </c>
      <c r="L169" s="29">
        <v>35</v>
      </c>
      <c r="M169" s="29">
        <v>79.900000000000006</v>
      </c>
      <c r="N169" s="29">
        <v>3239.1</v>
      </c>
      <c r="O169" s="29">
        <v>0</v>
      </c>
      <c r="P169" s="29">
        <v>59.1</v>
      </c>
      <c r="Q169" s="29">
        <v>36.4</v>
      </c>
      <c r="R169" s="29">
        <v>3334.6</v>
      </c>
      <c r="S169" s="29">
        <v>0</v>
      </c>
      <c r="T169" s="4"/>
    </row>
    <row r="170" spans="1:20" x14ac:dyDescent="0.2">
      <c r="A170" s="3">
        <v>8</v>
      </c>
      <c r="B170" s="3">
        <v>4234</v>
      </c>
      <c r="C170" s="168" t="s">
        <v>443</v>
      </c>
      <c r="D170" s="29">
        <v>468.2</v>
      </c>
      <c r="E170" s="29">
        <v>189.8</v>
      </c>
      <c r="F170" s="29">
        <v>1177.0999999999999</v>
      </c>
      <c r="G170" s="29">
        <v>76.599999999999994</v>
      </c>
      <c r="H170" s="29">
        <v>274.39999999999998</v>
      </c>
      <c r="I170" s="29">
        <v>388.2</v>
      </c>
      <c r="J170" s="29">
        <v>158.30000000000001</v>
      </c>
      <c r="K170" s="29">
        <v>105.1</v>
      </c>
      <c r="L170" s="29">
        <v>34.799999999999997</v>
      </c>
      <c r="M170" s="29">
        <v>320.7</v>
      </c>
      <c r="N170" s="29">
        <v>3193.3</v>
      </c>
      <c r="O170" s="29">
        <v>0</v>
      </c>
      <c r="P170" s="29">
        <v>49.6</v>
      </c>
      <c r="Q170" s="29">
        <v>341</v>
      </c>
      <c r="R170" s="29">
        <v>3583.9</v>
      </c>
      <c r="S170" s="29">
        <v>0</v>
      </c>
      <c r="T170" s="4"/>
    </row>
    <row r="171" spans="1:20" x14ac:dyDescent="0.2">
      <c r="A171" s="3">
        <v>8</v>
      </c>
      <c r="B171" s="3">
        <v>4235</v>
      </c>
      <c r="C171" s="168" t="s">
        <v>444</v>
      </c>
      <c r="D171" s="29">
        <v>540.1</v>
      </c>
      <c r="E171" s="29">
        <v>240.6</v>
      </c>
      <c r="F171" s="29">
        <v>948.7</v>
      </c>
      <c r="G171" s="29">
        <v>44.7</v>
      </c>
      <c r="H171" s="29">
        <v>284.5</v>
      </c>
      <c r="I171" s="29">
        <v>518.29999999999995</v>
      </c>
      <c r="J171" s="29">
        <v>169.3</v>
      </c>
      <c r="K171" s="29">
        <v>85.7</v>
      </c>
      <c r="L171" s="29">
        <v>22.7</v>
      </c>
      <c r="M171" s="29">
        <v>357</v>
      </c>
      <c r="N171" s="29">
        <v>3211.7</v>
      </c>
      <c r="O171" s="29">
        <v>0</v>
      </c>
      <c r="P171" s="29">
        <v>83.5</v>
      </c>
      <c r="Q171" s="29">
        <v>317.39999999999998</v>
      </c>
      <c r="R171" s="29">
        <v>3612.6</v>
      </c>
      <c r="S171" s="29">
        <v>103.8</v>
      </c>
      <c r="T171" s="4"/>
    </row>
    <row r="172" spans="1:20" x14ac:dyDescent="0.2">
      <c r="A172" s="3">
        <v>8</v>
      </c>
      <c r="B172" s="3">
        <v>4236</v>
      </c>
      <c r="C172" s="168" t="s">
        <v>12</v>
      </c>
      <c r="D172" s="29">
        <v>507.4</v>
      </c>
      <c r="E172" s="29">
        <v>575.29999999999995</v>
      </c>
      <c r="F172" s="29">
        <v>930.9</v>
      </c>
      <c r="G172" s="29">
        <v>118.1</v>
      </c>
      <c r="H172" s="29">
        <v>303.5</v>
      </c>
      <c r="I172" s="29">
        <v>673.8</v>
      </c>
      <c r="J172" s="29">
        <v>245.7</v>
      </c>
      <c r="K172" s="29">
        <v>60.8</v>
      </c>
      <c r="L172" s="29">
        <v>16.399999999999999</v>
      </c>
      <c r="M172" s="29">
        <v>158.5</v>
      </c>
      <c r="N172" s="29">
        <v>3590.3</v>
      </c>
      <c r="O172" s="29">
        <v>0</v>
      </c>
      <c r="P172" s="29">
        <v>59.2</v>
      </c>
      <c r="Q172" s="29">
        <v>171.8</v>
      </c>
      <c r="R172" s="29">
        <v>3821.3</v>
      </c>
      <c r="S172" s="29">
        <v>124.1</v>
      </c>
      <c r="T172" s="4"/>
    </row>
    <row r="173" spans="1:20" x14ac:dyDescent="0.2">
      <c r="A173" s="3">
        <v>8</v>
      </c>
      <c r="B173" s="3">
        <v>4237</v>
      </c>
      <c r="C173" s="168" t="s">
        <v>445</v>
      </c>
      <c r="D173" s="29">
        <v>414.5</v>
      </c>
      <c r="E173" s="29">
        <v>212.7</v>
      </c>
      <c r="F173" s="29">
        <v>993.6</v>
      </c>
      <c r="G173" s="29">
        <v>36.5</v>
      </c>
      <c r="H173" s="29">
        <v>193.6</v>
      </c>
      <c r="I173" s="29">
        <v>404.7</v>
      </c>
      <c r="J173" s="29">
        <v>149.30000000000001</v>
      </c>
      <c r="K173" s="29">
        <v>55</v>
      </c>
      <c r="L173" s="29">
        <v>14.9</v>
      </c>
      <c r="M173" s="29">
        <v>76.099999999999994</v>
      </c>
      <c r="N173" s="29">
        <v>2551.1</v>
      </c>
      <c r="O173" s="29">
        <v>0</v>
      </c>
      <c r="P173" s="29">
        <v>38.700000000000003</v>
      </c>
      <c r="Q173" s="29">
        <v>237.3</v>
      </c>
      <c r="R173" s="29">
        <v>2827.1</v>
      </c>
      <c r="S173" s="29">
        <v>152.6</v>
      </c>
      <c r="T173" s="4"/>
    </row>
    <row r="174" spans="1:20" x14ac:dyDescent="0.2">
      <c r="A174" s="3">
        <v>8</v>
      </c>
      <c r="B174" s="3">
        <v>4238</v>
      </c>
      <c r="C174" s="168" t="s">
        <v>446</v>
      </c>
      <c r="D174" s="29">
        <v>599.29999999999995</v>
      </c>
      <c r="E174" s="29">
        <v>189.5</v>
      </c>
      <c r="F174" s="29">
        <v>1173.8</v>
      </c>
      <c r="G174" s="29">
        <v>26.4</v>
      </c>
      <c r="H174" s="29">
        <v>203.3</v>
      </c>
      <c r="I174" s="29">
        <v>311.7</v>
      </c>
      <c r="J174" s="29">
        <v>148.30000000000001</v>
      </c>
      <c r="K174" s="29">
        <v>49.6</v>
      </c>
      <c r="L174" s="29">
        <v>33.6</v>
      </c>
      <c r="M174" s="29">
        <v>54.9</v>
      </c>
      <c r="N174" s="29">
        <v>2790.5</v>
      </c>
      <c r="O174" s="29">
        <v>0</v>
      </c>
      <c r="P174" s="29">
        <v>45.3</v>
      </c>
      <c r="Q174" s="29">
        <v>305.8</v>
      </c>
      <c r="R174" s="29">
        <v>3141.6</v>
      </c>
      <c r="S174" s="29">
        <v>140.4</v>
      </c>
      <c r="T174" s="4"/>
    </row>
    <row r="175" spans="1:20" x14ac:dyDescent="0.2">
      <c r="A175" s="3">
        <v>8</v>
      </c>
      <c r="B175" s="3">
        <v>4239</v>
      </c>
      <c r="C175" s="168" t="s">
        <v>447</v>
      </c>
      <c r="D175" s="29">
        <v>445.6</v>
      </c>
      <c r="E175" s="29">
        <v>282</v>
      </c>
      <c r="F175" s="29">
        <v>1462.1</v>
      </c>
      <c r="G175" s="29">
        <v>104.7</v>
      </c>
      <c r="H175" s="29">
        <v>239.1</v>
      </c>
      <c r="I175" s="29">
        <v>394.2</v>
      </c>
      <c r="J175" s="29">
        <v>246.6</v>
      </c>
      <c r="K175" s="29">
        <v>47.7</v>
      </c>
      <c r="L175" s="29">
        <v>21.3</v>
      </c>
      <c r="M175" s="29">
        <v>162.19999999999999</v>
      </c>
      <c r="N175" s="29">
        <v>3405.5</v>
      </c>
      <c r="O175" s="29">
        <v>0</v>
      </c>
      <c r="P175" s="29">
        <v>109.4</v>
      </c>
      <c r="Q175" s="29">
        <v>507.6</v>
      </c>
      <c r="R175" s="29">
        <v>4022.4</v>
      </c>
      <c r="S175" s="29">
        <v>459.2</v>
      </c>
      <c r="T175" s="4"/>
    </row>
    <row r="176" spans="1:20" x14ac:dyDescent="0.2">
      <c r="A176" s="3">
        <v>8</v>
      </c>
      <c r="B176" s="3">
        <v>4240</v>
      </c>
      <c r="C176" s="168" t="s">
        <v>448</v>
      </c>
      <c r="D176" s="29">
        <v>414.6</v>
      </c>
      <c r="E176" s="29">
        <v>284</v>
      </c>
      <c r="F176" s="29">
        <v>972.1</v>
      </c>
      <c r="G176" s="29">
        <v>65.099999999999994</v>
      </c>
      <c r="H176" s="29">
        <v>262.7</v>
      </c>
      <c r="I176" s="29">
        <v>463.3</v>
      </c>
      <c r="J176" s="29">
        <v>145.9</v>
      </c>
      <c r="K176" s="29">
        <v>76.099999999999994</v>
      </c>
      <c r="L176" s="29">
        <v>15.3</v>
      </c>
      <c r="M176" s="29">
        <v>127.1</v>
      </c>
      <c r="N176" s="29">
        <v>2826.3</v>
      </c>
      <c r="O176" s="29">
        <v>0</v>
      </c>
      <c r="P176" s="29">
        <v>11.7</v>
      </c>
      <c r="Q176" s="29">
        <v>236.2</v>
      </c>
      <c r="R176" s="29">
        <v>3074.1</v>
      </c>
      <c r="S176" s="29">
        <v>69.8</v>
      </c>
      <c r="T176" s="4"/>
    </row>
    <row r="177" spans="1:20" s="1" customFormat="1" ht="21" customHeight="1" x14ac:dyDescent="0.2">
      <c r="A177" s="15">
        <v>9</v>
      </c>
      <c r="B177" s="15">
        <v>4269</v>
      </c>
      <c r="C177" s="1" t="s">
        <v>449</v>
      </c>
      <c r="D177" s="30">
        <v>544.20000000000005</v>
      </c>
      <c r="E177" s="30">
        <v>344.8</v>
      </c>
      <c r="F177" s="30">
        <v>975</v>
      </c>
      <c r="G177" s="30">
        <v>214.8</v>
      </c>
      <c r="H177" s="30">
        <v>369.6</v>
      </c>
      <c r="I177" s="30">
        <v>659.7</v>
      </c>
      <c r="J177" s="30">
        <v>252.5</v>
      </c>
      <c r="K177" s="30">
        <v>94.6</v>
      </c>
      <c r="L177" s="30">
        <v>42.9</v>
      </c>
      <c r="M177" s="30">
        <v>268.7</v>
      </c>
      <c r="N177" s="30">
        <v>3766.7</v>
      </c>
      <c r="O177" s="30">
        <v>64.099999999999994</v>
      </c>
      <c r="P177" s="30">
        <v>50.5</v>
      </c>
      <c r="Q177" s="30">
        <v>623.70000000000005</v>
      </c>
      <c r="R177" s="30">
        <v>4505</v>
      </c>
      <c r="S177" s="30">
        <v>103.7</v>
      </c>
      <c r="T177" s="32"/>
    </row>
    <row r="178" spans="1:20" ht="16.5" customHeight="1" x14ac:dyDescent="0.2">
      <c r="A178" s="3">
        <v>9</v>
      </c>
      <c r="B178" s="3">
        <v>4251</v>
      </c>
      <c r="C178" s="168" t="s">
        <v>450</v>
      </c>
      <c r="D178" s="29">
        <v>536.4</v>
      </c>
      <c r="E178" s="29">
        <v>447.4</v>
      </c>
      <c r="F178" s="29">
        <v>910.6</v>
      </c>
      <c r="G178" s="29">
        <v>51.1</v>
      </c>
      <c r="H178" s="29">
        <v>371.7</v>
      </c>
      <c r="I178" s="29">
        <v>352</v>
      </c>
      <c r="J178" s="29">
        <v>154.5</v>
      </c>
      <c r="K178" s="29">
        <v>49.5</v>
      </c>
      <c r="L178" s="29">
        <v>26</v>
      </c>
      <c r="M178" s="29">
        <v>86.9</v>
      </c>
      <c r="N178" s="29">
        <v>2986</v>
      </c>
      <c r="O178" s="29">
        <v>0</v>
      </c>
      <c r="P178" s="29">
        <v>33.9</v>
      </c>
      <c r="Q178" s="29">
        <v>158.69999999999999</v>
      </c>
      <c r="R178" s="29">
        <v>3178.6</v>
      </c>
      <c r="S178" s="29">
        <v>111.5</v>
      </c>
      <c r="T178" s="4"/>
    </row>
    <row r="179" spans="1:20" x14ac:dyDescent="0.2">
      <c r="A179" s="3">
        <v>9</v>
      </c>
      <c r="B179" s="3">
        <v>4252</v>
      </c>
      <c r="C179" s="168" t="s">
        <v>451</v>
      </c>
      <c r="D179" s="29">
        <v>658.5</v>
      </c>
      <c r="E179" s="29">
        <v>330.1</v>
      </c>
      <c r="F179" s="29">
        <v>951.1</v>
      </c>
      <c r="G179" s="29">
        <v>427</v>
      </c>
      <c r="H179" s="29">
        <v>462.6</v>
      </c>
      <c r="I179" s="29">
        <v>641.6</v>
      </c>
      <c r="J179" s="29">
        <v>283.2</v>
      </c>
      <c r="K179" s="29">
        <v>115.2</v>
      </c>
      <c r="L179" s="29">
        <v>32.4</v>
      </c>
      <c r="M179" s="29">
        <v>298.60000000000002</v>
      </c>
      <c r="N179" s="29">
        <v>4200.3</v>
      </c>
      <c r="O179" s="29">
        <v>116.4</v>
      </c>
      <c r="P179" s="29">
        <v>76.2</v>
      </c>
      <c r="Q179" s="29">
        <v>389.2</v>
      </c>
      <c r="R179" s="29">
        <v>4782.1000000000004</v>
      </c>
      <c r="S179" s="29">
        <v>54.8</v>
      </c>
      <c r="T179" s="4"/>
    </row>
    <row r="180" spans="1:20" x14ac:dyDescent="0.2">
      <c r="A180" s="3">
        <v>9</v>
      </c>
      <c r="B180" s="3">
        <v>4253</v>
      </c>
      <c r="C180" s="168" t="s">
        <v>452</v>
      </c>
      <c r="D180" s="29">
        <v>421</v>
      </c>
      <c r="E180" s="29">
        <v>267.7</v>
      </c>
      <c r="F180" s="29">
        <v>1000.1</v>
      </c>
      <c r="G180" s="29">
        <v>177.4</v>
      </c>
      <c r="H180" s="29">
        <v>416</v>
      </c>
      <c r="I180" s="29">
        <v>356.3</v>
      </c>
      <c r="J180" s="29">
        <v>198</v>
      </c>
      <c r="K180" s="29">
        <v>97.3</v>
      </c>
      <c r="L180" s="29">
        <v>66.400000000000006</v>
      </c>
      <c r="M180" s="29">
        <v>238.3</v>
      </c>
      <c r="N180" s="29">
        <v>3238.6</v>
      </c>
      <c r="O180" s="29">
        <v>87.9</v>
      </c>
      <c r="P180" s="29">
        <v>42.1</v>
      </c>
      <c r="Q180" s="29">
        <v>693.5</v>
      </c>
      <c r="R180" s="29">
        <v>4062.1</v>
      </c>
      <c r="S180" s="29">
        <v>0</v>
      </c>
      <c r="T180" s="4"/>
    </row>
    <row r="181" spans="1:20" x14ac:dyDescent="0.2">
      <c r="A181" s="3">
        <v>9</v>
      </c>
      <c r="B181" s="3">
        <v>4254</v>
      </c>
      <c r="C181" s="168" t="s">
        <v>453</v>
      </c>
      <c r="D181" s="29">
        <v>407.2</v>
      </c>
      <c r="E181" s="29">
        <v>327.8</v>
      </c>
      <c r="F181" s="29">
        <v>833.7</v>
      </c>
      <c r="G181" s="29">
        <v>157.6</v>
      </c>
      <c r="H181" s="29">
        <v>277.7</v>
      </c>
      <c r="I181" s="29">
        <v>557.9</v>
      </c>
      <c r="J181" s="29">
        <v>247.4</v>
      </c>
      <c r="K181" s="29">
        <v>121</v>
      </c>
      <c r="L181" s="29">
        <v>14</v>
      </c>
      <c r="M181" s="29">
        <v>252.3</v>
      </c>
      <c r="N181" s="29">
        <v>3196.5</v>
      </c>
      <c r="O181" s="29">
        <v>0</v>
      </c>
      <c r="P181" s="29">
        <v>43.8</v>
      </c>
      <c r="Q181" s="29">
        <v>593.1</v>
      </c>
      <c r="R181" s="29">
        <v>3833.5</v>
      </c>
      <c r="S181" s="29">
        <v>159.5</v>
      </c>
      <c r="T181" s="4"/>
    </row>
    <row r="182" spans="1:20" x14ac:dyDescent="0.2">
      <c r="A182" s="3">
        <v>9</v>
      </c>
      <c r="B182" s="3">
        <v>4255</v>
      </c>
      <c r="C182" s="168" t="s">
        <v>454</v>
      </c>
      <c r="D182" s="29">
        <v>474.3</v>
      </c>
      <c r="E182" s="29">
        <v>265.5</v>
      </c>
      <c r="F182" s="29">
        <v>801.9</v>
      </c>
      <c r="G182" s="29">
        <v>28.8</v>
      </c>
      <c r="H182" s="29">
        <v>242.7</v>
      </c>
      <c r="I182" s="29">
        <v>546.9</v>
      </c>
      <c r="J182" s="29">
        <v>238.9</v>
      </c>
      <c r="K182" s="29">
        <v>43.4</v>
      </c>
      <c r="L182" s="29">
        <v>63.6</v>
      </c>
      <c r="M182" s="29">
        <v>83.5</v>
      </c>
      <c r="N182" s="29">
        <v>2789.3</v>
      </c>
      <c r="O182" s="29">
        <v>0</v>
      </c>
      <c r="P182" s="29">
        <v>100.6</v>
      </c>
      <c r="Q182" s="29">
        <v>497</v>
      </c>
      <c r="R182" s="29">
        <v>3386.9</v>
      </c>
      <c r="S182" s="29">
        <v>415.7</v>
      </c>
      <c r="T182" s="4"/>
    </row>
    <row r="183" spans="1:20" x14ac:dyDescent="0.2">
      <c r="A183" s="3">
        <v>9</v>
      </c>
      <c r="B183" s="3">
        <v>4256</v>
      </c>
      <c r="C183" s="168" t="s">
        <v>455</v>
      </c>
      <c r="D183" s="29">
        <v>473.1</v>
      </c>
      <c r="E183" s="29">
        <v>200.4</v>
      </c>
      <c r="F183" s="29">
        <v>980.2</v>
      </c>
      <c r="G183" s="29">
        <v>29.5</v>
      </c>
      <c r="H183" s="29">
        <v>182.4</v>
      </c>
      <c r="I183" s="29">
        <v>515.9</v>
      </c>
      <c r="J183" s="29">
        <v>166.7</v>
      </c>
      <c r="K183" s="29">
        <v>58.3</v>
      </c>
      <c r="L183" s="29">
        <v>37.4</v>
      </c>
      <c r="M183" s="29">
        <v>106.7</v>
      </c>
      <c r="N183" s="29">
        <v>2750.4</v>
      </c>
      <c r="O183" s="29">
        <v>0</v>
      </c>
      <c r="P183" s="29">
        <v>91.4</v>
      </c>
      <c r="Q183" s="29">
        <v>941.8</v>
      </c>
      <c r="R183" s="29">
        <v>3783.6</v>
      </c>
      <c r="S183" s="29">
        <v>232.4</v>
      </c>
      <c r="T183" s="4"/>
    </row>
    <row r="184" spans="1:20" x14ac:dyDescent="0.2">
      <c r="A184" s="3">
        <v>9</v>
      </c>
      <c r="B184" s="3">
        <v>4257</v>
      </c>
      <c r="C184" s="168" t="s">
        <v>456</v>
      </c>
      <c r="D184" s="29">
        <v>1418.7</v>
      </c>
      <c r="E184" s="29">
        <v>281.89999999999998</v>
      </c>
      <c r="F184" s="29">
        <v>928.6</v>
      </c>
      <c r="G184" s="29">
        <v>32.299999999999997</v>
      </c>
      <c r="H184" s="29">
        <v>428.2</v>
      </c>
      <c r="I184" s="29">
        <v>474.4</v>
      </c>
      <c r="J184" s="29">
        <v>346.4</v>
      </c>
      <c r="K184" s="29">
        <v>92.9</v>
      </c>
      <c r="L184" s="29">
        <v>163.1</v>
      </c>
      <c r="M184" s="29">
        <v>101.2</v>
      </c>
      <c r="N184" s="29">
        <v>4267.6000000000004</v>
      </c>
      <c r="O184" s="29">
        <v>99.7</v>
      </c>
      <c r="P184" s="29">
        <v>22.7</v>
      </c>
      <c r="Q184" s="29">
        <v>1159.0999999999999</v>
      </c>
      <c r="R184" s="29">
        <v>5549.1</v>
      </c>
      <c r="S184" s="29">
        <v>0</v>
      </c>
      <c r="T184" s="4"/>
    </row>
    <row r="185" spans="1:20" x14ac:dyDescent="0.2">
      <c r="A185" s="3">
        <v>9</v>
      </c>
      <c r="B185" s="3">
        <v>4258</v>
      </c>
      <c r="C185" s="168" t="s">
        <v>13</v>
      </c>
      <c r="D185" s="29">
        <v>576.70000000000005</v>
      </c>
      <c r="E185" s="29">
        <v>517</v>
      </c>
      <c r="F185" s="29">
        <v>1059.5</v>
      </c>
      <c r="G185" s="29">
        <v>271.8</v>
      </c>
      <c r="H185" s="29">
        <v>419.9</v>
      </c>
      <c r="I185" s="29">
        <v>1045.0999999999999</v>
      </c>
      <c r="J185" s="29">
        <v>298.39999999999998</v>
      </c>
      <c r="K185" s="29">
        <v>91.9</v>
      </c>
      <c r="L185" s="29">
        <v>60.8</v>
      </c>
      <c r="M185" s="29">
        <v>376</v>
      </c>
      <c r="N185" s="29">
        <v>4717.1000000000004</v>
      </c>
      <c r="O185" s="29">
        <v>115.8</v>
      </c>
      <c r="P185" s="29">
        <v>27.8</v>
      </c>
      <c r="Q185" s="29">
        <v>905.9</v>
      </c>
      <c r="R185" s="29">
        <v>5766.5</v>
      </c>
      <c r="S185" s="29">
        <v>0</v>
      </c>
      <c r="T185" s="4"/>
    </row>
    <row r="186" spans="1:20" x14ac:dyDescent="0.2">
      <c r="A186" s="3">
        <v>9</v>
      </c>
      <c r="B186" s="3">
        <v>4259</v>
      </c>
      <c r="C186" s="168" t="s">
        <v>457</v>
      </c>
      <c r="D186" s="29">
        <v>548</v>
      </c>
      <c r="E186" s="29">
        <v>210.2</v>
      </c>
      <c r="F186" s="29">
        <v>967.6</v>
      </c>
      <c r="G186" s="29">
        <v>95.2</v>
      </c>
      <c r="H186" s="29">
        <v>325.7</v>
      </c>
      <c r="I186" s="29">
        <v>274</v>
      </c>
      <c r="J186" s="29">
        <v>198.8</v>
      </c>
      <c r="K186" s="29">
        <v>51.7</v>
      </c>
      <c r="L186" s="29">
        <v>72.400000000000006</v>
      </c>
      <c r="M186" s="29">
        <v>74.3</v>
      </c>
      <c r="N186" s="29">
        <v>2817.8</v>
      </c>
      <c r="O186" s="29">
        <v>0</v>
      </c>
      <c r="P186" s="29">
        <v>75.3</v>
      </c>
      <c r="Q186" s="29">
        <v>400.5</v>
      </c>
      <c r="R186" s="29">
        <v>3293.7</v>
      </c>
      <c r="S186" s="29">
        <v>400.5</v>
      </c>
      <c r="T186" s="4"/>
    </row>
    <row r="187" spans="1:20" x14ac:dyDescent="0.2">
      <c r="A187" s="3">
        <v>9</v>
      </c>
      <c r="B187" s="3">
        <v>4260</v>
      </c>
      <c r="C187" s="168" t="s">
        <v>458</v>
      </c>
      <c r="D187" s="29">
        <v>551.4</v>
      </c>
      <c r="E187" s="29">
        <v>221.3</v>
      </c>
      <c r="F187" s="29">
        <v>904.7</v>
      </c>
      <c r="G187" s="29">
        <v>250.6</v>
      </c>
      <c r="H187" s="29">
        <v>413.5</v>
      </c>
      <c r="I187" s="29">
        <v>639.79999999999995</v>
      </c>
      <c r="J187" s="29">
        <v>250.6</v>
      </c>
      <c r="K187" s="29">
        <v>67.099999999999994</v>
      </c>
      <c r="L187" s="29">
        <v>30.3</v>
      </c>
      <c r="M187" s="29">
        <v>166.8</v>
      </c>
      <c r="N187" s="29">
        <v>3496.3</v>
      </c>
      <c r="O187" s="29">
        <v>60</v>
      </c>
      <c r="P187" s="29">
        <v>69.7</v>
      </c>
      <c r="Q187" s="29">
        <v>501.2</v>
      </c>
      <c r="R187" s="29">
        <v>4127.2</v>
      </c>
      <c r="S187" s="29">
        <v>83.4</v>
      </c>
      <c r="T187" s="4"/>
    </row>
    <row r="188" spans="1:20" x14ac:dyDescent="0.2">
      <c r="A188" s="3">
        <v>9</v>
      </c>
      <c r="B188" s="3">
        <v>4261</v>
      </c>
      <c r="C188" s="168" t="s">
        <v>459</v>
      </c>
      <c r="D188" s="29">
        <v>1033.5999999999999</v>
      </c>
      <c r="E188" s="29">
        <v>148.1</v>
      </c>
      <c r="F188" s="29">
        <v>992.9</v>
      </c>
      <c r="G188" s="29">
        <v>145.19999999999999</v>
      </c>
      <c r="H188" s="29">
        <v>367.8</v>
      </c>
      <c r="I188" s="29">
        <v>311.10000000000002</v>
      </c>
      <c r="J188" s="29">
        <v>203.8</v>
      </c>
      <c r="K188" s="29">
        <v>81.599999999999994</v>
      </c>
      <c r="L188" s="29">
        <v>23.8</v>
      </c>
      <c r="M188" s="29">
        <v>147.30000000000001</v>
      </c>
      <c r="N188" s="29">
        <v>3455.3</v>
      </c>
      <c r="O188" s="29">
        <v>45.7</v>
      </c>
      <c r="P188" s="29">
        <v>55.4</v>
      </c>
      <c r="Q188" s="29">
        <v>508.5</v>
      </c>
      <c r="R188" s="29">
        <v>4064.9</v>
      </c>
      <c r="S188" s="29">
        <v>332.7</v>
      </c>
      <c r="T188" s="4"/>
    </row>
    <row r="189" spans="1:20" x14ac:dyDescent="0.2">
      <c r="A189" s="3">
        <v>9</v>
      </c>
      <c r="B189" s="3">
        <v>4262</v>
      </c>
      <c r="C189" s="168" t="s">
        <v>460</v>
      </c>
      <c r="D189" s="29">
        <v>545.70000000000005</v>
      </c>
      <c r="E189" s="29">
        <v>198</v>
      </c>
      <c r="F189" s="29">
        <v>1300.3</v>
      </c>
      <c r="G189" s="29">
        <v>64.400000000000006</v>
      </c>
      <c r="H189" s="29">
        <v>253.1</v>
      </c>
      <c r="I189" s="29">
        <v>442.9</v>
      </c>
      <c r="J189" s="29">
        <v>177.4</v>
      </c>
      <c r="K189" s="29">
        <v>62</v>
      </c>
      <c r="L189" s="29">
        <v>48</v>
      </c>
      <c r="M189" s="29">
        <v>620</v>
      </c>
      <c r="N189" s="29">
        <v>3711.7</v>
      </c>
      <c r="O189" s="29">
        <v>0</v>
      </c>
      <c r="P189" s="29">
        <v>39.299999999999997</v>
      </c>
      <c r="Q189" s="29">
        <v>327.7</v>
      </c>
      <c r="R189" s="29">
        <v>4078.8</v>
      </c>
      <c r="S189" s="29">
        <v>143.19999999999999</v>
      </c>
      <c r="T189" s="4"/>
    </row>
    <row r="190" spans="1:20" x14ac:dyDescent="0.2">
      <c r="A190" s="3">
        <v>9</v>
      </c>
      <c r="B190" s="3">
        <v>4263</v>
      </c>
      <c r="C190" s="168" t="s">
        <v>461</v>
      </c>
      <c r="D190" s="29">
        <v>488.5</v>
      </c>
      <c r="E190" s="29">
        <v>205.3</v>
      </c>
      <c r="F190" s="29">
        <v>1175.9000000000001</v>
      </c>
      <c r="G190" s="29">
        <v>176.4</v>
      </c>
      <c r="H190" s="29">
        <v>410.5</v>
      </c>
      <c r="I190" s="29">
        <v>468.1</v>
      </c>
      <c r="J190" s="29">
        <v>217.6</v>
      </c>
      <c r="K190" s="29">
        <v>82</v>
      </c>
      <c r="L190" s="29">
        <v>59.1</v>
      </c>
      <c r="M190" s="29">
        <v>207</v>
      </c>
      <c r="N190" s="29">
        <v>3490.2</v>
      </c>
      <c r="O190" s="29">
        <v>89.7</v>
      </c>
      <c r="P190" s="29">
        <v>67.099999999999994</v>
      </c>
      <c r="Q190" s="29">
        <v>33.700000000000003</v>
      </c>
      <c r="R190" s="29">
        <v>3680.7</v>
      </c>
      <c r="S190" s="29">
        <v>33.700000000000003</v>
      </c>
      <c r="T190" s="4"/>
    </row>
    <row r="191" spans="1:20" x14ac:dyDescent="0.2">
      <c r="A191" s="3">
        <v>9</v>
      </c>
      <c r="B191" s="3">
        <v>4264</v>
      </c>
      <c r="C191" s="168" t="s">
        <v>462</v>
      </c>
      <c r="D191" s="29">
        <v>447.5</v>
      </c>
      <c r="E191" s="29">
        <v>224.1</v>
      </c>
      <c r="F191" s="29">
        <v>1160.8</v>
      </c>
      <c r="G191" s="29">
        <v>35.299999999999997</v>
      </c>
      <c r="H191" s="29">
        <v>275.39999999999998</v>
      </c>
      <c r="I191" s="29">
        <v>391.4</v>
      </c>
      <c r="J191" s="29">
        <v>204</v>
      </c>
      <c r="K191" s="29">
        <v>59.5</v>
      </c>
      <c r="L191" s="29">
        <v>54.7</v>
      </c>
      <c r="M191" s="29">
        <v>79.5</v>
      </c>
      <c r="N191" s="29">
        <v>2932.2</v>
      </c>
      <c r="O191" s="29">
        <v>0</v>
      </c>
      <c r="P191" s="29">
        <v>107.3</v>
      </c>
      <c r="Q191" s="29">
        <v>883</v>
      </c>
      <c r="R191" s="29">
        <v>3922.4</v>
      </c>
      <c r="S191" s="29">
        <v>558.9</v>
      </c>
      <c r="T191" s="4"/>
    </row>
    <row r="192" spans="1:20" s="1" customFormat="1" ht="21" customHeight="1" x14ac:dyDescent="0.2">
      <c r="A192" s="15">
        <v>10</v>
      </c>
      <c r="B192" s="15">
        <v>4299</v>
      </c>
      <c r="C192" s="1" t="s">
        <v>463</v>
      </c>
      <c r="D192" s="30">
        <v>489.5</v>
      </c>
      <c r="E192" s="30">
        <v>357.4</v>
      </c>
      <c r="F192" s="30">
        <v>960.3</v>
      </c>
      <c r="G192" s="30">
        <v>172.3</v>
      </c>
      <c r="H192" s="30">
        <v>322.39999999999998</v>
      </c>
      <c r="I192" s="30">
        <v>956.6</v>
      </c>
      <c r="J192" s="30">
        <v>219.4</v>
      </c>
      <c r="K192" s="30">
        <v>65.400000000000006</v>
      </c>
      <c r="L192" s="30">
        <v>33.5</v>
      </c>
      <c r="M192" s="30">
        <v>175.4</v>
      </c>
      <c r="N192" s="30">
        <v>3752.1</v>
      </c>
      <c r="O192" s="30">
        <v>7.5</v>
      </c>
      <c r="P192" s="30">
        <v>68.099999999999994</v>
      </c>
      <c r="Q192" s="30">
        <v>221.9</v>
      </c>
      <c r="R192" s="30">
        <v>4049.5</v>
      </c>
      <c r="S192" s="30">
        <v>73.5</v>
      </c>
      <c r="T192" s="32"/>
    </row>
    <row r="193" spans="1:20" ht="16.5" customHeight="1" x14ac:dyDescent="0.2">
      <c r="A193" s="3">
        <v>10</v>
      </c>
      <c r="B193" s="3">
        <v>4271</v>
      </c>
      <c r="C193" s="168" t="s">
        <v>464</v>
      </c>
      <c r="D193" s="29">
        <v>394.2</v>
      </c>
      <c r="E193" s="29">
        <v>202.3</v>
      </c>
      <c r="F193" s="29">
        <v>758.6</v>
      </c>
      <c r="G193" s="29">
        <v>150.4</v>
      </c>
      <c r="H193" s="29">
        <v>281.10000000000002</v>
      </c>
      <c r="I193" s="29">
        <v>1244.5999999999999</v>
      </c>
      <c r="J193" s="29">
        <v>195.7</v>
      </c>
      <c r="K193" s="29">
        <v>49.5</v>
      </c>
      <c r="L193" s="29">
        <v>12.2</v>
      </c>
      <c r="M193" s="29">
        <v>128.5</v>
      </c>
      <c r="N193" s="29">
        <v>3417.2</v>
      </c>
      <c r="O193" s="29">
        <v>0</v>
      </c>
      <c r="P193" s="29">
        <v>99.3</v>
      </c>
      <c r="Q193" s="29">
        <v>56.2</v>
      </c>
      <c r="R193" s="29">
        <v>3572.7</v>
      </c>
      <c r="S193" s="29">
        <v>56.2</v>
      </c>
      <c r="T193" s="4"/>
    </row>
    <row r="194" spans="1:20" x14ac:dyDescent="0.2">
      <c r="A194" s="3">
        <v>10</v>
      </c>
      <c r="B194" s="3">
        <v>4272</v>
      </c>
      <c r="C194" s="168" t="s">
        <v>465</v>
      </c>
      <c r="D194" s="29">
        <v>774.5</v>
      </c>
      <c r="E194" s="29">
        <v>819.8</v>
      </c>
      <c r="F194" s="29">
        <v>1185.5999999999999</v>
      </c>
      <c r="G194" s="29">
        <v>23.3</v>
      </c>
      <c r="H194" s="29">
        <v>371.3</v>
      </c>
      <c r="I194" s="29">
        <v>300.5</v>
      </c>
      <c r="J194" s="29">
        <v>207.1</v>
      </c>
      <c r="K194" s="29">
        <v>48.2</v>
      </c>
      <c r="L194" s="29">
        <v>68.8</v>
      </c>
      <c r="M194" s="29">
        <v>91.7</v>
      </c>
      <c r="N194" s="29">
        <v>3890.8</v>
      </c>
      <c r="O194" s="29">
        <v>0</v>
      </c>
      <c r="P194" s="29">
        <v>63.8</v>
      </c>
      <c r="Q194" s="29">
        <v>0</v>
      </c>
      <c r="R194" s="29">
        <v>3954.7</v>
      </c>
      <c r="S194" s="29">
        <v>0</v>
      </c>
      <c r="T194" s="4"/>
    </row>
    <row r="195" spans="1:20" x14ac:dyDescent="0.2">
      <c r="A195" s="3">
        <v>10</v>
      </c>
      <c r="B195" s="3">
        <v>4273</v>
      </c>
      <c r="C195" s="168" t="s">
        <v>466</v>
      </c>
      <c r="D195" s="29">
        <v>590</v>
      </c>
      <c r="E195" s="29">
        <v>229.1</v>
      </c>
      <c r="F195" s="29">
        <v>1079</v>
      </c>
      <c r="G195" s="29">
        <v>87.8</v>
      </c>
      <c r="H195" s="29">
        <v>310.7</v>
      </c>
      <c r="I195" s="29">
        <v>686.4</v>
      </c>
      <c r="J195" s="29">
        <v>227.3</v>
      </c>
      <c r="K195" s="29">
        <v>71.099999999999994</v>
      </c>
      <c r="L195" s="29">
        <v>533.9</v>
      </c>
      <c r="M195" s="29">
        <v>199</v>
      </c>
      <c r="N195" s="29">
        <v>4014.3</v>
      </c>
      <c r="O195" s="29">
        <v>0</v>
      </c>
      <c r="P195" s="29">
        <v>49.4</v>
      </c>
      <c r="Q195" s="29">
        <v>180.5</v>
      </c>
      <c r="R195" s="29">
        <v>4244.2</v>
      </c>
      <c r="S195" s="29">
        <v>0</v>
      </c>
      <c r="T195" s="4"/>
    </row>
    <row r="196" spans="1:20" x14ac:dyDescent="0.2">
      <c r="A196" s="3">
        <v>10</v>
      </c>
      <c r="B196" s="3">
        <v>4274</v>
      </c>
      <c r="C196" s="168" t="s">
        <v>467</v>
      </c>
      <c r="D196" s="29">
        <v>427.4</v>
      </c>
      <c r="E196" s="29">
        <v>217.1</v>
      </c>
      <c r="F196" s="29">
        <v>891.5</v>
      </c>
      <c r="G196" s="29">
        <v>35.299999999999997</v>
      </c>
      <c r="H196" s="29">
        <v>345.1</v>
      </c>
      <c r="I196" s="29">
        <v>476.7</v>
      </c>
      <c r="J196" s="29">
        <v>160.19999999999999</v>
      </c>
      <c r="K196" s="29">
        <v>58.1</v>
      </c>
      <c r="L196" s="29">
        <v>15.1</v>
      </c>
      <c r="M196" s="29">
        <v>153.4</v>
      </c>
      <c r="N196" s="29">
        <v>2779.9</v>
      </c>
      <c r="O196" s="29">
        <v>0</v>
      </c>
      <c r="P196" s="29">
        <v>53.4</v>
      </c>
      <c r="Q196" s="29">
        <v>240.6</v>
      </c>
      <c r="R196" s="29">
        <v>3073.9</v>
      </c>
      <c r="S196" s="29">
        <v>27.8</v>
      </c>
      <c r="T196" s="4"/>
    </row>
    <row r="197" spans="1:20" x14ac:dyDescent="0.2">
      <c r="A197" s="3">
        <v>10</v>
      </c>
      <c r="B197" s="3">
        <v>4275</v>
      </c>
      <c r="C197" s="168" t="s">
        <v>468</v>
      </c>
      <c r="D197" s="29">
        <v>580.79999999999995</v>
      </c>
      <c r="E197" s="29">
        <v>268.39999999999998</v>
      </c>
      <c r="F197" s="29">
        <v>1228.2</v>
      </c>
      <c r="G197" s="29">
        <v>52.7</v>
      </c>
      <c r="H197" s="29">
        <v>322.7</v>
      </c>
      <c r="I197" s="29">
        <v>403.2</v>
      </c>
      <c r="J197" s="29">
        <v>249.7</v>
      </c>
      <c r="K197" s="29">
        <v>44.5</v>
      </c>
      <c r="L197" s="29">
        <v>37.5</v>
      </c>
      <c r="M197" s="29">
        <v>161.30000000000001</v>
      </c>
      <c r="N197" s="29">
        <v>3349</v>
      </c>
      <c r="O197" s="29">
        <v>0</v>
      </c>
      <c r="P197" s="29">
        <v>96.5</v>
      </c>
      <c r="Q197" s="29">
        <v>214.4</v>
      </c>
      <c r="R197" s="29">
        <v>3659.9</v>
      </c>
      <c r="S197" s="29">
        <v>214.4</v>
      </c>
      <c r="T197" s="4"/>
    </row>
    <row r="198" spans="1:20" x14ac:dyDescent="0.2">
      <c r="A198" s="3">
        <v>10</v>
      </c>
      <c r="B198" s="3">
        <v>4276</v>
      </c>
      <c r="C198" s="168" t="s">
        <v>469</v>
      </c>
      <c r="D198" s="29">
        <v>437.2</v>
      </c>
      <c r="E198" s="29">
        <v>183.5</v>
      </c>
      <c r="F198" s="29">
        <v>1201.7</v>
      </c>
      <c r="G198" s="29">
        <v>178.3</v>
      </c>
      <c r="H198" s="29">
        <v>261</v>
      </c>
      <c r="I198" s="29">
        <v>694.5</v>
      </c>
      <c r="J198" s="29">
        <v>168.4</v>
      </c>
      <c r="K198" s="29">
        <v>38.799999999999997</v>
      </c>
      <c r="L198" s="29">
        <v>9.1</v>
      </c>
      <c r="M198" s="29">
        <v>185.9</v>
      </c>
      <c r="N198" s="29">
        <v>3358.4</v>
      </c>
      <c r="O198" s="29">
        <v>0</v>
      </c>
      <c r="P198" s="29">
        <v>75.8</v>
      </c>
      <c r="Q198" s="29">
        <v>162.4</v>
      </c>
      <c r="R198" s="29">
        <v>3596.6</v>
      </c>
      <c r="S198" s="29">
        <v>0</v>
      </c>
      <c r="T198" s="4"/>
    </row>
    <row r="199" spans="1:20" x14ac:dyDescent="0.2">
      <c r="A199" s="3">
        <v>10</v>
      </c>
      <c r="B199" s="3">
        <v>4277</v>
      </c>
      <c r="C199" s="168" t="s">
        <v>470</v>
      </c>
      <c r="D199" s="29">
        <v>592.20000000000005</v>
      </c>
      <c r="E199" s="29">
        <v>302.2</v>
      </c>
      <c r="F199" s="29">
        <v>1244.7</v>
      </c>
      <c r="G199" s="29">
        <v>36.5</v>
      </c>
      <c r="H199" s="29">
        <v>225.1</v>
      </c>
      <c r="I199" s="29">
        <v>320.8</v>
      </c>
      <c r="J199" s="29">
        <v>290.3</v>
      </c>
      <c r="K199" s="29">
        <v>31.5</v>
      </c>
      <c r="L199" s="29">
        <v>98.6</v>
      </c>
      <c r="M199" s="29">
        <v>98.8</v>
      </c>
      <c r="N199" s="29">
        <v>3240.7</v>
      </c>
      <c r="O199" s="29">
        <v>0</v>
      </c>
      <c r="P199" s="29">
        <v>47.7</v>
      </c>
      <c r="Q199" s="29">
        <v>161.6</v>
      </c>
      <c r="R199" s="29">
        <v>3449.9</v>
      </c>
      <c r="S199" s="29">
        <v>80.400000000000006</v>
      </c>
      <c r="T199" s="4"/>
    </row>
    <row r="200" spans="1:20" x14ac:dyDescent="0.2">
      <c r="A200" s="3">
        <v>10</v>
      </c>
      <c r="B200" s="3">
        <v>4279</v>
      </c>
      <c r="C200" s="168" t="s">
        <v>471</v>
      </c>
      <c r="D200" s="29">
        <v>486.8</v>
      </c>
      <c r="E200" s="29">
        <v>251.1</v>
      </c>
      <c r="F200" s="29">
        <v>870.7</v>
      </c>
      <c r="G200" s="29">
        <v>33.9</v>
      </c>
      <c r="H200" s="29">
        <v>254.8</v>
      </c>
      <c r="I200" s="29">
        <v>603.29999999999995</v>
      </c>
      <c r="J200" s="29">
        <v>191.5</v>
      </c>
      <c r="K200" s="29">
        <v>70.599999999999994</v>
      </c>
      <c r="L200" s="29">
        <v>9.1999999999999993</v>
      </c>
      <c r="M200" s="29">
        <v>240.6</v>
      </c>
      <c r="N200" s="29">
        <v>3012.6</v>
      </c>
      <c r="O200" s="29">
        <v>0</v>
      </c>
      <c r="P200" s="29">
        <v>77.3</v>
      </c>
      <c r="Q200" s="29">
        <v>349.3</v>
      </c>
      <c r="R200" s="29">
        <v>3439.2</v>
      </c>
      <c r="S200" s="29">
        <v>148.9</v>
      </c>
      <c r="T200" s="4"/>
    </row>
    <row r="201" spans="1:20" x14ac:dyDescent="0.2">
      <c r="A201" s="3">
        <v>10</v>
      </c>
      <c r="B201" s="3">
        <v>4280</v>
      </c>
      <c r="C201" s="168" t="s">
        <v>472</v>
      </c>
      <c r="D201" s="29">
        <v>411.7</v>
      </c>
      <c r="E201" s="29">
        <v>260.3</v>
      </c>
      <c r="F201" s="29">
        <v>706.3</v>
      </c>
      <c r="G201" s="29">
        <v>75</v>
      </c>
      <c r="H201" s="29">
        <v>308.10000000000002</v>
      </c>
      <c r="I201" s="29">
        <v>699.5</v>
      </c>
      <c r="J201" s="29">
        <v>183.8</v>
      </c>
      <c r="K201" s="29">
        <v>54.1</v>
      </c>
      <c r="L201" s="29">
        <v>14.5</v>
      </c>
      <c r="M201" s="29">
        <v>75</v>
      </c>
      <c r="N201" s="29">
        <v>2788.2</v>
      </c>
      <c r="O201" s="29">
        <v>0</v>
      </c>
      <c r="P201" s="29">
        <v>66.5</v>
      </c>
      <c r="Q201" s="29">
        <v>148.19999999999999</v>
      </c>
      <c r="R201" s="29">
        <v>3002.9</v>
      </c>
      <c r="S201" s="29">
        <v>148.19999999999999</v>
      </c>
      <c r="T201" s="4"/>
    </row>
    <row r="202" spans="1:20" x14ac:dyDescent="0.2">
      <c r="A202" s="3">
        <v>10</v>
      </c>
      <c r="B202" s="3">
        <v>4281</v>
      </c>
      <c r="C202" s="168" t="s">
        <v>473</v>
      </c>
      <c r="D202" s="29">
        <v>406</v>
      </c>
      <c r="E202" s="29">
        <v>230.1</v>
      </c>
      <c r="F202" s="29">
        <v>1434.5</v>
      </c>
      <c r="G202" s="29">
        <v>50</v>
      </c>
      <c r="H202" s="29">
        <v>286.60000000000002</v>
      </c>
      <c r="I202" s="29">
        <v>341.4</v>
      </c>
      <c r="J202" s="29">
        <v>216</v>
      </c>
      <c r="K202" s="29">
        <v>76.400000000000006</v>
      </c>
      <c r="L202" s="29">
        <v>29.1</v>
      </c>
      <c r="M202" s="29">
        <v>320.39999999999998</v>
      </c>
      <c r="N202" s="29">
        <v>3390.5</v>
      </c>
      <c r="O202" s="29">
        <v>0</v>
      </c>
      <c r="P202" s="29">
        <v>53.2</v>
      </c>
      <c r="Q202" s="29">
        <v>234.4</v>
      </c>
      <c r="R202" s="29">
        <v>3678.1</v>
      </c>
      <c r="S202" s="29">
        <v>234.3</v>
      </c>
      <c r="T202" s="4"/>
    </row>
    <row r="203" spans="1:20" x14ac:dyDescent="0.2">
      <c r="A203" s="3">
        <v>10</v>
      </c>
      <c r="B203" s="3">
        <v>4282</v>
      </c>
      <c r="C203" s="168" t="s">
        <v>474</v>
      </c>
      <c r="D203" s="29">
        <v>391.1</v>
      </c>
      <c r="E203" s="29">
        <v>234.6</v>
      </c>
      <c r="F203" s="29">
        <v>852.7</v>
      </c>
      <c r="G203" s="29">
        <v>307.8</v>
      </c>
      <c r="H203" s="29">
        <v>386.6</v>
      </c>
      <c r="I203" s="29">
        <v>717.1</v>
      </c>
      <c r="J203" s="29">
        <v>187.8</v>
      </c>
      <c r="K203" s="29">
        <v>87.3</v>
      </c>
      <c r="L203" s="29">
        <v>11.2</v>
      </c>
      <c r="M203" s="29">
        <v>167.4</v>
      </c>
      <c r="N203" s="29">
        <v>3343.6</v>
      </c>
      <c r="O203" s="29">
        <v>0</v>
      </c>
      <c r="P203" s="29">
        <v>92.7</v>
      </c>
      <c r="Q203" s="29">
        <v>306.5</v>
      </c>
      <c r="R203" s="29">
        <v>3742.8</v>
      </c>
      <c r="S203" s="29">
        <v>0</v>
      </c>
      <c r="T203" s="4"/>
    </row>
    <row r="204" spans="1:20" x14ac:dyDescent="0.2">
      <c r="A204" s="3">
        <v>10</v>
      </c>
      <c r="B204" s="3">
        <v>4283</v>
      </c>
      <c r="C204" s="168" t="s">
        <v>475</v>
      </c>
      <c r="D204" s="29">
        <v>430</v>
      </c>
      <c r="E204" s="29">
        <v>227.8</v>
      </c>
      <c r="F204" s="29">
        <v>786.8</v>
      </c>
      <c r="G204" s="29">
        <v>47.4</v>
      </c>
      <c r="H204" s="29">
        <v>319.7</v>
      </c>
      <c r="I204" s="29">
        <v>836.7</v>
      </c>
      <c r="J204" s="29">
        <v>205.7</v>
      </c>
      <c r="K204" s="29">
        <v>87</v>
      </c>
      <c r="L204" s="29">
        <v>27.4</v>
      </c>
      <c r="M204" s="29">
        <v>160.5</v>
      </c>
      <c r="N204" s="29">
        <v>3129.1</v>
      </c>
      <c r="O204" s="29">
        <v>0</v>
      </c>
      <c r="P204" s="29">
        <v>24.6</v>
      </c>
      <c r="Q204" s="29">
        <v>29.8</v>
      </c>
      <c r="R204" s="29">
        <v>3183.6</v>
      </c>
      <c r="S204" s="29">
        <v>29.8</v>
      </c>
      <c r="T204" s="4"/>
    </row>
    <row r="205" spans="1:20" x14ac:dyDescent="0.2">
      <c r="A205" s="3">
        <v>10</v>
      </c>
      <c r="B205" s="3">
        <v>4284</v>
      </c>
      <c r="C205" s="168" t="s">
        <v>476</v>
      </c>
      <c r="D205" s="29">
        <v>503.3</v>
      </c>
      <c r="E205" s="29">
        <v>236.3</v>
      </c>
      <c r="F205" s="29">
        <v>1183.2</v>
      </c>
      <c r="G205" s="29">
        <v>60.1</v>
      </c>
      <c r="H205" s="29">
        <v>258.7</v>
      </c>
      <c r="I205" s="29">
        <v>486.7</v>
      </c>
      <c r="J205" s="29">
        <v>347.2</v>
      </c>
      <c r="K205" s="29">
        <v>74.599999999999994</v>
      </c>
      <c r="L205" s="29">
        <v>30.4</v>
      </c>
      <c r="M205" s="29">
        <v>228.2</v>
      </c>
      <c r="N205" s="29">
        <v>3408.8</v>
      </c>
      <c r="O205" s="29">
        <v>0</v>
      </c>
      <c r="P205" s="29">
        <v>144.6</v>
      </c>
      <c r="Q205" s="29">
        <v>592.9</v>
      </c>
      <c r="R205" s="29">
        <v>4146.3</v>
      </c>
      <c r="S205" s="29">
        <v>395.2</v>
      </c>
      <c r="T205" s="4"/>
    </row>
    <row r="206" spans="1:20" x14ac:dyDescent="0.2">
      <c r="A206" s="3">
        <v>10</v>
      </c>
      <c r="B206" s="3">
        <v>4285</v>
      </c>
      <c r="C206" s="168" t="s">
        <v>477</v>
      </c>
      <c r="D206" s="29">
        <v>456.5</v>
      </c>
      <c r="E206" s="29">
        <v>266.39999999999998</v>
      </c>
      <c r="F206" s="29">
        <v>840</v>
      </c>
      <c r="G206" s="29">
        <v>83.3</v>
      </c>
      <c r="H206" s="29">
        <v>288.3</v>
      </c>
      <c r="I206" s="29">
        <v>835.7</v>
      </c>
      <c r="J206" s="29">
        <v>143.1</v>
      </c>
      <c r="K206" s="29">
        <v>40.9</v>
      </c>
      <c r="L206" s="29">
        <v>7.8</v>
      </c>
      <c r="M206" s="29">
        <v>114.1</v>
      </c>
      <c r="N206" s="29">
        <v>3076</v>
      </c>
      <c r="O206" s="29">
        <v>0</v>
      </c>
      <c r="P206" s="29">
        <v>85.1</v>
      </c>
      <c r="Q206" s="29">
        <v>147.9</v>
      </c>
      <c r="R206" s="29">
        <v>3309</v>
      </c>
      <c r="S206" s="29">
        <v>147.9</v>
      </c>
      <c r="T206" s="4"/>
    </row>
    <row r="207" spans="1:20" x14ac:dyDescent="0.2">
      <c r="A207" s="3">
        <v>10</v>
      </c>
      <c r="B207" s="3">
        <v>4286</v>
      </c>
      <c r="C207" s="168" t="s">
        <v>478</v>
      </c>
      <c r="D207" s="29">
        <v>583</v>
      </c>
      <c r="E207" s="29">
        <v>388.1</v>
      </c>
      <c r="F207" s="29">
        <v>973.7</v>
      </c>
      <c r="G207" s="29">
        <v>69</v>
      </c>
      <c r="H207" s="29">
        <v>238.2</v>
      </c>
      <c r="I207" s="29">
        <v>571</v>
      </c>
      <c r="J207" s="29">
        <v>248</v>
      </c>
      <c r="K207" s="29">
        <v>117.1</v>
      </c>
      <c r="L207" s="29">
        <v>30.6</v>
      </c>
      <c r="M207" s="29">
        <v>265.10000000000002</v>
      </c>
      <c r="N207" s="29">
        <v>3483.7</v>
      </c>
      <c r="O207" s="29">
        <v>0</v>
      </c>
      <c r="P207" s="29">
        <v>107.5</v>
      </c>
      <c r="Q207" s="29">
        <v>280.8</v>
      </c>
      <c r="R207" s="29">
        <v>3872</v>
      </c>
      <c r="S207" s="29">
        <v>122.3</v>
      </c>
      <c r="T207" s="4"/>
    </row>
    <row r="208" spans="1:20" x14ac:dyDescent="0.2">
      <c r="A208" s="3">
        <v>10</v>
      </c>
      <c r="B208" s="3">
        <v>4287</v>
      </c>
      <c r="C208" s="168" t="s">
        <v>479</v>
      </c>
      <c r="D208" s="29">
        <v>506.1</v>
      </c>
      <c r="E208" s="29">
        <v>272.3</v>
      </c>
      <c r="F208" s="29">
        <v>910.4</v>
      </c>
      <c r="G208" s="29">
        <v>82.6</v>
      </c>
      <c r="H208" s="29">
        <v>351.6</v>
      </c>
      <c r="I208" s="29">
        <v>329.5</v>
      </c>
      <c r="J208" s="29">
        <v>182.4</v>
      </c>
      <c r="K208" s="29">
        <v>77.5</v>
      </c>
      <c r="L208" s="29">
        <v>22.9</v>
      </c>
      <c r="M208" s="29">
        <v>205.9</v>
      </c>
      <c r="N208" s="29">
        <v>2941.2</v>
      </c>
      <c r="O208" s="29">
        <v>0</v>
      </c>
      <c r="P208" s="29">
        <v>64.900000000000006</v>
      </c>
      <c r="Q208" s="29">
        <v>82.9</v>
      </c>
      <c r="R208" s="29">
        <v>3089</v>
      </c>
      <c r="S208" s="29">
        <v>82.9</v>
      </c>
      <c r="T208" s="4"/>
    </row>
    <row r="209" spans="1:20" x14ac:dyDescent="0.2">
      <c r="A209" s="3">
        <v>10</v>
      </c>
      <c r="B209" s="3">
        <v>4288</v>
      </c>
      <c r="C209" s="168" t="s">
        <v>480</v>
      </c>
      <c r="D209" s="29">
        <v>809.9</v>
      </c>
      <c r="E209" s="29">
        <v>250.9</v>
      </c>
      <c r="F209" s="29">
        <v>2239.1</v>
      </c>
      <c r="G209" s="29">
        <v>18.100000000000001</v>
      </c>
      <c r="H209" s="29">
        <v>166.7</v>
      </c>
      <c r="I209" s="29">
        <v>247.3</v>
      </c>
      <c r="J209" s="29">
        <v>435</v>
      </c>
      <c r="K209" s="29">
        <v>64.3</v>
      </c>
      <c r="L209" s="29">
        <v>19.399999999999999</v>
      </c>
      <c r="M209" s="29">
        <v>43.8</v>
      </c>
      <c r="N209" s="29">
        <v>4294.3</v>
      </c>
      <c r="O209" s="29">
        <v>0</v>
      </c>
      <c r="P209" s="29">
        <v>86.1</v>
      </c>
      <c r="Q209" s="29">
        <v>76</v>
      </c>
      <c r="R209" s="29">
        <v>4456.3999999999996</v>
      </c>
      <c r="S209" s="29">
        <v>0</v>
      </c>
      <c r="T209" s="4"/>
    </row>
    <row r="210" spans="1:20" x14ac:dyDescent="0.2">
      <c r="A210" s="3">
        <v>10</v>
      </c>
      <c r="B210" s="3">
        <v>4289</v>
      </c>
      <c r="C210" s="168" t="s">
        <v>14</v>
      </c>
      <c r="D210" s="29">
        <v>752.2</v>
      </c>
      <c r="E210" s="29">
        <v>933.9</v>
      </c>
      <c r="F210" s="29">
        <v>1388.5</v>
      </c>
      <c r="G210" s="29">
        <v>442</v>
      </c>
      <c r="H210" s="29">
        <v>392.2</v>
      </c>
      <c r="I210" s="29">
        <v>2097.8000000000002</v>
      </c>
      <c r="J210" s="29">
        <v>363.3</v>
      </c>
      <c r="K210" s="29">
        <v>81.599999999999994</v>
      </c>
      <c r="L210" s="29">
        <v>81.900000000000006</v>
      </c>
      <c r="M210" s="29">
        <v>320.39999999999998</v>
      </c>
      <c r="N210" s="29">
        <v>6854</v>
      </c>
      <c r="O210" s="29">
        <v>45.3</v>
      </c>
      <c r="P210" s="29">
        <v>29</v>
      </c>
      <c r="Q210" s="29">
        <v>426.2</v>
      </c>
      <c r="R210" s="29">
        <v>7354.5</v>
      </c>
      <c r="S210" s="29">
        <v>0</v>
      </c>
      <c r="T210" s="4"/>
    </row>
    <row r="211" spans="1:20" s="1" customFormat="1" ht="21.75" customHeight="1" x14ac:dyDescent="0.2">
      <c r="A211" s="15">
        <v>11</v>
      </c>
      <c r="B211" s="15">
        <v>4329</v>
      </c>
      <c r="C211" s="1" t="s">
        <v>481</v>
      </c>
      <c r="D211" s="30">
        <v>671.5</v>
      </c>
      <c r="E211" s="30">
        <v>376.4</v>
      </c>
      <c r="F211" s="30">
        <v>1188.4000000000001</v>
      </c>
      <c r="G211" s="30">
        <v>127.4</v>
      </c>
      <c r="H211" s="30">
        <v>340.8</v>
      </c>
      <c r="I211" s="30">
        <v>659.8</v>
      </c>
      <c r="J211" s="30">
        <v>241.1</v>
      </c>
      <c r="K211" s="30">
        <v>69</v>
      </c>
      <c r="L211" s="30">
        <v>52.6</v>
      </c>
      <c r="M211" s="30">
        <v>266.7</v>
      </c>
      <c r="N211" s="30">
        <v>3993.6</v>
      </c>
      <c r="O211" s="30">
        <v>12.9</v>
      </c>
      <c r="P211" s="30">
        <v>63.2</v>
      </c>
      <c r="Q211" s="30">
        <v>390.5</v>
      </c>
      <c r="R211" s="30">
        <v>4460.2</v>
      </c>
      <c r="S211" s="30">
        <v>213.3</v>
      </c>
      <c r="T211" s="32"/>
    </row>
    <row r="212" spans="1:20" ht="16.5" customHeight="1" x14ac:dyDescent="0.2">
      <c r="A212" s="3">
        <v>11</v>
      </c>
      <c r="B212" s="3">
        <v>4323</v>
      </c>
      <c r="C212" s="168" t="s">
        <v>482</v>
      </c>
      <c r="D212" s="29">
        <v>752.8</v>
      </c>
      <c r="E212" s="29">
        <v>647.1</v>
      </c>
      <c r="F212" s="29">
        <v>1039.9000000000001</v>
      </c>
      <c r="G212" s="29">
        <v>304.2</v>
      </c>
      <c r="H212" s="29">
        <v>404.2</v>
      </c>
      <c r="I212" s="29">
        <v>924.3</v>
      </c>
      <c r="J212" s="29">
        <v>258.3</v>
      </c>
      <c r="K212" s="29">
        <v>102.3</v>
      </c>
      <c r="L212" s="29">
        <v>69.099999999999994</v>
      </c>
      <c r="M212" s="29">
        <v>422.4</v>
      </c>
      <c r="N212" s="29">
        <v>4924.3999999999996</v>
      </c>
      <c r="O212" s="29">
        <v>45.9</v>
      </c>
      <c r="P212" s="29">
        <v>114.7</v>
      </c>
      <c r="Q212" s="29">
        <v>322.3</v>
      </c>
      <c r="R212" s="29">
        <v>5407.4</v>
      </c>
      <c r="S212" s="29">
        <v>300.60000000000002</v>
      </c>
      <c r="T212" s="4"/>
    </row>
    <row r="213" spans="1:20" x14ac:dyDescent="0.2">
      <c r="A213" s="3">
        <v>11</v>
      </c>
      <c r="B213" s="3">
        <v>4301</v>
      </c>
      <c r="C213" s="168" t="s">
        <v>483</v>
      </c>
      <c r="D213" s="29">
        <v>827.2</v>
      </c>
      <c r="E213" s="29">
        <v>573.70000000000005</v>
      </c>
      <c r="F213" s="29">
        <v>1222.4000000000001</v>
      </c>
      <c r="G213" s="29">
        <v>84.3</v>
      </c>
      <c r="H213" s="29">
        <v>255.9</v>
      </c>
      <c r="I213" s="29">
        <v>510.9</v>
      </c>
      <c r="J213" s="29">
        <v>194.9</v>
      </c>
      <c r="K213" s="29">
        <v>61.7</v>
      </c>
      <c r="L213" s="29">
        <v>370</v>
      </c>
      <c r="M213" s="29">
        <v>34.1</v>
      </c>
      <c r="N213" s="29">
        <v>4135.1000000000004</v>
      </c>
      <c r="O213" s="29">
        <v>0</v>
      </c>
      <c r="P213" s="29">
        <v>24.5</v>
      </c>
      <c r="Q213" s="29">
        <v>0</v>
      </c>
      <c r="R213" s="29">
        <v>4159.6000000000004</v>
      </c>
      <c r="S213" s="29">
        <v>0</v>
      </c>
      <c r="T213" s="4"/>
    </row>
    <row r="214" spans="1:20" x14ac:dyDescent="0.2">
      <c r="A214" s="3">
        <v>11</v>
      </c>
      <c r="B214" s="3">
        <v>4302</v>
      </c>
      <c r="C214" s="168" t="s">
        <v>484</v>
      </c>
      <c r="D214" s="29">
        <v>1352.8</v>
      </c>
      <c r="E214" s="29">
        <v>474.1</v>
      </c>
      <c r="F214" s="29">
        <v>1514.7</v>
      </c>
      <c r="G214" s="29">
        <v>368.1</v>
      </c>
      <c r="H214" s="29">
        <v>378.8</v>
      </c>
      <c r="I214" s="29">
        <v>480.4</v>
      </c>
      <c r="J214" s="29">
        <v>418.4</v>
      </c>
      <c r="K214" s="29">
        <v>58.2</v>
      </c>
      <c r="L214" s="29">
        <v>411.9</v>
      </c>
      <c r="M214" s="29">
        <v>36.799999999999997</v>
      </c>
      <c r="N214" s="29">
        <v>5494.3</v>
      </c>
      <c r="O214" s="29">
        <v>0</v>
      </c>
      <c r="P214" s="29">
        <v>83.2</v>
      </c>
      <c r="Q214" s="29">
        <v>133.6</v>
      </c>
      <c r="R214" s="29">
        <v>5711.1</v>
      </c>
      <c r="S214" s="29">
        <v>133.6</v>
      </c>
      <c r="T214" s="4"/>
    </row>
    <row r="215" spans="1:20" x14ac:dyDescent="0.2">
      <c r="A215" s="3">
        <v>11</v>
      </c>
      <c r="B215" s="3">
        <v>4303</v>
      </c>
      <c r="C215" s="168" t="s">
        <v>485</v>
      </c>
      <c r="D215" s="29">
        <v>469.7</v>
      </c>
      <c r="E215" s="29">
        <v>166</v>
      </c>
      <c r="F215" s="29">
        <v>893.8</v>
      </c>
      <c r="G215" s="29">
        <v>27.1</v>
      </c>
      <c r="H215" s="29">
        <v>303</v>
      </c>
      <c r="I215" s="29">
        <v>703.9</v>
      </c>
      <c r="J215" s="29">
        <v>174.8</v>
      </c>
      <c r="K215" s="29">
        <v>54.8</v>
      </c>
      <c r="L215" s="29">
        <v>17.5</v>
      </c>
      <c r="M215" s="29">
        <v>264.3</v>
      </c>
      <c r="N215" s="29">
        <v>3074.9</v>
      </c>
      <c r="O215" s="29">
        <v>0</v>
      </c>
      <c r="P215" s="29">
        <v>64.400000000000006</v>
      </c>
      <c r="Q215" s="29">
        <v>380.4</v>
      </c>
      <c r="R215" s="29">
        <v>3519.6</v>
      </c>
      <c r="S215" s="29">
        <v>380.4</v>
      </c>
      <c r="T215" s="4"/>
    </row>
    <row r="216" spans="1:20" x14ac:dyDescent="0.2">
      <c r="A216" s="3">
        <v>11</v>
      </c>
      <c r="B216" s="3">
        <v>4304</v>
      </c>
      <c r="C216" s="168" t="s">
        <v>486</v>
      </c>
      <c r="D216" s="29">
        <v>540.79999999999995</v>
      </c>
      <c r="E216" s="29">
        <v>235.2</v>
      </c>
      <c r="F216" s="29">
        <v>2060.3000000000002</v>
      </c>
      <c r="G216" s="29">
        <v>150.5</v>
      </c>
      <c r="H216" s="29">
        <v>541.1</v>
      </c>
      <c r="I216" s="29">
        <v>681.5</v>
      </c>
      <c r="J216" s="29">
        <v>240.6</v>
      </c>
      <c r="K216" s="29">
        <v>70.7</v>
      </c>
      <c r="L216" s="29">
        <v>38.200000000000003</v>
      </c>
      <c r="M216" s="29">
        <v>538.1</v>
      </c>
      <c r="N216" s="29">
        <v>5097</v>
      </c>
      <c r="O216" s="29">
        <v>42.5</v>
      </c>
      <c r="P216" s="29">
        <v>28.9</v>
      </c>
      <c r="Q216" s="29">
        <v>766.5</v>
      </c>
      <c r="R216" s="29">
        <v>5934.9</v>
      </c>
      <c r="S216" s="29">
        <v>124.6</v>
      </c>
      <c r="T216" s="4"/>
    </row>
    <row r="217" spans="1:20" x14ac:dyDescent="0.2">
      <c r="A217" s="3">
        <v>11</v>
      </c>
      <c r="B217" s="3">
        <v>4305</v>
      </c>
      <c r="C217" s="168" t="s">
        <v>487</v>
      </c>
      <c r="D217" s="29">
        <v>883.4</v>
      </c>
      <c r="E217" s="29">
        <v>334.7</v>
      </c>
      <c r="F217" s="29">
        <v>1286.0999999999999</v>
      </c>
      <c r="G217" s="29">
        <v>99.2</v>
      </c>
      <c r="H217" s="29">
        <v>291.39999999999998</v>
      </c>
      <c r="I217" s="29">
        <v>617.6</v>
      </c>
      <c r="J217" s="29">
        <v>239.1</v>
      </c>
      <c r="K217" s="29">
        <v>72.8</v>
      </c>
      <c r="L217" s="29">
        <v>41.8</v>
      </c>
      <c r="M217" s="29">
        <v>60.8</v>
      </c>
      <c r="N217" s="29">
        <v>3926.9</v>
      </c>
      <c r="O217" s="29">
        <v>0</v>
      </c>
      <c r="P217" s="29">
        <v>64.099999999999994</v>
      </c>
      <c r="Q217" s="29">
        <v>384.7</v>
      </c>
      <c r="R217" s="29">
        <v>4375.7</v>
      </c>
      <c r="S217" s="29">
        <v>384.7</v>
      </c>
      <c r="T217" s="4"/>
    </row>
    <row r="218" spans="1:20" x14ac:dyDescent="0.2">
      <c r="A218" s="3">
        <v>11</v>
      </c>
      <c r="B218" s="3">
        <v>4306</v>
      </c>
      <c r="C218" s="168" t="s">
        <v>488</v>
      </c>
      <c r="D218" s="29">
        <v>1337.1</v>
      </c>
      <c r="E218" s="29">
        <v>621.79999999999995</v>
      </c>
      <c r="F218" s="29">
        <v>1196.5</v>
      </c>
      <c r="G218" s="29">
        <v>98.1</v>
      </c>
      <c r="H218" s="29">
        <v>318.89999999999998</v>
      </c>
      <c r="I218" s="29">
        <v>528.6</v>
      </c>
      <c r="J218" s="29">
        <v>215.9</v>
      </c>
      <c r="K218" s="29">
        <v>57.4</v>
      </c>
      <c r="L218" s="29">
        <v>125.3</v>
      </c>
      <c r="M218" s="29">
        <v>0</v>
      </c>
      <c r="N218" s="29">
        <v>4499.5</v>
      </c>
      <c r="O218" s="29">
        <v>0</v>
      </c>
      <c r="P218" s="29">
        <v>72.3</v>
      </c>
      <c r="Q218" s="29">
        <v>6</v>
      </c>
      <c r="R218" s="29">
        <v>4577.8</v>
      </c>
      <c r="S218" s="29">
        <v>6</v>
      </c>
      <c r="T218" s="4"/>
    </row>
    <row r="219" spans="1:20" x14ac:dyDescent="0.2">
      <c r="A219" s="3">
        <v>11</v>
      </c>
      <c r="B219" s="3">
        <v>4307</v>
      </c>
      <c r="C219" s="168" t="s">
        <v>489</v>
      </c>
      <c r="D219" s="29">
        <v>553.9</v>
      </c>
      <c r="E219" s="29">
        <v>271.2</v>
      </c>
      <c r="F219" s="29">
        <v>1055.5</v>
      </c>
      <c r="G219" s="29">
        <v>160</v>
      </c>
      <c r="H219" s="29">
        <v>319.89999999999998</v>
      </c>
      <c r="I219" s="29">
        <v>494</v>
      </c>
      <c r="J219" s="29">
        <v>152.1</v>
      </c>
      <c r="K219" s="29">
        <v>41.1</v>
      </c>
      <c r="L219" s="29">
        <v>37.6</v>
      </c>
      <c r="M219" s="29">
        <v>35.4</v>
      </c>
      <c r="N219" s="29">
        <v>3120.6</v>
      </c>
      <c r="O219" s="29">
        <v>0</v>
      </c>
      <c r="P219" s="29">
        <v>74.3</v>
      </c>
      <c r="Q219" s="29">
        <v>203.7</v>
      </c>
      <c r="R219" s="29">
        <v>3398.5</v>
      </c>
      <c r="S219" s="29">
        <v>203.7</v>
      </c>
      <c r="T219" s="4"/>
    </row>
    <row r="220" spans="1:20" x14ac:dyDescent="0.2">
      <c r="A220" s="3">
        <v>11</v>
      </c>
      <c r="B220" s="3">
        <v>4308</v>
      </c>
      <c r="C220" s="168" t="s">
        <v>490</v>
      </c>
      <c r="D220" s="29">
        <v>945.2</v>
      </c>
      <c r="E220" s="29">
        <v>376.3</v>
      </c>
      <c r="F220" s="29">
        <v>1120.0999999999999</v>
      </c>
      <c r="G220" s="29">
        <v>157.69999999999999</v>
      </c>
      <c r="H220" s="29">
        <v>240</v>
      </c>
      <c r="I220" s="29">
        <v>796.6</v>
      </c>
      <c r="J220" s="29">
        <v>219.9</v>
      </c>
      <c r="K220" s="29">
        <v>56.4</v>
      </c>
      <c r="L220" s="29">
        <v>19.899999999999999</v>
      </c>
      <c r="M220" s="29">
        <v>683.7</v>
      </c>
      <c r="N220" s="29">
        <v>4615.8</v>
      </c>
      <c r="O220" s="29">
        <v>0</v>
      </c>
      <c r="P220" s="29">
        <v>61.7</v>
      </c>
      <c r="Q220" s="29">
        <v>298.10000000000002</v>
      </c>
      <c r="R220" s="29">
        <v>4975.7</v>
      </c>
      <c r="S220" s="29">
        <v>298.10000000000002</v>
      </c>
      <c r="T220" s="4"/>
    </row>
    <row r="221" spans="1:20" x14ac:dyDescent="0.2">
      <c r="A221" s="3">
        <v>11</v>
      </c>
      <c r="B221" s="3">
        <v>4309</v>
      </c>
      <c r="C221" s="168" t="s">
        <v>491</v>
      </c>
      <c r="D221" s="29">
        <v>542.5</v>
      </c>
      <c r="E221" s="29">
        <v>728.9</v>
      </c>
      <c r="F221" s="29">
        <v>973.3</v>
      </c>
      <c r="G221" s="29">
        <v>222.7</v>
      </c>
      <c r="H221" s="29">
        <v>312.5</v>
      </c>
      <c r="I221" s="29">
        <v>617.9</v>
      </c>
      <c r="J221" s="29">
        <v>351</v>
      </c>
      <c r="K221" s="29">
        <v>48.6</v>
      </c>
      <c r="L221" s="29">
        <v>15.7</v>
      </c>
      <c r="M221" s="29">
        <v>511.6</v>
      </c>
      <c r="N221" s="29">
        <v>4324.6000000000004</v>
      </c>
      <c r="O221" s="29">
        <v>0</v>
      </c>
      <c r="P221" s="29">
        <v>100.8</v>
      </c>
      <c r="Q221" s="29">
        <v>253.3</v>
      </c>
      <c r="R221" s="29">
        <v>4678.7</v>
      </c>
      <c r="S221" s="29">
        <v>31.9</v>
      </c>
      <c r="T221" s="4"/>
    </row>
    <row r="222" spans="1:20" x14ac:dyDescent="0.2">
      <c r="A222" s="3">
        <v>11</v>
      </c>
      <c r="B222" s="3">
        <v>4310</v>
      </c>
      <c r="C222" s="168" t="s">
        <v>492</v>
      </c>
      <c r="D222" s="29">
        <v>566.6</v>
      </c>
      <c r="E222" s="29">
        <v>238.7</v>
      </c>
      <c r="F222" s="29">
        <v>1122.0999999999999</v>
      </c>
      <c r="G222" s="29">
        <v>48.3</v>
      </c>
      <c r="H222" s="29">
        <v>255.1</v>
      </c>
      <c r="I222" s="29">
        <v>594.79999999999995</v>
      </c>
      <c r="J222" s="29">
        <v>244</v>
      </c>
      <c r="K222" s="29">
        <v>48.1</v>
      </c>
      <c r="L222" s="29">
        <v>16.3</v>
      </c>
      <c r="M222" s="29">
        <v>88.8</v>
      </c>
      <c r="N222" s="29">
        <v>3222.8</v>
      </c>
      <c r="O222" s="29">
        <v>0</v>
      </c>
      <c r="P222" s="29">
        <v>8.3000000000000007</v>
      </c>
      <c r="Q222" s="29">
        <v>0</v>
      </c>
      <c r="R222" s="29">
        <v>3231.1</v>
      </c>
      <c r="S222" s="29">
        <v>0</v>
      </c>
      <c r="T222" s="4"/>
    </row>
    <row r="223" spans="1:20" x14ac:dyDescent="0.2">
      <c r="A223" s="3">
        <v>11</v>
      </c>
      <c r="B223" s="3">
        <v>4311</v>
      </c>
      <c r="C223" s="168" t="s">
        <v>493</v>
      </c>
      <c r="D223" s="29">
        <v>1520.2</v>
      </c>
      <c r="E223" s="29">
        <v>310</v>
      </c>
      <c r="F223" s="29">
        <v>1563.7</v>
      </c>
      <c r="G223" s="29">
        <v>83.8</v>
      </c>
      <c r="H223" s="29">
        <v>414.1</v>
      </c>
      <c r="I223" s="29">
        <v>589.29999999999995</v>
      </c>
      <c r="J223" s="29">
        <v>241.2</v>
      </c>
      <c r="K223" s="29">
        <v>59.3</v>
      </c>
      <c r="L223" s="29">
        <v>30.5</v>
      </c>
      <c r="M223" s="29">
        <v>307.3</v>
      </c>
      <c r="N223" s="29">
        <v>5119.3999999999996</v>
      </c>
      <c r="O223" s="29">
        <v>54.6</v>
      </c>
      <c r="P223" s="29">
        <v>31.7</v>
      </c>
      <c r="Q223" s="29">
        <v>547.29999999999995</v>
      </c>
      <c r="R223" s="29">
        <v>5753</v>
      </c>
      <c r="S223" s="29">
        <v>0</v>
      </c>
      <c r="T223" s="4"/>
    </row>
    <row r="224" spans="1:20" x14ac:dyDescent="0.2">
      <c r="A224" s="3">
        <v>11</v>
      </c>
      <c r="B224" s="3">
        <v>4312</v>
      </c>
      <c r="C224" s="168" t="s">
        <v>494</v>
      </c>
      <c r="D224" s="29">
        <v>577.79999999999995</v>
      </c>
      <c r="E224" s="29">
        <v>213.4</v>
      </c>
      <c r="F224" s="29">
        <v>1234.7</v>
      </c>
      <c r="G224" s="29">
        <v>71.400000000000006</v>
      </c>
      <c r="H224" s="29">
        <v>270</v>
      </c>
      <c r="I224" s="29">
        <v>642.79999999999995</v>
      </c>
      <c r="J224" s="29">
        <v>247.4</v>
      </c>
      <c r="K224" s="29">
        <v>104.7</v>
      </c>
      <c r="L224" s="29">
        <v>111.1</v>
      </c>
      <c r="M224" s="29">
        <v>22.3</v>
      </c>
      <c r="N224" s="29">
        <v>3495.6</v>
      </c>
      <c r="O224" s="29">
        <v>0</v>
      </c>
      <c r="P224" s="29">
        <v>78.3</v>
      </c>
      <c r="Q224" s="29">
        <v>744</v>
      </c>
      <c r="R224" s="29">
        <v>4317.8999999999996</v>
      </c>
      <c r="S224" s="29">
        <v>628.20000000000005</v>
      </c>
      <c r="T224" s="4"/>
    </row>
    <row r="225" spans="1:20" x14ac:dyDescent="0.2">
      <c r="A225" s="3">
        <v>11</v>
      </c>
      <c r="B225" s="3">
        <v>4313</v>
      </c>
      <c r="C225" s="168" t="s">
        <v>495</v>
      </c>
      <c r="D225" s="29">
        <v>438.8</v>
      </c>
      <c r="E225" s="29">
        <v>491.9</v>
      </c>
      <c r="F225" s="29">
        <v>885.5</v>
      </c>
      <c r="G225" s="29">
        <v>38.6</v>
      </c>
      <c r="H225" s="29">
        <v>324</v>
      </c>
      <c r="I225" s="29">
        <v>485.6</v>
      </c>
      <c r="J225" s="29">
        <v>228.7</v>
      </c>
      <c r="K225" s="29">
        <v>41.3</v>
      </c>
      <c r="L225" s="29">
        <v>48.5</v>
      </c>
      <c r="M225" s="29">
        <v>339.3</v>
      </c>
      <c r="N225" s="29">
        <v>3322.3</v>
      </c>
      <c r="O225" s="29">
        <v>0</v>
      </c>
      <c r="P225" s="29">
        <v>79.7</v>
      </c>
      <c r="Q225" s="29">
        <v>233.2</v>
      </c>
      <c r="R225" s="29">
        <v>3635.2</v>
      </c>
      <c r="S225" s="29">
        <v>233.2</v>
      </c>
      <c r="T225" s="4"/>
    </row>
    <row r="226" spans="1:20" x14ac:dyDescent="0.2">
      <c r="A226" s="3">
        <v>11</v>
      </c>
      <c r="B226" s="3">
        <v>4314</v>
      </c>
      <c r="C226" s="168" t="s">
        <v>496</v>
      </c>
      <c r="D226" s="29">
        <v>1140.5</v>
      </c>
      <c r="E226" s="29">
        <v>331.5</v>
      </c>
      <c r="F226" s="29">
        <v>776.5</v>
      </c>
      <c r="G226" s="29">
        <v>201.8</v>
      </c>
      <c r="H226" s="29">
        <v>514.79999999999995</v>
      </c>
      <c r="I226" s="29">
        <v>1051.5</v>
      </c>
      <c r="J226" s="29">
        <v>219.4</v>
      </c>
      <c r="K226" s="29">
        <v>120.6</v>
      </c>
      <c r="L226" s="29">
        <v>78.3</v>
      </c>
      <c r="M226" s="29">
        <v>25</v>
      </c>
      <c r="N226" s="29">
        <v>4459.8</v>
      </c>
      <c r="O226" s="29">
        <v>0</v>
      </c>
      <c r="P226" s="29">
        <v>23</v>
      </c>
      <c r="Q226" s="29">
        <v>0</v>
      </c>
      <c r="R226" s="29">
        <v>4482.8</v>
      </c>
      <c r="S226" s="29">
        <v>0</v>
      </c>
      <c r="T226" s="4"/>
    </row>
    <row r="227" spans="1:20" x14ac:dyDescent="0.2">
      <c r="A227" s="3">
        <v>11</v>
      </c>
      <c r="B227" s="3">
        <v>4315</v>
      </c>
      <c r="C227" s="168" t="s">
        <v>497</v>
      </c>
      <c r="D227" s="29">
        <v>756.5</v>
      </c>
      <c r="E227" s="29">
        <v>443.7</v>
      </c>
      <c r="F227" s="29">
        <v>1250.8</v>
      </c>
      <c r="G227" s="29">
        <v>114.4</v>
      </c>
      <c r="H227" s="29">
        <v>235.6</v>
      </c>
      <c r="I227" s="29">
        <v>571.9</v>
      </c>
      <c r="J227" s="29">
        <v>240.9</v>
      </c>
      <c r="K227" s="29">
        <v>79.7</v>
      </c>
      <c r="L227" s="29">
        <v>20</v>
      </c>
      <c r="M227" s="29">
        <v>66.599999999999994</v>
      </c>
      <c r="N227" s="29">
        <v>3780.3</v>
      </c>
      <c r="O227" s="29">
        <v>0</v>
      </c>
      <c r="P227" s="29">
        <v>27.6</v>
      </c>
      <c r="Q227" s="29">
        <v>76.400000000000006</v>
      </c>
      <c r="R227" s="29">
        <v>3884.3</v>
      </c>
      <c r="S227" s="29">
        <v>71.7</v>
      </c>
      <c r="T227" s="4"/>
    </row>
    <row r="228" spans="1:20" x14ac:dyDescent="0.2">
      <c r="A228" s="3">
        <v>11</v>
      </c>
      <c r="B228" s="3">
        <v>4316</v>
      </c>
      <c r="C228" s="168" t="s">
        <v>498</v>
      </c>
      <c r="D228" s="29">
        <v>483.4</v>
      </c>
      <c r="E228" s="29">
        <v>233.3</v>
      </c>
      <c r="F228" s="29">
        <v>1350.4</v>
      </c>
      <c r="G228" s="29">
        <v>71</v>
      </c>
      <c r="H228" s="29">
        <v>229.4</v>
      </c>
      <c r="I228" s="29">
        <v>583</v>
      </c>
      <c r="J228" s="29">
        <v>212.9</v>
      </c>
      <c r="K228" s="29">
        <v>51.9</v>
      </c>
      <c r="L228" s="29">
        <v>31.7</v>
      </c>
      <c r="M228" s="29">
        <v>27.3</v>
      </c>
      <c r="N228" s="29">
        <v>3274.4</v>
      </c>
      <c r="O228" s="29">
        <v>0</v>
      </c>
      <c r="P228" s="29">
        <v>34.299999999999997</v>
      </c>
      <c r="Q228" s="29">
        <v>50.3</v>
      </c>
      <c r="R228" s="29">
        <v>3359</v>
      </c>
      <c r="S228" s="29">
        <v>10.5</v>
      </c>
      <c r="T228" s="4"/>
    </row>
    <row r="229" spans="1:20" x14ac:dyDescent="0.2">
      <c r="A229" s="3">
        <v>11</v>
      </c>
      <c r="B229" s="3">
        <v>4317</v>
      </c>
      <c r="C229" s="168" t="s">
        <v>499</v>
      </c>
      <c r="D229" s="29">
        <v>994.1</v>
      </c>
      <c r="E229" s="29">
        <v>313.10000000000002</v>
      </c>
      <c r="F229" s="29">
        <v>708.1</v>
      </c>
      <c r="G229" s="29">
        <v>64.400000000000006</v>
      </c>
      <c r="H229" s="29">
        <v>184</v>
      </c>
      <c r="I229" s="29">
        <v>802.7</v>
      </c>
      <c r="J229" s="29">
        <v>220.3</v>
      </c>
      <c r="K229" s="29">
        <v>76</v>
      </c>
      <c r="L229" s="29">
        <v>40.200000000000003</v>
      </c>
      <c r="M229" s="29">
        <v>20</v>
      </c>
      <c r="N229" s="29">
        <v>3422.8</v>
      </c>
      <c r="O229" s="29">
        <v>0</v>
      </c>
      <c r="P229" s="29">
        <v>50.1</v>
      </c>
      <c r="Q229" s="29">
        <v>832.5</v>
      </c>
      <c r="R229" s="29">
        <v>4305.3999999999996</v>
      </c>
      <c r="S229" s="29">
        <v>87.1</v>
      </c>
      <c r="T229" s="4"/>
    </row>
    <row r="230" spans="1:20" x14ac:dyDescent="0.2">
      <c r="A230" s="3">
        <v>11</v>
      </c>
      <c r="B230" s="3">
        <v>4318</v>
      </c>
      <c r="C230" s="168" t="s">
        <v>500</v>
      </c>
      <c r="D230" s="29">
        <v>656.7</v>
      </c>
      <c r="E230" s="29">
        <v>265.10000000000002</v>
      </c>
      <c r="F230" s="29">
        <v>1087.8</v>
      </c>
      <c r="G230" s="29">
        <v>98.4</v>
      </c>
      <c r="H230" s="29">
        <v>286.2</v>
      </c>
      <c r="I230" s="29">
        <v>415.8</v>
      </c>
      <c r="J230" s="29">
        <v>257.89999999999998</v>
      </c>
      <c r="K230" s="29">
        <v>83.3</v>
      </c>
      <c r="L230" s="29">
        <v>89.7</v>
      </c>
      <c r="M230" s="29">
        <v>186.7</v>
      </c>
      <c r="N230" s="29">
        <v>3427.6</v>
      </c>
      <c r="O230" s="29">
        <v>0</v>
      </c>
      <c r="P230" s="29">
        <v>38.6</v>
      </c>
      <c r="Q230" s="29">
        <v>745.7</v>
      </c>
      <c r="R230" s="29">
        <v>4212</v>
      </c>
      <c r="S230" s="29">
        <v>146.6</v>
      </c>
      <c r="T230" s="4"/>
    </row>
    <row r="231" spans="1:20" x14ac:dyDescent="0.2">
      <c r="A231" s="3">
        <v>11</v>
      </c>
      <c r="B231" s="3">
        <v>4319</v>
      </c>
      <c r="C231" s="168" t="s">
        <v>501</v>
      </c>
      <c r="D231" s="29">
        <v>840.4</v>
      </c>
      <c r="E231" s="29">
        <v>397.3</v>
      </c>
      <c r="F231" s="29">
        <v>918</v>
      </c>
      <c r="G231" s="29">
        <v>41</v>
      </c>
      <c r="H231" s="29">
        <v>238.2</v>
      </c>
      <c r="I231" s="29">
        <v>801.6</v>
      </c>
      <c r="J231" s="29">
        <v>214.1</v>
      </c>
      <c r="K231" s="29">
        <v>38.299999999999997</v>
      </c>
      <c r="L231" s="29">
        <v>91.6</v>
      </c>
      <c r="M231" s="29">
        <v>122</v>
      </c>
      <c r="N231" s="29">
        <v>3702.6</v>
      </c>
      <c r="O231" s="29">
        <v>0</v>
      </c>
      <c r="P231" s="29">
        <v>57.2</v>
      </c>
      <c r="Q231" s="29">
        <v>40.700000000000003</v>
      </c>
      <c r="R231" s="29">
        <v>3800.4</v>
      </c>
      <c r="S231" s="29">
        <v>40.700000000000003</v>
      </c>
      <c r="T231" s="4"/>
    </row>
    <row r="232" spans="1:20" x14ac:dyDescent="0.2">
      <c r="A232" s="3">
        <v>11</v>
      </c>
      <c r="B232" s="3">
        <v>4320</v>
      </c>
      <c r="C232" s="168" t="s">
        <v>502</v>
      </c>
      <c r="D232" s="29">
        <v>697.1</v>
      </c>
      <c r="E232" s="29">
        <v>195.5</v>
      </c>
      <c r="F232" s="29">
        <v>795.6</v>
      </c>
      <c r="G232" s="29">
        <v>84.3</v>
      </c>
      <c r="H232" s="29">
        <v>351.6</v>
      </c>
      <c r="I232" s="29">
        <v>622.29999999999995</v>
      </c>
      <c r="J232" s="29">
        <v>213.3</v>
      </c>
      <c r="K232" s="29">
        <v>80.099999999999994</v>
      </c>
      <c r="L232" s="29">
        <v>35.9</v>
      </c>
      <c r="M232" s="29">
        <v>54.8</v>
      </c>
      <c r="N232" s="29">
        <v>3130.4</v>
      </c>
      <c r="O232" s="29">
        <v>0</v>
      </c>
      <c r="P232" s="29">
        <v>20.3</v>
      </c>
      <c r="Q232" s="29">
        <v>412.4</v>
      </c>
      <c r="R232" s="29">
        <v>3563.1</v>
      </c>
      <c r="S232" s="29">
        <v>63.8</v>
      </c>
      <c r="T232" s="4"/>
    </row>
    <row r="233" spans="1:20" x14ac:dyDescent="0.2">
      <c r="A233" s="3">
        <v>11</v>
      </c>
      <c r="B233" s="3">
        <v>4321</v>
      </c>
      <c r="C233" s="168" t="s">
        <v>503</v>
      </c>
      <c r="D233" s="29">
        <v>754.3</v>
      </c>
      <c r="E233" s="29">
        <v>232.9</v>
      </c>
      <c r="F233" s="29">
        <v>1105</v>
      </c>
      <c r="G233" s="29">
        <v>22.2</v>
      </c>
      <c r="H233" s="29">
        <v>308.60000000000002</v>
      </c>
      <c r="I233" s="29">
        <v>534.6</v>
      </c>
      <c r="J233" s="29">
        <v>163.9</v>
      </c>
      <c r="K233" s="29">
        <v>54</v>
      </c>
      <c r="L233" s="29">
        <v>26.6</v>
      </c>
      <c r="M233" s="29">
        <v>33.299999999999997</v>
      </c>
      <c r="N233" s="29">
        <v>3235.3</v>
      </c>
      <c r="O233" s="29">
        <v>0</v>
      </c>
      <c r="P233" s="29">
        <v>49.8</v>
      </c>
      <c r="Q233" s="29">
        <v>369.7</v>
      </c>
      <c r="R233" s="29">
        <v>3654.8</v>
      </c>
      <c r="S233" s="29">
        <v>136.5</v>
      </c>
      <c r="T233" s="4"/>
    </row>
    <row r="234" spans="1:20" x14ac:dyDescent="0.2">
      <c r="A234" s="3">
        <v>11</v>
      </c>
      <c r="B234" s="3">
        <v>4322</v>
      </c>
      <c r="C234" s="168" t="s">
        <v>504</v>
      </c>
      <c r="D234" s="29">
        <v>768.5</v>
      </c>
      <c r="E234" s="29">
        <v>326.2</v>
      </c>
      <c r="F234" s="29">
        <v>1088.2</v>
      </c>
      <c r="G234" s="29">
        <v>98</v>
      </c>
      <c r="H234" s="29">
        <v>282.60000000000002</v>
      </c>
      <c r="I234" s="29">
        <v>716.9</v>
      </c>
      <c r="J234" s="29">
        <v>202.2</v>
      </c>
      <c r="K234" s="29">
        <v>53.9</v>
      </c>
      <c r="L234" s="29">
        <v>196.2</v>
      </c>
      <c r="M234" s="29">
        <v>22.8</v>
      </c>
      <c r="N234" s="29">
        <v>3755.5</v>
      </c>
      <c r="O234" s="29">
        <v>0</v>
      </c>
      <c r="P234" s="29">
        <v>41.1</v>
      </c>
      <c r="Q234" s="29">
        <v>243.4</v>
      </c>
      <c r="R234" s="29">
        <v>4040</v>
      </c>
      <c r="S234" s="29">
        <v>121.1</v>
      </c>
      <c r="T234" s="4"/>
    </row>
  </sheetData>
  <mergeCells count="9">
    <mergeCell ref="A4:A5"/>
    <mergeCell ref="B4:B5"/>
    <mergeCell ref="C4:C5"/>
    <mergeCell ref="D4:N4"/>
    <mergeCell ref="S4:S5"/>
    <mergeCell ref="O4:O5"/>
    <mergeCell ref="P4:P5"/>
    <mergeCell ref="Q4:Q5"/>
    <mergeCell ref="R4:R5"/>
  </mergeCells>
  <phoneticPr fontId="8" type="noConversion"/>
  <pageMargins left="0.78740157499999996" right="0.78740157499999996" top="0.984251969" bottom="0.984251969" header="0.4921259845" footer="0.4921259845"/>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60"/>
  <sheetViews>
    <sheetView zoomScaleNormal="100" workbookViewId="0">
      <pane xSplit="3" ySplit="6" topLeftCell="D7" activePane="bottomRight" state="frozen"/>
      <selection pane="topRight" activeCell="D1" sqref="D1"/>
      <selection pane="bottomLeft" activeCell="A8" sqref="A8"/>
      <selection pane="bottomRight" activeCell="D7" sqref="D7"/>
    </sheetView>
  </sheetViews>
  <sheetFormatPr baseColWidth="10" defaultRowHeight="12.75" x14ac:dyDescent="0.2"/>
  <cols>
    <col min="1" max="1" width="6.42578125" customWidth="1"/>
    <col min="2" max="2" width="10.140625" style="26" customWidth="1"/>
    <col min="3" max="3" width="22" customWidth="1"/>
    <col min="4" max="20" width="14.28515625" customWidth="1"/>
    <col min="21" max="21" width="10.140625" bestFit="1" customWidth="1"/>
    <col min="22" max="23" width="12.140625" bestFit="1" customWidth="1"/>
    <col min="24" max="24" width="9.42578125" customWidth="1"/>
    <col min="25" max="25" width="9.42578125" style="1" customWidth="1"/>
  </cols>
  <sheetData>
    <row r="1" spans="1:25" s="60" customFormat="1" ht="15.75" x14ac:dyDescent="0.25">
      <c r="A1" s="112" t="str">
        <f>Inhaltsverzeichnis!B48&amp;" "&amp;Inhaltsverzeichnis!C48&amp;": "&amp;Inhaltsverzeichnis!E48</f>
        <v>Tabelle A3: Funktionale Gliederung der Laufenden Rechnung, Ertrag 2013 (in 1'000 Franken)</v>
      </c>
      <c r="B1" s="115"/>
      <c r="Y1" s="70"/>
    </row>
    <row r="4" spans="1:25" ht="12.75" customHeight="1" x14ac:dyDescent="0.2">
      <c r="A4" s="253" t="s">
        <v>0</v>
      </c>
      <c r="B4" s="253" t="s">
        <v>531</v>
      </c>
      <c r="C4" s="253" t="s">
        <v>107</v>
      </c>
      <c r="D4" s="232" t="s">
        <v>41</v>
      </c>
      <c r="E4" s="232"/>
      <c r="F4" s="232"/>
      <c r="G4" s="232"/>
      <c r="H4" s="232"/>
      <c r="I4" s="232"/>
      <c r="J4" s="232"/>
      <c r="K4" s="232"/>
      <c r="L4" s="232"/>
      <c r="M4" s="232"/>
      <c r="N4" s="232"/>
      <c r="O4" s="217" t="s">
        <v>183</v>
      </c>
      <c r="P4" s="217" t="s">
        <v>184</v>
      </c>
      <c r="Q4" s="217" t="s">
        <v>505</v>
      </c>
      <c r="R4" s="217" t="s">
        <v>506</v>
      </c>
      <c r="S4" s="217" t="s">
        <v>507</v>
      </c>
      <c r="T4" s="217" t="s">
        <v>48</v>
      </c>
      <c r="Y4"/>
    </row>
    <row r="5" spans="1:25" s="2" customFormat="1" ht="25.5" x14ac:dyDescent="0.2">
      <c r="A5" s="253"/>
      <c r="B5" s="253"/>
      <c r="C5" s="253"/>
      <c r="D5" s="57" t="s">
        <v>1</v>
      </c>
      <c r="E5" s="57" t="s">
        <v>2</v>
      </c>
      <c r="F5" s="59" t="s">
        <v>3</v>
      </c>
      <c r="G5" s="57" t="s">
        <v>17</v>
      </c>
      <c r="H5" s="59" t="s">
        <v>4</v>
      </c>
      <c r="I5" s="57" t="s">
        <v>31</v>
      </c>
      <c r="J5" s="59" t="s">
        <v>32</v>
      </c>
      <c r="K5" s="57" t="s">
        <v>122</v>
      </c>
      <c r="L5" s="57" t="s">
        <v>19</v>
      </c>
      <c r="M5" s="57" t="s">
        <v>508</v>
      </c>
      <c r="N5" s="59" t="s">
        <v>21</v>
      </c>
      <c r="O5" s="217"/>
      <c r="P5" s="217"/>
      <c r="Q5" s="217"/>
      <c r="R5" s="217"/>
      <c r="S5" s="217"/>
      <c r="T5" s="217"/>
    </row>
    <row r="6" spans="1:25" s="2" customFormat="1" x14ac:dyDescent="0.2">
      <c r="A6" s="3"/>
      <c r="B6" s="3"/>
    </row>
    <row r="7" spans="1:25" s="2" customFormat="1" ht="21.75" customHeight="1" x14ac:dyDescent="0.2">
      <c r="A7" s="15">
        <v>0</v>
      </c>
      <c r="B7" s="15">
        <v>4335</v>
      </c>
      <c r="C7" s="1" t="s">
        <v>16</v>
      </c>
      <c r="D7" s="30">
        <v>103385.4</v>
      </c>
      <c r="E7" s="30">
        <v>133990.70000000001</v>
      </c>
      <c r="F7" s="30">
        <v>150389.79999999999</v>
      </c>
      <c r="G7" s="30">
        <v>25451.200000000001</v>
      </c>
      <c r="H7" s="30">
        <v>1313.1</v>
      </c>
      <c r="I7" s="30">
        <v>180862</v>
      </c>
      <c r="J7" s="30">
        <v>34701.800000000003</v>
      </c>
      <c r="K7" s="30">
        <v>13350.5</v>
      </c>
      <c r="L7" s="30">
        <v>32535.8</v>
      </c>
      <c r="M7" s="30">
        <v>215079.9</v>
      </c>
      <c r="N7" s="30">
        <v>891060.2</v>
      </c>
      <c r="O7" s="30">
        <v>1524513.4</v>
      </c>
      <c r="P7" s="30">
        <v>176590.7</v>
      </c>
      <c r="Q7" s="30">
        <v>28155</v>
      </c>
      <c r="R7" s="30">
        <v>61565.8</v>
      </c>
      <c r="S7" s="30">
        <v>28965.9</v>
      </c>
      <c r="T7" s="30">
        <v>2710851.1</v>
      </c>
      <c r="U7" s="29"/>
    </row>
    <row r="8" spans="1:25" s="2" customFormat="1" ht="21.75" customHeight="1" x14ac:dyDescent="0.2">
      <c r="A8" s="15">
        <v>1</v>
      </c>
      <c r="B8" s="15">
        <v>4019</v>
      </c>
      <c r="C8" s="1" t="s">
        <v>289</v>
      </c>
      <c r="D8" s="30">
        <v>9300.4</v>
      </c>
      <c r="E8" s="30">
        <v>14741.1</v>
      </c>
      <c r="F8" s="30">
        <v>5868.3</v>
      </c>
      <c r="G8" s="30">
        <v>4016.1</v>
      </c>
      <c r="H8" s="30">
        <v>72.8</v>
      </c>
      <c r="I8" s="30">
        <v>45024.5</v>
      </c>
      <c r="J8" s="30">
        <v>6938.5</v>
      </c>
      <c r="K8" s="30">
        <v>3081.1</v>
      </c>
      <c r="L8" s="30">
        <v>4492.2</v>
      </c>
      <c r="M8" s="30">
        <v>15329.8</v>
      </c>
      <c r="N8" s="30">
        <v>108864.8</v>
      </c>
      <c r="O8" s="30">
        <v>181898.3</v>
      </c>
      <c r="P8" s="30">
        <v>25652</v>
      </c>
      <c r="Q8" s="30">
        <v>879</v>
      </c>
      <c r="R8" s="30">
        <v>21339.7</v>
      </c>
      <c r="S8" s="30">
        <v>1966.8</v>
      </c>
      <c r="T8" s="30">
        <v>340600.6</v>
      </c>
      <c r="U8" s="29"/>
    </row>
    <row r="9" spans="1:25" ht="16.5" customHeight="1" x14ac:dyDescent="0.2">
      <c r="A9" s="3">
        <v>1</v>
      </c>
      <c r="B9" s="3">
        <v>4001</v>
      </c>
      <c r="C9" s="168" t="s">
        <v>5</v>
      </c>
      <c r="D9" s="29">
        <v>4422.8999999999996</v>
      </c>
      <c r="E9" s="29">
        <v>7042</v>
      </c>
      <c r="F9" s="29">
        <v>3029.9</v>
      </c>
      <c r="G9" s="29">
        <v>1950</v>
      </c>
      <c r="H9" s="29">
        <v>0.6</v>
      </c>
      <c r="I9" s="29">
        <v>25842.9</v>
      </c>
      <c r="J9" s="29">
        <v>5311.2</v>
      </c>
      <c r="K9" s="29">
        <v>2552.4</v>
      </c>
      <c r="L9" s="29">
        <v>1494.6</v>
      </c>
      <c r="M9" s="29">
        <v>4168.5</v>
      </c>
      <c r="N9" s="29">
        <v>55814.9</v>
      </c>
      <c r="O9" s="29">
        <v>60639</v>
      </c>
      <c r="P9" s="29">
        <v>12905.6</v>
      </c>
      <c r="Q9" s="29">
        <v>0</v>
      </c>
      <c r="R9" s="29">
        <v>17071</v>
      </c>
      <c r="S9" s="29">
        <v>0</v>
      </c>
      <c r="T9" s="29">
        <v>146430.5</v>
      </c>
      <c r="U9" s="4"/>
      <c r="Y9"/>
    </row>
    <row r="10" spans="1:25" x14ac:dyDescent="0.2">
      <c r="A10" s="3">
        <v>1</v>
      </c>
      <c r="B10" s="3">
        <v>4002</v>
      </c>
      <c r="C10" s="168" t="s">
        <v>290</v>
      </c>
      <c r="D10" s="29">
        <v>126.6</v>
      </c>
      <c r="E10" s="29">
        <v>69.599999999999994</v>
      </c>
      <c r="F10" s="29">
        <v>44.2</v>
      </c>
      <c r="G10" s="29">
        <v>63.9</v>
      </c>
      <c r="H10" s="29">
        <v>0</v>
      </c>
      <c r="I10" s="29">
        <v>211.8</v>
      </c>
      <c r="J10" s="29">
        <v>7.7</v>
      </c>
      <c r="K10" s="29">
        <v>3.9</v>
      </c>
      <c r="L10" s="29">
        <v>73.3</v>
      </c>
      <c r="M10" s="29">
        <v>416.6</v>
      </c>
      <c r="N10" s="29">
        <v>1017.6</v>
      </c>
      <c r="O10" s="29">
        <v>4615.6000000000004</v>
      </c>
      <c r="P10" s="29">
        <v>101.4</v>
      </c>
      <c r="Q10" s="29">
        <v>0</v>
      </c>
      <c r="R10" s="29">
        <v>201.5</v>
      </c>
      <c r="S10" s="29">
        <v>0</v>
      </c>
      <c r="T10" s="29">
        <v>5936.1</v>
      </c>
      <c r="U10" s="4"/>
      <c r="Y10"/>
    </row>
    <row r="11" spans="1:25" x14ac:dyDescent="0.2">
      <c r="A11" s="3">
        <v>1</v>
      </c>
      <c r="B11" s="3">
        <v>4003</v>
      </c>
      <c r="C11" s="168" t="s">
        <v>291</v>
      </c>
      <c r="D11" s="29">
        <v>568.6</v>
      </c>
      <c r="E11" s="29">
        <v>2900.8</v>
      </c>
      <c r="F11" s="29">
        <v>46.4</v>
      </c>
      <c r="G11" s="29">
        <v>170.1</v>
      </c>
      <c r="H11" s="29">
        <v>0</v>
      </c>
      <c r="I11" s="29">
        <v>3333</v>
      </c>
      <c r="J11" s="29">
        <v>1132.7</v>
      </c>
      <c r="K11" s="29">
        <v>42.3</v>
      </c>
      <c r="L11" s="29">
        <v>503.9</v>
      </c>
      <c r="M11" s="29">
        <v>2138.6</v>
      </c>
      <c r="N11" s="29">
        <v>10836.4</v>
      </c>
      <c r="O11" s="29">
        <v>15182.8</v>
      </c>
      <c r="P11" s="29">
        <v>3555.3</v>
      </c>
      <c r="Q11" s="29">
        <v>0</v>
      </c>
      <c r="R11" s="29">
        <v>464.8</v>
      </c>
      <c r="S11" s="29">
        <v>0</v>
      </c>
      <c r="T11" s="29">
        <v>30039.200000000001</v>
      </c>
      <c r="U11" s="4"/>
      <c r="Y11"/>
    </row>
    <row r="12" spans="1:25" x14ac:dyDescent="0.2">
      <c r="A12" s="3">
        <v>1</v>
      </c>
      <c r="B12" s="3">
        <v>4004</v>
      </c>
      <c r="C12" s="168" t="s">
        <v>292</v>
      </c>
      <c r="D12" s="29">
        <v>81.3</v>
      </c>
      <c r="E12" s="29">
        <v>50.7</v>
      </c>
      <c r="F12" s="29">
        <v>39.9</v>
      </c>
      <c r="G12" s="29">
        <v>0</v>
      </c>
      <c r="H12" s="29">
        <v>5.5</v>
      </c>
      <c r="I12" s="29">
        <v>179.1</v>
      </c>
      <c r="J12" s="29">
        <v>2</v>
      </c>
      <c r="K12" s="29">
        <v>29.2</v>
      </c>
      <c r="L12" s="29">
        <v>95.4</v>
      </c>
      <c r="M12" s="29">
        <v>62.9</v>
      </c>
      <c r="N12" s="29">
        <v>546</v>
      </c>
      <c r="O12" s="29">
        <v>1425.4</v>
      </c>
      <c r="P12" s="29">
        <v>70.599999999999994</v>
      </c>
      <c r="Q12" s="29">
        <v>879</v>
      </c>
      <c r="R12" s="29">
        <v>24.9</v>
      </c>
      <c r="S12" s="29">
        <v>70.900000000000006</v>
      </c>
      <c r="T12" s="29">
        <v>3016.8</v>
      </c>
      <c r="U12" s="4"/>
      <c r="Y12"/>
    </row>
    <row r="13" spans="1:25" x14ac:dyDescent="0.2">
      <c r="A13" s="3">
        <v>1</v>
      </c>
      <c r="B13" s="3">
        <v>4005</v>
      </c>
      <c r="C13" s="168" t="s">
        <v>293</v>
      </c>
      <c r="D13" s="29">
        <v>347</v>
      </c>
      <c r="E13" s="29">
        <v>340.9</v>
      </c>
      <c r="F13" s="29">
        <v>5.6</v>
      </c>
      <c r="G13" s="29">
        <v>48.9</v>
      </c>
      <c r="H13" s="29">
        <v>0</v>
      </c>
      <c r="I13" s="29">
        <v>1526</v>
      </c>
      <c r="J13" s="29">
        <v>7.2</v>
      </c>
      <c r="K13" s="29">
        <v>31.4</v>
      </c>
      <c r="L13" s="29">
        <v>153</v>
      </c>
      <c r="M13" s="29">
        <v>1175.8</v>
      </c>
      <c r="N13" s="29">
        <v>3635.7</v>
      </c>
      <c r="O13" s="29">
        <v>10011.4</v>
      </c>
      <c r="P13" s="29">
        <v>134</v>
      </c>
      <c r="Q13" s="29">
        <v>0</v>
      </c>
      <c r="R13" s="29">
        <v>147.69999999999999</v>
      </c>
      <c r="S13" s="29">
        <v>324.89999999999998</v>
      </c>
      <c r="T13" s="29">
        <v>14253.7</v>
      </c>
      <c r="U13" s="4"/>
      <c r="Y13"/>
    </row>
    <row r="14" spans="1:25" x14ac:dyDescent="0.2">
      <c r="A14" s="3">
        <v>1</v>
      </c>
      <c r="B14" s="3">
        <v>4006</v>
      </c>
      <c r="C14" s="168" t="s">
        <v>294</v>
      </c>
      <c r="D14" s="29">
        <v>854.2</v>
      </c>
      <c r="E14" s="29">
        <v>565.4</v>
      </c>
      <c r="F14" s="29">
        <v>571.1</v>
      </c>
      <c r="G14" s="29">
        <v>101.2</v>
      </c>
      <c r="H14" s="29">
        <v>0</v>
      </c>
      <c r="I14" s="29">
        <v>782.2</v>
      </c>
      <c r="J14" s="29">
        <v>64.8</v>
      </c>
      <c r="K14" s="29">
        <v>109.1</v>
      </c>
      <c r="L14" s="29">
        <v>201.4</v>
      </c>
      <c r="M14" s="29">
        <v>861.7</v>
      </c>
      <c r="N14" s="29">
        <v>4111.2</v>
      </c>
      <c r="O14" s="29">
        <v>16034.8</v>
      </c>
      <c r="P14" s="29">
        <v>847.4</v>
      </c>
      <c r="Q14" s="29">
        <v>0</v>
      </c>
      <c r="R14" s="29">
        <v>1157.5999999999999</v>
      </c>
      <c r="S14" s="29">
        <v>0</v>
      </c>
      <c r="T14" s="29">
        <v>22151</v>
      </c>
      <c r="U14" s="4"/>
      <c r="Y14"/>
    </row>
    <row r="15" spans="1:25" x14ac:dyDescent="0.2">
      <c r="A15" s="3">
        <v>1</v>
      </c>
      <c r="B15" s="3">
        <v>4007</v>
      </c>
      <c r="C15" s="168" t="s">
        <v>295</v>
      </c>
      <c r="D15" s="29">
        <v>148.80000000000001</v>
      </c>
      <c r="E15" s="29">
        <v>164.6</v>
      </c>
      <c r="F15" s="29">
        <v>111</v>
      </c>
      <c r="G15" s="29">
        <v>0</v>
      </c>
      <c r="H15" s="29">
        <v>0</v>
      </c>
      <c r="I15" s="29">
        <v>54.8</v>
      </c>
      <c r="J15" s="29">
        <v>32.700000000000003</v>
      </c>
      <c r="K15" s="29">
        <v>12.6</v>
      </c>
      <c r="L15" s="29">
        <v>88.3</v>
      </c>
      <c r="M15" s="29">
        <v>308.60000000000002</v>
      </c>
      <c r="N15" s="29">
        <v>921.3</v>
      </c>
      <c r="O15" s="29">
        <v>4012.8</v>
      </c>
      <c r="P15" s="29">
        <v>516.4</v>
      </c>
      <c r="Q15" s="29">
        <v>0</v>
      </c>
      <c r="R15" s="29">
        <v>35.5</v>
      </c>
      <c r="S15" s="29">
        <v>0</v>
      </c>
      <c r="T15" s="29">
        <v>5485.9</v>
      </c>
      <c r="U15" s="4"/>
      <c r="Y15"/>
    </row>
    <row r="16" spans="1:25" x14ac:dyDescent="0.2">
      <c r="A16" s="3">
        <v>1</v>
      </c>
      <c r="B16" s="3">
        <v>4008</v>
      </c>
      <c r="C16" s="168" t="s">
        <v>296</v>
      </c>
      <c r="D16" s="29">
        <v>472.2</v>
      </c>
      <c r="E16" s="29">
        <v>457.5</v>
      </c>
      <c r="F16" s="29">
        <v>855.9</v>
      </c>
      <c r="G16" s="29">
        <v>144.6</v>
      </c>
      <c r="H16" s="29">
        <v>0.1</v>
      </c>
      <c r="I16" s="29">
        <v>1909.6</v>
      </c>
      <c r="J16" s="29">
        <v>87.8</v>
      </c>
      <c r="K16" s="29">
        <v>59.5</v>
      </c>
      <c r="L16" s="29">
        <v>218.4</v>
      </c>
      <c r="M16" s="29">
        <v>1501.4</v>
      </c>
      <c r="N16" s="29">
        <v>5707</v>
      </c>
      <c r="O16" s="29">
        <v>16450.2</v>
      </c>
      <c r="P16" s="29">
        <v>652.4</v>
      </c>
      <c r="Q16" s="29">
        <v>0</v>
      </c>
      <c r="R16" s="29">
        <v>90.9</v>
      </c>
      <c r="S16" s="29">
        <v>0</v>
      </c>
      <c r="T16" s="29">
        <v>22900.5</v>
      </c>
      <c r="U16" s="4"/>
      <c r="Y16"/>
    </row>
    <row r="17" spans="1:25" x14ac:dyDescent="0.2">
      <c r="A17" s="3">
        <v>1</v>
      </c>
      <c r="B17" s="3">
        <v>4009</v>
      </c>
      <c r="C17" s="168" t="s">
        <v>297</v>
      </c>
      <c r="D17" s="29">
        <v>311.3</v>
      </c>
      <c r="E17" s="29">
        <v>191.7</v>
      </c>
      <c r="F17" s="29">
        <v>464.5</v>
      </c>
      <c r="G17" s="29">
        <v>7.4</v>
      </c>
      <c r="H17" s="29">
        <v>66.599999999999994</v>
      </c>
      <c r="I17" s="29">
        <v>550.70000000000005</v>
      </c>
      <c r="J17" s="29">
        <v>33.9</v>
      </c>
      <c r="K17" s="29">
        <v>8.6999999999999993</v>
      </c>
      <c r="L17" s="29">
        <v>142.19999999999999</v>
      </c>
      <c r="M17" s="29">
        <v>633.20000000000005</v>
      </c>
      <c r="N17" s="29">
        <v>2410.1</v>
      </c>
      <c r="O17" s="29">
        <v>9053.4</v>
      </c>
      <c r="P17" s="29">
        <v>398.8</v>
      </c>
      <c r="Q17" s="29">
        <v>0</v>
      </c>
      <c r="R17" s="29">
        <v>130</v>
      </c>
      <c r="S17" s="29">
        <v>0</v>
      </c>
      <c r="T17" s="29">
        <v>11992.3</v>
      </c>
      <c r="U17" s="4"/>
      <c r="Y17"/>
    </row>
    <row r="18" spans="1:25" x14ac:dyDescent="0.2">
      <c r="A18" s="3">
        <v>1</v>
      </c>
      <c r="B18" s="3">
        <v>4010</v>
      </c>
      <c r="C18" s="168" t="s">
        <v>298</v>
      </c>
      <c r="D18" s="29">
        <v>1020.5</v>
      </c>
      <c r="E18" s="29">
        <v>1241.9000000000001</v>
      </c>
      <c r="F18" s="29">
        <v>0</v>
      </c>
      <c r="G18" s="29">
        <v>99.1</v>
      </c>
      <c r="H18" s="29">
        <v>0</v>
      </c>
      <c r="I18" s="29">
        <v>4256.2</v>
      </c>
      <c r="J18" s="29">
        <v>63.4</v>
      </c>
      <c r="K18" s="29">
        <v>130.5</v>
      </c>
      <c r="L18" s="29">
        <v>744.6</v>
      </c>
      <c r="M18" s="29">
        <v>1341.8</v>
      </c>
      <c r="N18" s="29">
        <v>8898</v>
      </c>
      <c r="O18" s="29">
        <v>15058.7</v>
      </c>
      <c r="P18" s="29">
        <v>2243.5</v>
      </c>
      <c r="Q18" s="29">
        <v>0</v>
      </c>
      <c r="R18" s="29">
        <v>1021.4</v>
      </c>
      <c r="S18" s="29">
        <v>55.1</v>
      </c>
      <c r="T18" s="29">
        <v>27276.7</v>
      </c>
      <c r="U18" s="4"/>
      <c r="Y18"/>
    </row>
    <row r="19" spans="1:25" x14ac:dyDescent="0.2">
      <c r="A19" s="3">
        <v>1</v>
      </c>
      <c r="B19" s="3">
        <v>4012</v>
      </c>
      <c r="C19" s="168" t="s">
        <v>299</v>
      </c>
      <c r="D19" s="29">
        <v>722</v>
      </c>
      <c r="E19" s="29">
        <v>1336.7</v>
      </c>
      <c r="F19" s="29">
        <v>699.9</v>
      </c>
      <c r="G19" s="29">
        <v>1361.9</v>
      </c>
      <c r="H19" s="29">
        <v>0</v>
      </c>
      <c r="I19" s="29">
        <v>4666.5</v>
      </c>
      <c r="J19" s="29">
        <v>153.30000000000001</v>
      </c>
      <c r="K19" s="29">
        <v>57.1</v>
      </c>
      <c r="L19" s="29">
        <v>538.1</v>
      </c>
      <c r="M19" s="29">
        <v>1809.8</v>
      </c>
      <c r="N19" s="29">
        <v>11345.2</v>
      </c>
      <c r="O19" s="29">
        <v>20324.599999999999</v>
      </c>
      <c r="P19" s="29">
        <v>3260.2</v>
      </c>
      <c r="Q19" s="29">
        <v>0</v>
      </c>
      <c r="R19" s="29">
        <v>701.5</v>
      </c>
      <c r="S19" s="29">
        <v>594.1</v>
      </c>
      <c r="T19" s="29">
        <v>36225.599999999999</v>
      </c>
      <c r="U19" s="4"/>
      <c r="Y19"/>
    </row>
    <row r="20" spans="1:25" x14ac:dyDescent="0.2">
      <c r="A20" s="3">
        <v>1</v>
      </c>
      <c r="B20" s="3">
        <v>4013</v>
      </c>
      <c r="C20" s="168" t="s">
        <v>300</v>
      </c>
      <c r="D20" s="29">
        <v>224.9</v>
      </c>
      <c r="E20" s="29">
        <v>379.4</v>
      </c>
      <c r="F20" s="29">
        <v>0</v>
      </c>
      <c r="G20" s="29">
        <v>69</v>
      </c>
      <c r="H20" s="29">
        <v>0</v>
      </c>
      <c r="I20" s="29">
        <v>1711.8</v>
      </c>
      <c r="J20" s="29">
        <v>42</v>
      </c>
      <c r="K20" s="29">
        <v>44.5</v>
      </c>
      <c r="L20" s="29">
        <v>238.8</v>
      </c>
      <c r="M20" s="29">
        <v>910.9</v>
      </c>
      <c r="N20" s="29">
        <v>3621.3</v>
      </c>
      <c r="O20" s="29">
        <v>9089.6</v>
      </c>
      <c r="P20" s="29">
        <v>966.5</v>
      </c>
      <c r="Q20" s="29">
        <v>0</v>
      </c>
      <c r="R20" s="29">
        <v>292.89999999999998</v>
      </c>
      <c r="S20" s="29">
        <v>921.8</v>
      </c>
      <c r="T20" s="29">
        <v>14892.1</v>
      </c>
      <c r="U20" s="4"/>
      <c r="Y20"/>
    </row>
    <row r="21" spans="1:25" ht="21.75" customHeight="1" x14ac:dyDescent="0.2">
      <c r="A21" s="15">
        <v>2</v>
      </c>
      <c r="B21" s="15">
        <v>4059</v>
      </c>
      <c r="C21" s="1" t="s">
        <v>301</v>
      </c>
      <c r="D21" s="30">
        <v>23058.6</v>
      </c>
      <c r="E21" s="30">
        <v>33925.4</v>
      </c>
      <c r="F21" s="30">
        <v>29164.2</v>
      </c>
      <c r="G21" s="30">
        <v>6008.6</v>
      </c>
      <c r="H21" s="30">
        <v>65.7</v>
      </c>
      <c r="I21" s="30">
        <v>40370.300000000003</v>
      </c>
      <c r="J21" s="30">
        <v>10057.4</v>
      </c>
      <c r="K21" s="30">
        <v>1819.5</v>
      </c>
      <c r="L21" s="30">
        <v>7677.8</v>
      </c>
      <c r="M21" s="30">
        <v>55453.3</v>
      </c>
      <c r="N21" s="30">
        <v>207600.9</v>
      </c>
      <c r="O21" s="30">
        <v>354670</v>
      </c>
      <c r="P21" s="30">
        <v>52146.5</v>
      </c>
      <c r="Q21" s="30">
        <v>32</v>
      </c>
      <c r="R21" s="30">
        <v>13635.2</v>
      </c>
      <c r="S21" s="30">
        <v>3802.1</v>
      </c>
      <c r="T21" s="30">
        <v>631886.69999999995</v>
      </c>
      <c r="U21" s="4"/>
      <c r="Y21"/>
    </row>
    <row r="22" spans="1:25" ht="16.5" customHeight="1" x14ac:dyDescent="0.2">
      <c r="A22" s="3">
        <v>2</v>
      </c>
      <c r="B22" s="3">
        <v>4021</v>
      </c>
      <c r="C22" s="168" t="s">
        <v>6</v>
      </c>
      <c r="D22" s="29">
        <v>10110.9</v>
      </c>
      <c r="E22" s="29">
        <v>8909.2999999999993</v>
      </c>
      <c r="F22" s="29">
        <v>7337</v>
      </c>
      <c r="G22" s="29">
        <v>2165.1</v>
      </c>
      <c r="H22" s="29">
        <v>25.4</v>
      </c>
      <c r="I22" s="29">
        <v>6749.3</v>
      </c>
      <c r="J22" s="29">
        <v>6938.4</v>
      </c>
      <c r="K22" s="29">
        <v>666</v>
      </c>
      <c r="L22" s="29">
        <v>557.4</v>
      </c>
      <c r="M22" s="29">
        <v>9252.5</v>
      </c>
      <c r="N22" s="29">
        <v>52711.3</v>
      </c>
      <c r="O22" s="29">
        <v>61845.2</v>
      </c>
      <c r="P22" s="29">
        <v>25169.9</v>
      </c>
      <c r="Q22" s="29">
        <v>0</v>
      </c>
      <c r="R22" s="29">
        <v>9342.4</v>
      </c>
      <c r="S22" s="29">
        <v>0</v>
      </c>
      <c r="T22" s="29">
        <v>149068.79999999999</v>
      </c>
      <c r="U22" s="4"/>
      <c r="Y22"/>
    </row>
    <row r="23" spans="1:25" x14ac:dyDescent="0.2">
      <c r="A23" s="3">
        <v>2</v>
      </c>
      <c r="B23" s="3">
        <v>4022</v>
      </c>
      <c r="C23" s="168" t="s">
        <v>302</v>
      </c>
      <c r="D23" s="29">
        <v>575.29999999999995</v>
      </c>
      <c r="E23" s="29">
        <v>93.1</v>
      </c>
      <c r="F23" s="29">
        <v>5.6</v>
      </c>
      <c r="G23" s="29">
        <v>10.1</v>
      </c>
      <c r="H23" s="29">
        <v>0</v>
      </c>
      <c r="I23" s="29">
        <v>70.7</v>
      </c>
      <c r="J23" s="29">
        <v>0</v>
      </c>
      <c r="K23" s="29">
        <v>8.5</v>
      </c>
      <c r="L23" s="29">
        <v>32.4</v>
      </c>
      <c r="M23" s="29">
        <v>277.39999999999998</v>
      </c>
      <c r="N23" s="29">
        <v>1073</v>
      </c>
      <c r="O23" s="29">
        <v>4735.5</v>
      </c>
      <c r="P23" s="29">
        <v>50.3</v>
      </c>
      <c r="Q23" s="29">
        <v>0</v>
      </c>
      <c r="R23" s="29">
        <v>43.4</v>
      </c>
      <c r="S23" s="29">
        <v>0</v>
      </c>
      <c r="T23" s="29">
        <v>5902.2</v>
      </c>
      <c r="U23" s="4"/>
      <c r="Y23"/>
    </row>
    <row r="24" spans="1:25" x14ac:dyDescent="0.2">
      <c r="A24" s="3">
        <v>2</v>
      </c>
      <c r="B24" s="3">
        <v>4023</v>
      </c>
      <c r="C24" s="168" t="s">
        <v>303</v>
      </c>
      <c r="D24" s="29">
        <v>322.7</v>
      </c>
      <c r="E24" s="29">
        <v>193.1</v>
      </c>
      <c r="F24" s="29">
        <v>109.4</v>
      </c>
      <c r="G24" s="29">
        <v>0.2</v>
      </c>
      <c r="H24" s="29">
        <v>0.1</v>
      </c>
      <c r="I24" s="29">
        <v>264.10000000000002</v>
      </c>
      <c r="J24" s="29">
        <v>24.6</v>
      </c>
      <c r="K24" s="29">
        <v>28.8</v>
      </c>
      <c r="L24" s="29">
        <v>70.2</v>
      </c>
      <c r="M24" s="29">
        <v>703.2</v>
      </c>
      <c r="N24" s="29">
        <v>1716.3</v>
      </c>
      <c r="O24" s="29">
        <v>8851.7999999999993</v>
      </c>
      <c r="P24" s="29">
        <v>1225.3</v>
      </c>
      <c r="Q24" s="29">
        <v>0</v>
      </c>
      <c r="R24" s="29">
        <v>67.3</v>
      </c>
      <c r="S24" s="29">
        <v>0</v>
      </c>
      <c r="T24" s="29">
        <v>11860.7</v>
      </c>
      <c r="U24" s="4"/>
      <c r="Y24"/>
    </row>
    <row r="25" spans="1:25" x14ac:dyDescent="0.2">
      <c r="A25" s="3">
        <v>2</v>
      </c>
      <c r="B25" s="3">
        <v>4024</v>
      </c>
      <c r="C25" s="168" t="s">
        <v>304</v>
      </c>
      <c r="D25" s="29">
        <v>279.60000000000002</v>
      </c>
      <c r="E25" s="29">
        <v>512</v>
      </c>
      <c r="F25" s="29">
        <v>134.1</v>
      </c>
      <c r="G25" s="29">
        <v>0</v>
      </c>
      <c r="H25" s="29">
        <v>0</v>
      </c>
      <c r="I25" s="29">
        <v>254.9</v>
      </c>
      <c r="J25" s="29">
        <v>36.200000000000003</v>
      </c>
      <c r="K25" s="29">
        <v>86.2</v>
      </c>
      <c r="L25" s="29">
        <v>100</v>
      </c>
      <c r="M25" s="29">
        <v>961.5</v>
      </c>
      <c r="N25" s="29">
        <v>2364.4</v>
      </c>
      <c r="O25" s="29">
        <v>7756.7</v>
      </c>
      <c r="P25" s="29">
        <v>450.5</v>
      </c>
      <c r="Q25" s="29">
        <v>0</v>
      </c>
      <c r="R25" s="29">
        <v>68.400000000000006</v>
      </c>
      <c r="S25" s="29">
        <v>0</v>
      </c>
      <c r="T25" s="29">
        <v>10640.1</v>
      </c>
      <c r="U25" s="4"/>
      <c r="Y25"/>
    </row>
    <row r="26" spans="1:25" x14ac:dyDescent="0.2">
      <c r="A26" s="3">
        <v>2</v>
      </c>
      <c r="B26" s="3">
        <v>4049</v>
      </c>
      <c r="C26" s="168" t="s">
        <v>305</v>
      </c>
      <c r="D26" s="29">
        <v>535.9</v>
      </c>
      <c r="E26" s="29">
        <v>645.79999999999995</v>
      </c>
      <c r="F26" s="29">
        <v>323</v>
      </c>
      <c r="G26" s="29">
        <v>1.7</v>
      </c>
      <c r="H26" s="29">
        <v>0.2</v>
      </c>
      <c r="I26" s="29">
        <v>429.9</v>
      </c>
      <c r="J26" s="29">
        <v>25.6</v>
      </c>
      <c r="K26" s="29">
        <v>136.19999999999999</v>
      </c>
      <c r="L26" s="29">
        <v>68.8</v>
      </c>
      <c r="M26" s="29">
        <v>1404</v>
      </c>
      <c r="N26" s="29">
        <v>3571.1</v>
      </c>
      <c r="O26" s="29">
        <v>10940.1</v>
      </c>
      <c r="P26" s="29">
        <v>251.8</v>
      </c>
      <c r="Q26" s="29">
        <v>0</v>
      </c>
      <c r="R26" s="29">
        <v>67.3</v>
      </c>
      <c r="S26" s="29">
        <v>0</v>
      </c>
      <c r="T26" s="29">
        <v>14830.3</v>
      </c>
      <c r="U26" s="4"/>
      <c r="Y26"/>
    </row>
    <row r="27" spans="1:25" x14ac:dyDescent="0.2">
      <c r="A27" s="3">
        <v>2</v>
      </c>
      <c r="B27" s="3">
        <v>4026</v>
      </c>
      <c r="C27" s="168" t="s">
        <v>306</v>
      </c>
      <c r="D27" s="29">
        <v>419.7</v>
      </c>
      <c r="E27" s="29">
        <v>296.7</v>
      </c>
      <c r="F27" s="29">
        <v>158</v>
      </c>
      <c r="G27" s="29">
        <v>22.5</v>
      </c>
      <c r="H27" s="29">
        <v>0</v>
      </c>
      <c r="I27" s="29">
        <v>730.7</v>
      </c>
      <c r="J27" s="29">
        <v>367.6</v>
      </c>
      <c r="K27" s="29">
        <v>35.200000000000003</v>
      </c>
      <c r="L27" s="29">
        <v>267.39999999999998</v>
      </c>
      <c r="M27" s="29">
        <v>1450.4</v>
      </c>
      <c r="N27" s="29">
        <v>3748.1</v>
      </c>
      <c r="O27" s="29">
        <v>13296.4</v>
      </c>
      <c r="P27" s="29">
        <v>187.4</v>
      </c>
      <c r="Q27" s="29">
        <v>0</v>
      </c>
      <c r="R27" s="29">
        <v>120</v>
      </c>
      <c r="S27" s="29">
        <v>0</v>
      </c>
      <c r="T27" s="29">
        <v>17352</v>
      </c>
      <c r="U27" s="4"/>
      <c r="Y27"/>
    </row>
    <row r="28" spans="1:25" x14ac:dyDescent="0.2">
      <c r="A28" s="3">
        <v>2</v>
      </c>
      <c r="B28" s="3">
        <v>4027</v>
      </c>
      <c r="C28" s="168" t="s">
        <v>307</v>
      </c>
      <c r="D28" s="29">
        <v>319.2</v>
      </c>
      <c r="E28" s="29">
        <v>561.20000000000005</v>
      </c>
      <c r="F28" s="29">
        <v>524.20000000000005</v>
      </c>
      <c r="G28" s="29">
        <v>12.6</v>
      </c>
      <c r="H28" s="29">
        <v>0</v>
      </c>
      <c r="I28" s="29">
        <v>498</v>
      </c>
      <c r="J28" s="29">
        <v>132.6</v>
      </c>
      <c r="K28" s="29">
        <v>0.2</v>
      </c>
      <c r="L28" s="29">
        <v>10.3</v>
      </c>
      <c r="M28" s="29">
        <v>753.9</v>
      </c>
      <c r="N28" s="29">
        <v>2812.2</v>
      </c>
      <c r="O28" s="29">
        <v>12355</v>
      </c>
      <c r="P28" s="29">
        <v>379.5</v>
      </c>
      <c r="Q28" s="29">
        <v>0</v>
      </c>
      <c r="R28" s="29">
        <v>45.7</v>
      </c>
      <c r="S28" s="29">
        <v>0</v>
      </c>
      <c r="T28" s="29">
        <v>15592.5</v>
      </c>
      <c r="U28" s="4"/>
      <c r="Y28"/>
    </row>
    <row r="29" spans="1:25" x14ac:dyDescent="0.2">
      <c r="A29" s="3">
        <v>2</v>
      </c>
      <c r="B29" s="3">
        <v>4028</v>
      </c>
      <c r="C29" s="168" t="s">
        <v>308</v>
      </c>
      <c r="D29" s="29">
        <v>69.599999999999994</v>
      </c>
      <c r="E29" s="29">
        <v>36.6</v>
      </c>
      <c r="F29" s="29">
        <v>135.5</v>
      </c>
      <c r="G29" s="29">
        <v>0</v>
      </c>
      <c r="H29" s="29">
        <v>0</v>
      </c>
      <c r="I29" s="29">
        <v>33.5</v>
      </c>
      <c r="J29" s="29">
        <v>0</v>
      </c>
      <c r="K29" s="29">
        <v>8.1999999999999993</v>
      </c>
      <c r="L29" s="29">
        <v>47.8</v>
      </c>
      <c r="M29" s="29">
        <v>303.89999999999998</v>
      </c>
      <c r="N29" s="29">
        <v>635.29999999999995</v>
      </c>
      <c r="O29" s="29">
        <v>2569.9</v>
      </c>
      <c r="P29" s="29">
        <v>48.1</v>
      </c>
      <c r="Q29" s="29">
        <v>0</v>
      </c>
      <c r="R29" s="29">
        <v>91.3</v>
      </c>
      <c r="S29" s="29">
        <v>0</v>
      </c>
      <c r="T29" s="29">
        <v>3344.5</v>
      </c>
      <c r="U29" s="4"/>
      <c r="Y29"/>
    </row>
    <row r="30" spans="1:25" x14ac:dyDescent="0.2">
      <c r="A30" s="3">
        <v>2</v>
      </c>
      <c r="B30" s="3">
        <v>4029</v>
      </c>
      <c r="C30" s="168" t="s">
        <v>309</v>
      </c>
      <c r="D30" s="29">
        <v>466.3</v>
      </c>
      <c r="E30" s="29">
        <v>562.70000000000005</v>
      </c>
      <c r="F30" s="29">
        <v>606.4</v>
      </c>
      <c r="G30" s="29">
        <v>77.2</v>
      </c>
      <c r="H30" s="29">
        <v>0</v>
      </c>
      <c r="I30" s="29">
        <v>566.6</v>
      </c>
      <c r="J30" s="29">
        <v>37.9</v>
      </c>
      <c r="K30" s="29">
        <v>3.8</v>
      </c>
      <c r="L30" s="29">
        <v>555.5</v>
      </c>
      <c r="M30" s="29">
        <v>1497.7</v>
      </c>
      <c r="N30" s="29">
        <v>4374.1000000000004</v>
      </c>
      <c r="O30" s="29">
        <v>11264.2</v>
      </c>
      <c r="P30" s="29">
        <v>710.8</v>
      </c>
      <c r="Q30" s="29">
        <v>0</v>
      </c>
      <c r="R30" s="29">
        <v>643</v>
      </c>
      <c r="S30" s="29">
        <v>0</v>
      </c>
      <c r="T30" s="29">
        <v>16992.2</v>
      </c>
      <c r="U30" s="4"/>
      <c r="Y30"/>
    </row>
    <row r="31" spans="1:25" x14ac:dyDescent="0.2">
      <c r="A31" s="3">
        <v>2</v>
      </c>
      <c r="B31" s="3">
        <v>4030</v>
      </c>
      <c r="C31" s="168" t="s">
        <v>310</v>
      </c>
      <c r="D31" s="29">
        <v>175.7</v>
      </c>
      <c r="E31" s="29">
        <v>109.7</v>
      </c>
      <c r="F31" s="29">
        <v>67.7</v>
      </c>
      <c r="G31" s="29">
        <v>11.8</v>
      </c>
      <c r="H31" s="29">
        <v>0.1</v>
      </c>
      <c r="I31" s="29">
        <v>118.1</v>
      </c>
      <c r="J31" s="29">
        <v>25.7</v>
      </c>
      <c r="K31" s="29">
        <v>8.6</v>
      </c>
      <c r="L31" s="29">
        <v>65</v>
      </c>
      <c r="M31" s="29">
        <v>399.8</v>
      </c>
      <c r="N31" s="29">
        <v>982.1</v>
      </c>
      <c r="O31" s="29">
        <v>5212.3</v>
      </c>
      <c r="P31" s="29">
        <v>53.3</v>
      </c>
      <c r="Q31" s="29">
        <v>0</v>
      </c>
      <c r="R31" s="29">
        <v>21.1</v>
      </c>
      <c r="S31" s="29">
        <v>0</v>
      </c>
      <c r="T31" s="29">
        <v>6268.8</v>
      </c>
      <c r="U31" s="4"/>
      <c r="Y31"/>
    </row>
    <row r="32" spans="1:25" x14ac:dyDescent="0.2">
      <c r="A32" s="3">
        <v>2</v>
      </c>
      <c r="B32" s="3">
        <v>4031</v>
      </c>
      <c r="C32" s="168" t="s">
        <v>311</v>
      </c>
      <c r="D32" s="29">
        <v>172.1</v>
      </c>
      <c r="E32" s="29">
        <v>566.4</v>
      </c>
      <c r="F32" s="29">
        <v>435</v>
      </c>
      <c r="G32" s="29">
        <v>6.1</v>
      </c>
      <c r="H32" s="29">
        <v>0</v>
      </c>
      <c r="I32" s="29">
        <v>194.5</v>
      </c>
      <c r="J32" s="29">
        <v>48.2</v>
      </c>
      <c r="K32" s="29">
        <v>2.5</v>
      </c>
      <c r="L32" s="29">
        <v>1171.3</v>
      </c>
      <c r="M32" s="29">
        <v>508</v>
      </c>
      <c r="N32" s="29">
        <v>3104.1</v>
      </c>
      <c r="O32" s="29">
        <v>4039.5</v>
      </c>
      <c r="P32" s="29">
        <v>121.3</v>
      </c>
      <c r="Q32" s="29">
        <v>0</v>
      </c>
      <c r="R32" s="29">
        <v>26.2</v>
      </c>
      <c r="S32" s="29">
        <v>570</v>
      </c>
      <c r="T32" s="29">
        <v>7861</v>
      </c>
      <c r="U32" s="4"/>
      <c r="Y32"/>
    </row>
    <row r="33" spans="1:25" x14ac:dyDescent="0.2">
      <c r="A33" s="3">
        <v>2</v>
      </c>
      <c r="B33" s="3">
        <v>4032</v>
      </c>
      <c r="C33" s="168" t="s">
        <v>312</v>
      </c>
      <c r="D33" s="29">
        <v>218.7</v>
      </c>
      <c r="E33" s="29">
        <v>129.5</v>
      </c>
      <c r="F33" s="29">
        <v>111.8</v>
      </c>
      <c r="G33" s="29">
        <v>0.1</v>
      </c>
      <c r="H33" s="29">
        <v>1.6</v>
      </c>
      <c r="I33" s="29">
        <v>466.7</v>
      </c>
      <c r="J33" s="29">
        <v>1.2</v>
      </c>
      <c r="K33" s="29">
        <v>11.1</v>
      </c>
      <c r="L33" s="29">
        <v>63.1</v>
      </c>
      <c r="M33" s="29">
        <v>845.6</v>
      </c>
      <c r="N33" s="29">
        <v>1849.4</v>
      </c>
      <c r="O33" s="29">
        <v>3883.2</v>
      </c>
      <c r="P33" s="29">
        <v>1561.7</v>
      </c>
      <c r="Q33" s="29">
        <v>0</v>
      </c>
      <c r="R33" s="29">
        <v>83</v>
      </c>
      <c r="S33" s="29">
        <v>114.2</v>
      </c>
      <c r="T33" s="29">
        <v>7491.5</v>
      </c>
      <c r="U33" s="4"/>
      <c r="Y33"/>
    </row>
    <row r="34" spans="1:25" x14ac:dyDescent="0.2">
      <c r="A34" s="3">
        <v>2</v>
      </c>
      <c r="B34" s="3">
        <v>4033</v>
      </c>
      <c r="C34" s="168" t="s">
        <v>313</v>
      </c>
      <c r="D34" s="29">
        <v>715.3</v>
      </c>
      <c r="E34" s="29">
        <v>1394.1</v>
      </c>
      <c r="F34" s="29">
        <v>1539.5</v>
      </c>
      <c r="G34" s="29">
        <v>16.100000000000001</v>
      </c>
      <c r="H34" s="29">
        <v>0</v>
      </c>
      <c r="I34" s="29">
        <v>1295.0999999999999</v>
      </c>
      <c r="J34" s="29">
        <v>125.4</v>
      </c>
      <c r="K34" s="29">
        <v>25.1</v>
      </c>
      <c r="L34" s="29">
        <v>277</v>
      </c>
      <c r="M34" s="29">
        <v>5085.7</v>
      </c>
      <c r="N34" s="29">
        <v>10473.4</v>
      </c>
      <c r="O34" s="29">
        <v>11312.1</v>
      </c>
      <c r="P34" s="29">
        <v>524.70000000000005</v>
      </c>
      <c r="Q34" s="29">
        <v>0</v>
      </c>
      <c r="R34" s="29">
        <v>221.4</v>
      </c>
      <c r="S34" s="29">
        <v>0</v>
      </c>
      <c r="T34" s="29">
        <v>22531.5</v>
      </c>
      <c r="U34" s="4"/>
      <c r="Y34"/>
    </row>
    <row r="35" spans="1:25" x14ac:dyDescent="0.2">
      <c r="A35" s="3">
        <v>2</v>
      </c>
      <c r="B35" s="3">
        <v>4034</v>
      </c>
      <c r="C35" s="168" t="s">
        <v>314</v>
      </c>
      <c r="D35" s="29">
        <v>799.5</v>
      </c>
      <c r="E35" s="29">
        <v>1749.9</v>
      </c>
      <c r="F35" s="29">
        <v>462.4</v>
      </c>
      <c r="G35" s="29">
        <v>57.4</v>
      </c>
      <c r="H35" s="29">
        <v>0</v>
      </c>
      <c r="I35" s="29">
        <v>4432.8999999999996</v>
      </c>
      <c r="J35" s="29">
        <v>155.9</v>
      </c>
      <c r="K35" s="29">
        <v>73.7</v>
      </c>
      <c r="L35" s="29">
        <v>289.3</v>
      </c>
      <c r="M35" s="29">
        <v>2321.6</v>
      </c>
      <c r="N35" s="29">
        <v>10342.6</v>
      </c>
      <c r="O35" s="29">
        <v>14856.3</v>
      </c>
      <c r="P35" s="29">
        <v>1573.2</v>
      </c>
      <c r="Q35" s="29">
        <v>32</v>
      </c>
      <c r="R35" s="29">
        <v>116.2</v>
      </c>
      <c r="S35" s="29">
        <v>2219.1</v>
      </c>
      <c r="T35" s="29">
        <v>29139.4</v>
      </c>
      <c r="U35" s="4"/>
      <c r="Y35"/>
    </row>
    <row r="36" spans="1:25" x14ac:dyDescent="0.2">
      <c r="A36" s="3">
        <v>2</v>
      </c>
      <c r="B36" s="3">
        <v>4035</v>
      </c>
      <c r="C36" s="168" t="s">
        <v>315</v>
      </c>
      <c r="D36" s="29">
        <v>609.1</v>
      </c>
      <c r="E36" s="29">
        <v>3288.5</v>
      </c>
      <c r="F36" s="29">
        <v>442.8</v>
      </c>
      <c r="G36" s="29">
        <v>15.6</v>
      </c>
      <c r="H36" s="29">
        <v>0</v>
      </c>
      <c r="I36" s="29">
        <v>163.19999999999999</v>
      </c>
      <c r="J36" s="29">
        <v>67.7</v>
      </c>
      <c r="K36" s="29">
        <v>7.7</v>
      </c>
      <c r="L36" s="29">
        <v>66.599999999999994</v>
      </c>
      <c r="M36" s="29">
        <v>1454.3</v>
      </c>
      <c r="N36" s="29">
        <v>6115.4</v>
      </c>
      <c r="O36" s="29">
        <v>10007.700000000001</v>
      </c>
      <c r="P36" s="29">
        <v>760.8</v>
      </c>
      <c r="Q36" s="29">
        <v>0</v>
      </c>
      <c r="R36" s="29">
        <v>43</v>
      </c>
      <c r="S36" s="29">
        <v>0</v>
      </c>
      <c r="T36" s="29">
        <v>16926.900000000001</v>
      </c>
      <c r="U36" s="4"/>
      <c r="Y36"/>
    </row>
    <row r="37" spans="1:25" x14ac:dyDescent="0.2">
      <c r="A37" s="3">
        <v>2</v>
      </c>
      <c r="B37" s="3">
        <v>4037</v>
      </c>
      <c r="C37" s="168" t="s">
        <v>316</v>
      </c>
      <c r="D37" s="29">
        <v>283.3</v>
      </c>
      <c r="E37" s="29">
        <v>208.2</v>
      </c>
      <c r="F37" s="29">
        <v>598.29999999999995</v>
      </c>
      <c r="G37" s="29">
        <v>137.4</v>
      </c>
      <c r="H37" s="29">
        <v>0</v>
      </c>
      <c r="I37" s="29">
        <v>389.7</v>
      </c>
      <c r="J37" s="29">
        <v>30</v>
      </c>
      <c r="K37" s="29">
        <v>31.7</v>
      </c>
      <c r="L37" s="29">
        <v>42.6</v>
      </c>
      <c r="M37" s="29">
        <v>1629.1</v>
      </c>
      <c r="N37" s="29">
        <v>3350.4</v>
      </c>
      <c r="O37" s="29">
        <v>11077.7</v>
      </c>
      <c r="P37" s="29">
        <v>426.6</v>
      </c>
      <c r="Q37" s="29">
        <v>0</v>
      </c>
      <c r="R37" s="29">
        <v>123.4</v>
      </c>
      <c r="S37" s="29">
        <v>0</v>
      </c>
      <c r="T37" s="29">
        <v>14978.1</v>
      </c>
      <c r="U37" s="4"/>
      <c r="Y37"/>
    </row>
    <row r="38" spans="1:25" x14ac:dyDescent="0.2">
      <c r="A38" s="3">
        <v>2</v>
      </c>
      <c r="B38" s="3">
        <v>4038</v>
      </c>
      <c r="C38" s="168" t="s">
        <v>317</v>
      </c>
      <c r="D38" s="29">
        <v>655</v>
      </c>
      <c r="E38" s="29">
        <v>1216.2</v>
      </c>
      <c r="F38" s="29">
        <v>862.8</v>
      </c>
      <c r="G38" s="29">
        <v>430.1</v>
      </c>
      <c r="H38" s="29">
        <v>1.5</v>
      </c>
      <c r="I38" s="29">
        <v>2609.1</v>
      </c>
      <c r="J38" s="29">
        <v>111.2</v>
      </c>
      <c r="K38" s="29">
        <v>91.4</v>
      </c>
      <c r="L38" s="29">
        <v>126.4</v>
      </c>
      <c r="M38" s="29">
        <v>2390.6999999999998</v>
      </c>
      <c r="N38" s="29">
        <v>8494.4</v>
      </c>
      <c r="O38" s="29">
        <v>26208.3</v>
      </c>
      <c r="P38" s="29">
        <v>645.20000000000005</v>
      </c>
      <c r="Q38" s="29">
        <v>0</v>
      </c>
      <c r="R38" s="29">
        <v>497.8</v>
      </c>
      <c r="S38" s="29">
        <v>0</v>
      </c>
      <c r="T38" s="29">
        <v>35845.699999999997</v>
      </c>
      <c r="U38" s="4"/>
      <c r="Y38"/>
    </row>
    <row r="39" spans="1:25" x14ac:dyDescent="0.2">
      <c r="A39" s="3">
        <v>2</v>
      </c>
      <c r="B39" s="3">
        <v>4039</v>
      </c>
      <c r="C39" s="168" t="s">
        <v>318</v>
      </c>
      <c r="D39" s="29">
        <v>221.3</v>
      </c>
      <c r="E39" s="29">
        <v>89.5</v>
      </c>
      <c r="F39" s="29">
        <v>83.1</v>
      </c>
      <c r="G39" s="29">
        <v>9.8000000000000007</v>
      </c>
      <c r="H39" s="29">
        <v>0</v>
      </c>
      <c r="I39" s="29">
        <v>194.7</v>
      </c>
      <c r="J39" s="29">
        <v>2.1</v>
      </c>
      <c r="K39" s="29">
        <v>0.9</v>
      </c>
      <c r="L39" s="29">
        <v>3.5</v>
      </c>
      <c r="M39" s="29">
        <v>439.8</v>
      </c>
      <c r="N39" s="29">
        <v>1044.7</v>
      </c>
      <c r="O39" s="29">
        <v>5651.3</v>
      </c>
      <c r="P39" s="29">
        <v>154.5</v>
      </c>
      <c r="Q39" s="29">
        <v>0</v>
      </c>
      <c r="R39" s="29">
        <v>45.5</v>
      </c>
      <c r="S39" s="29">
        <v>327.2</v>
      </c>
      <c r="T39" s="29">
        <v>7223.1</v>
      </c>
      <c r="U39" s="4"/>
      <c r="Y39"/>
    </row>
    <row r="40" spans="1:25" x14ac:dyDescent="0.2">
      <c r="A40" s="3">
        <v>2</v>
      </c>
      <c r="B40" s="3">
        <v>4040</v>
      </c>
      <c r="C40" s="168" t="s">
        <v>319</v>
      </c>
      <c r="D40" s="29">
        <v>1560.8</v>
      </c>
      <c r="E40" s="29">
        <v>2106.3000000000002</v>
      </c>
      <c r="F40" s="29">
        <v>1766.5</v>
      </c>
      <c r="G40" s="29">
        <v>617.6</v>
      </c>
      <c r="H40" s="29">
        <v>1.9</v>
      </c>
      <c r="I40" s="29">
        <v>6361.1</v>
      </c>
      <c r="J40" s="29">
        <v>322.3</v>
      </c>
      <c r="K40" s="29">
        <v>27.8</v>
      </c>
      <c r="L40" s="29">
        <v>908.2</v>
      </c>
      <c r="M40" s="29">
        <v>2864.4</v>
      </c>
      <c r="N40" s="29">
        <v>16536.900000000001</v>
      </c>
      <c r="O40" s="29">
        <v>17724.3</v>
      </c>
      <c r="P40" s="29">
        <v>6301.7</v>
      </c>
      <c r="Q40" s="29">
        <v>0</v>
      </c>
      <c r="R40" s="29">
        <v>695.2</v>
      </c>
      <c r="S40" s="29">
        <v>0</v>
      </c>
      <c r="T40" s="29">
        <v>41258.1</v>
      </c>
      <c r="U40" s="4"/>
      <c r="Y40"/>
    </row>
    <row r="41" spans="1:25" x14ac:dyDescent="0.2">
      <c r="A41" s="3">
        <v>2</v>
      </c>
      <c r="B41" s="3">
        <v>4041</v>
      </c>
      <c r="C41" s="168" t="s">
        <v>320</v>
      </c>
      <c r="D41" s="29">
        <v>281.7</v>
      </c>
      <c r="E41" s="29">
        <v>136.19999999999999</v>
      </c>
      <c r="F41" s="29">
        <v>271.60000000000002</v>
      </c>
      <c r="G41" s="29">
        <v>41.6</v>
      </c>
      <c r="H41" s="29">
        <v>0</v>
      </c>
      <c r="I41" s="29">
        <v>239.9</v>
      </c>
      <c r="J41" s="29">
        <v>24</v>
      </c>
      <c r="K41" s="29">
        <v>3.5</v>
      </c>
      <c r="L41" s="29">
        <v>51.7</v>
      </c>
      <c r="M41" s="29">
        <v>177.6</v>
      </c>
      <c r="N41" s="29">
        <v>1228</v>
      </c>
      <c r="O41" s="29">
        <v>4340.2</v>
      </c>
      <c r="P41" s="29">
        <v>456.7</v>
      </c>
      <c r="Q41" s="29">
        <v>0</v>
      </c>
      <c r="R41" s="29">
        <v>16</v>
      </c>
      <c r="S41" s="29">
        <v>0</v>
      </c>
      <c r="T41" s="29">
        <v>6040.8</v>
      </c>
      <c r="U41" s="4"/>
      <c r="Y41"/>
    </row>
    <row r="42" spans="1:25" x14ac:dyDescent="0.2">
      <c r="A42" s="3">
        <v>2</v>
      </c>
      <c r="B42" s="3">
        <v>4042</v>
      </c>
      <c r="C42" s="168" t="s">
        <v>321</v>
      </c>
      <c r="D42" s="29">
        <v>351.2</v>
      </c>
      <c r="E42" s="29">
        <v>194.3</v>
      </c>
      <c r="F42" s="29">
        <v>930.2</v>
      </c>
      <c r="G42" s="29">
        <v>13.9</v>
      </c>
      <c r="H42" s="29">
        <v>0</v>
      </c>
      <c r="I42" s="29">
        <v>1182.5</v>
      </c>
      <c r="J42" s="29">
        <v>80.5</v>
      </c>
      <c r="K42" s="29">
        <v>139.9</v>
      </c>
      <c r="L42" s="29">
        <v>95.7</v>
      </c>
      <c r="M42" s="29">
        <v>1558.9</v>
      </c>
      <c r="N42" s="29">
        <v>4547</v>
      </c>
      <c r="O42" s="29">
        <v>6924.6</v>
      </c>
      <c r="P42" s="29">
        <v>709.8</v>
      </c>
      <c r="Q42" s="29">
        <v>0</v>
      </c>
      <c r="R42" s="29">
        <v>87</v>
      </c>
      <c r="S42" s="29">
        <v>0</v>
      </c>
      <c r="T42" s="29">
        <v>12268.4</v>
      </c>
      <c r="U42" s="4"/>
      <c r="Y42"/>
    </row>
    <row r="43" spans="1:25" x14ac:dyDescent="0.2">
      <c r="A43" s="3">
        <v>2</v>
      </c>
      <c r="B43" s="3">
        <v>4044</v>
      </c>
      <c r="C43" s="168" t="s">
        <v>322</v>
      </c>
      <c r="D43" s="29">
        <v>491.7</v>
      </c>
      <c r="E43" s="29">
        <v>2389.3000000000002</v>
      </c>
      <c r="F43" s="29">
        <v>494.3</v>
      </c>
      <c r="G43" s="29">
        <v>16.399999999999999</v>
      </c>
      <c r="H43" s="29">
        <v>2.8</v>
      </c>
      <c r="I43" s="29">
        <v>1504.1</v>
      </c>
      <c r="J43" s="29">
        <v>62.6</v>
      </c>
      <c r="K43" s="29">
        <v>37.6</v>
      </c>
      <c r="L43" s="29">
        <v>123</v>
      </c>
      <c r="M43" s="29">
        <v>2573.4</v>
      </c>
      <c r="N43" s="29">
        <v>7695.4</v>
      </c>
      <c r="O43" s="29">
        <v>16066.7</v>
      </c>
      <c r="P43" s="29">
        <v>2972.1</v>
      </c>
      <c r="Q43" s="29">
        <v>0</v>
      </c>
      <c r="R43" s="29">
        <v>182.6</v>
      </c>
      <c r="S43" s="29">
        <v>432.6</v>
      </c>
      <c r="T43" s="29">
        <v>27349.4</v>
      </c>
      <c r="U43" s="4"/>
      <c r="Y43"/>
    </row>
    <row r="44" spans="1:25" x14ac:dyDescent="0.2">
      <c r="A44" s="3">
        <v>2</v>
      </c>
      <c r="B44" s="3">
        <v>4045</v>
      </c>
      <c r="C44" s="168" t="s">
        <v>323</v>
      </c>
      <c r="D44" s="29">
        <v>1829</v>
      </c>
      <c r="E44" s="29">
        <v>7561.9</v>
      </c>
      <c r="F44" s="29">
        <v>10296.200000000001</v>
      </c>
      <c r="G44" s="29">
        <v>2129.8000000000002</v>
      </c>
      <c r="H44" s="29">
        <v>0</v>
      </c>
      <c r="I44" s="29">
        <v>10336</v>
      </c>
      <c r="J44" s="29">
        <v>1199.7</v>
      </c>
      <c r="K44" s="29">
        <v>130.9</v>
      </c>
      <c r="L44" s="29">
        <v>753.4</v>
      </c>
      <c r="M44" s="29">
        <v>12907.3</v>
      </c>
      <c r="N44" s="29">
        <v>47144.4</v>
      </c>
      <c r="O44" s="29">
        <v>52804.4</v>
      </c>
      <c r="P44" s="29">
        <v>4069</v>
      </c>
      <c r="Q44" s="29">
        <v>0</v>
      </c>
      <c r="R44" s="29">
        <v>423.3</v>
      </c>
      <c r="S44" s="29">
        <v>0</v>
      </c>
      <c r="T44" s="29">
        <v>104441.1</v>
      </c>
      <c r="U44" s="4"/>
      <c r="Y44"/>
    </row>
    <row r="45" spans="1:25" x14ac:dyDescent="0.2">
      <c r="A45" s="3">
        <v>2</v>
      </c>
      <c r="B45" s="3">
        <v>4046</v>
      </c>
      <c r="C45" s="168" t="s">
        <v>324</v>
      </c>
      <c r="D45" s="29">
        <v>183.8</v>
      </c>
      <c r="E45" s="29">
        <v>96.6</v>
      </c>
      <c r="F45" s="29">
        <v>350.9</v>
      </c>
      <c r="G45" s="29">
        <v>16.600000000000001</v>
      </c>
      <c r="H45" s="29">
        <v>0</v>
      </c>
      <c r="I45" s="29">
        <v>140.4</v>
      </c>
      <c r="J45" s="29">
        <v>6.5</v>
      </c>
      <c r="K45" s="29">
        <v>28.9</v>
      </c>
      <c r="L45" s="29">
        <v>82.5</v>
      </c>
      <c r="M45" s="29">
        <v>803</v>
      </c>
      <c r="N45" s="29">
        <v>1709.3</v>
      </c>
      <c r="O45" s="29">
        <v>3834.7</v>
      </c>
      <c r="P45" s="29">
        <v>97.6</v>
      </c>
      <c r="Q45" s="29">
        <v>0</v>
      </c>
      <c r="R45" s="29">
        <v>26.5</v>
      </c>
      <c r="S45" s="29">
        <v>0</v>
      </c>
      <c r="T45" s="29">
        <v>5668.2</v>
      </c>
      <c r="U45" s="4"/>
      <c r="Y45"/>
    </row>
    <row r="46" spans="1:25" x14ac:dyDescent="0.2">
      <c r="A46" s="3">
        <v>2</v>
      </c>
      <c r="B46" s="3">
        <v>4047</v>
      </c>
      <c r="C46" s="168" t="s">
        <v>325</v>
      </c>
      <c r="D46" s="29">
        <v>944.6</v>
      </c>
      <c r="E46" s="29">
        <v>473</v>
      </c>
      <c r="F46" s="29">
        <v>752.7</v>
      </c>
      <c r="G46" s="29">
        <v>31.3</v>
      </c>
      <c r="H46" s="29">
        <v>32.299999999999997</v>
      </c>
      <c r="I46" s="29">
        <v>459.4</v>
      </c>
      <c r="J46" s="29">
        <v>107.4</v>
      </c>
      <c r="K46" s="29">
        <v>13.7</v>
      </c>
      <c r="L46" s="29">
        <v>1618.3</v>
      </c>
      <c r="M46" s="29">
        <v>1874.1</v>
      </c>
      <c r="N46" s="29">
        <v>6306.8</v>
      </c>
      <c r="O46" s="29">
        <v>9342</v>
      </c>
      <c r="P46" s="29">
        <v>2528.5</v>
      </c>
      <c r="Q46" s="29">
        <v>0</v>
      </c>
      <c r="R46" s="29">
        <v>288.5</v>
      </c>
      <c r="S46" s="29">
        <v>0</v>
      </c>
      <c r="T46" s="29">
        <v>18465.8</v>
      </c>
      <c r="U46" s="4"/>
      <c r="Y46"/>
    </row>
    <row r="47" spans="1:25" x14ac:dyDescent="0.2">
      <c r="A47" s="3">
        <v>2</v>
      </c>
      <c r="B47" s="3">
        <v>4048</v>
      </c>
      <c r="C47" s="168" t="s">
        <v>326</v>
      </c>
      <c r="D47" s="29">
        <v>466.6</v>
      </c>
      <c r="E47" s="29">
        <v>405.1</v>
      </c>
      <c r="F47" s="29">
        <v>365</v>
      </c>
      <c r="G47" s="29">
        <v>167.7</v>
      </c>
      <c r="H47" s="29">
        <v>0</v>
      </c>
      <c r="I47" s="29">
        <v>685.2</v>
      </c>
      <c r="J47" s="29">
        <v>124.1</v>
      </c>
      <c r="K47" s="29">
        <v>211.2</v>
      </c>
      <c r="L47" s="29">
        <v>230.3</v>
      </c>
      <c r="M47" s="29">
        <v>1015.6</v>
      </c>
      <c r="N47" s="29">
        <v>3670.8</v>
      </c>
      <c r="O47" s="29">
        <v>17769.8</v>
      </c>
      <c r="P47" s="29">
        <v>716.5</v>
      </c>
      <c r="Q47" s="29">
        <v>0</v>
      </c>
      <c r="R47" s="29">
        <v>249.8</v>
      </c>
      <c r="S47" s="29">
        <v>138.9</v>
      </c>
      <c r="T47" s="29">
        <v>22545.7</v>
      </c>
      <c r="U47" s="4"/>
      <c r="Y47"/>
    </row>
    <row r="48" spans="1:25" s="1" customFormat="1" ht="21.75" customHeight="1" x14ac:dyDescent="0.2">
      <c r="A48" s="15">
        <v>3</v>
      </c>
      <c r="B48" s="15">
        <v>4089</v>
      </c>
      <c r="C48" s="1" t="s">
        <v>327</v>
      </c>
      <c r="D48" s="30">
        <v>10254.799999999999</v>
      </c>
      <c r="E48" s="30">
        <v>13560.5</v>
      </c>
      <c r="F48" s="30">
        <v>19054.900000000001</v>
      </c>
      <c r="G48" s="30">
        <v>1847.3</v>
      </c>
      <c r="H48" s="30">
        <v>22.8</v>
      </c>
      <c r="I48" s="30">
        <v>11903</v>
      </c>
      <c r="J48" s="30">
        <v>1241.2</v>
      </c>
      <c r="K48" s="30">
        <v>853.1</v>
      </c>
      <c r="L48" s="30">
        <v>1916.7</v>
      </c>
      <c r="M48" s="30">
        <v>27211.3</v>
      </c>
      <c r="N48" s="30">
        <v>87865.8</v>
      </c>
      <c r="O48" s="30">
        <v>169733.6</v>
      </c>
      <c r="P48" s="30">
        <v>12181.9</v>
      </c>
      <c r="Q48" s="30">
        <v>59</v>
      </c>
      <c r="R48" s="30">
        <v>4768.8999999999996</v>
      </c>
      <c r="S48" s="30">
        <v>3615.7</v>
      </c>
      <c r="T48" s="30">
        <v>278224.8</v>
      </c>
      <c r="U48" s="32"/>
    </row>
    <row r="49" spans="1:25" ht="16.5" customHeight="1" x14ac:dyDescent="0.2">
      <c r="A49" s="3">
        <v>3</v>
      </c>
      <c r="B49" s="3">
        <v>4061</v>
      </c>
      <c r="C49" s="168" t="s">
        <v>328</v>
      </c>
      <c r="D49" s="29">
        <v>93.7</v>
      </c>
      <c r="E49" s="29">
        <v>94.4</v>
      </c>
      <c r="F49" s="29">
        <v>64.5</v>
      </c>
      <c r="G49" s="29">
        <v>8.3000000000000007</v>
      </c>
      <c r="H49" s="29">
        <v>0</v>
      </c>
      <c r="I49" s="29">
        <v>214</v>
      </c>
      <c r="J49" s="29">
        <v>13.6</v>
      </c>
      <c r="K49" s="29">
        <v>5</v>
      </c>
      <c r="L49" s="29">
        <v>11.7</v>
      </c>
      <c r="M49" s="29">
        <v>360</v>
      </c>
      <c r="N49" s="29">
        <v>865.2</v>
      </c>
      <c r="O49" s="29">
        <v>5297.4</v>
      </c>
      <c r="P49" s="29">
        <v>209.6</v>
      </c>
      <c r="Q49" s="29">
        <v>0</v>
      </c>
      <c r="R49" s="29">
        <v>95.1</v>
      </c>
      <c r="S49" s="29">
        <v>0</v>
      </c>
      <c r="T49" s="29">
        <v>6467.2</v>
      </c>
      <c r="U49" s="4"/>
      <c r="Y49"/>
    </row>
    <row r="50" spans="1:25" x14ac:dyDescent="0.2">
      <c r="A50" s="3">
        <v>3</v>
      </c>
      <c r="B50" s="3">
        <v>4062</v>
      </c>
      <c r="C50" s="168" t="s">
        <v>329</v>
      </c>
      <c r="D50" s="29">
        <v>461</v>
      </c>
      <c r="E50" s="29">
        <v>777</v>
      </c>
      <c r="F50" s="29">
        <v>434.9</v>
      </c>
      <c r="G50" s="29">
        <v>27.2</v>
      </c>
      <c r="H50" s="29">
        <v>0.5</v>
      </c>
      <c r="I50" s="29">
        <v>895</v>
      </c>
      <c r="J50" s="29">
        <v>102.8</v>
      </c>
      <c r="K50" s="29">
        <v>29.3</v>
      </c>
      <c r="L50" s="29">
        <v>49.9</v>
      </c>
      <c r="M50" s="29">
        <v>1191.5</v>
      </c>
      <c r="N50" s="29">
        <v>3969</v>
      </c>
      <c r="O50" s="29">
        <v>12116.3</v>
      </c>
      <c r="P50" s="29">
        <v>519.1</v>
      </c>
      <c r="Q50" s="29">
        <v>0</v>
      </c>
      <c r="R50" s="29">
        <v>88.5</v>
      </c>
      <c r="S50" s="29">
        <v>0</v>
      </c>
      <c r="T50" s="29">
        <v>16693</v>
      </c>
      <c r="U50" s="4"/>
      <c r="Y50"/>
    </row>
    <row r="51" spans="1:25" x14ac:dyDescent="0.2">
      <c r="A51" s="3">
        <v>3</v>
      </c>
      <c r="B51" s="3">
        <v>4063</v>
      </c>
      <c r="C51" s="168" t="s">
        <v>7</v>
      </c>
      <c r="D51" s="29">
        <v>1862.8</v>
      </c>
      <c r="E51" s="29">
        <v>4033.5</v>
      </c>
      <c r="F51" s="29">
        <v>4004</v>
      </c>
      <c r="G51" s="29">
        <v>816.7</v>
      </c>
      <c r="H51" s="29">
        <v>2.2000000000000002</v>
      </c>
      <c r="I51" s="29">
        <v>1368.1</v>
      </c>
      <c r="J51" s="29">
        <v>401.7</v>
      </c>
      <c r="K51" s="29">
        <v>62.8</v>
      </c>
      <c r="L51" s="29">
        <v>189.3</v>
      </c>
      <c r="M51" s="29">
        <v>4054.2</v>
      </c>
      <c r="N51" s="29">
        <v>16795.400000000001</v>
      </c>
      <c r="O51" s="29">
        <v>14701.3</v>
      </c>
      <c r="P51" s="29">
        <v>1853.4</v>
      </c>
      <c r="Q51" s="29">
        <v>0</v>
      </c>
      <c r="R51" s="29">
        <v>257.7</v>
      </c>
      <c r="S51" s="29">
        <v>0</v>
      </c>
      <c r="T51" s="29">
        <v>33607.9</v>
      </c>
      <c r="U51" s="4"/>
      <c r="Y51"/>
    </row>
    <row r="52" spans="1:25" x14ac:dyDescent="0.2">
      <c r="A52" s="3">
        <v>3</v>
      </c>
      <c r="B52" s="3">
        <v>4064</v>
      </c>
      <c r="C52" s="168" t="s">
        <v>330</v>
      </c>
      <c r="D52" s="29">
        <v>79.599999999999994</v>
      </c>
      <c r="E52" s="29">
        <v>87.4</v>
      </c>
      <c r="F52" s="29">
        <v>46.3</v>
      </c>
      <c r="G52" s="29">
        <v>0</v>
      </c>
      <c r="H52" s="29">
        <v>0</v>
      </c>
      <c r="I52" s="29">
        <v>27.6</v>
      </c>
      <c r="J52" s="29">
        <v>2.2999999999999998</v>
      </c>
      <c r="K52" s="29">
        <v>2.2999999999999998</v>
      </c>
      <c r="L52" s="29">
        <v>28.8</v>
      </c>
      <c r="M52" s="29">
        <v>43.2</v>
      </c>
      <c r="N52" s="29">
        <v>317.5</v>
      </c>
      <c r="O52" s="29">
        <v>2172.6999999999998</v>
      </c>
      <c r="P52" s="29">
        <v>114</v>
      </c>
      <c r="Q52" s="29">
        <v>0</v>
      </c>
      <c r="R52" s="29">
        <v>33.9</v>
      </c>
      <c r="S52" s="29">
        <v>0</v>
      </c>
      <c r="T52" s="29">
        <v>2638.1</v>
      </c>
      <c r="U52" s="4"/>
      <c r="Y52"/>
    </row>
    <row r="53" spans="1:25" x14ac:dyDescent="0.2">
      <c r="A53" s="3">
        <v>3</v>
      </c>
      <c r="B53" s="3">
        <v>4065</v>
      </c>
      <c r="C53" s="168" t="s">
        <v>331</v>
      </c>
      <c r="D53" s="29">
        <v>378.5</v>
      </c>
      <c r="E53" s="29">
        <v>367.1</v>
      </c>
      <c r="F53" s="29">
        <v>926.3</v>
      </c>
      <c r="G53" s="29">
        <v>34</v>
      </c>
      <c r="H53" s="29">
        <v>0</v>
      </c>
      <c r="I53" s="29">
        <v>637.6</v>
      </c>
      <c r="J53" s="29">
        <v>100.3</v>
      </c>
      <c r="K53" s="29">
        <v>9.6999999999999993</v>
      </c>
      <c r="L53" s="29">
        <v>79.400000000000006</v>
      </c>
      <c r="M53" s="29">
        <v>1398.7</v>
      </c>
      <c r="N53" s="29">
        <v>3931.5</v>
      </c>
      <c r="O53" s="29">
        <v>6557</v>
      </c>
      <c r="P53" s="29">
        <v>310.60000000000002</v>
      </c>
      <c r="Q53" s="29">
        <v>0</v>
      </c>
      <c r="R53" s="29">
        <v>794.8</v>
      </c>
      <c r="S53" s="29">
        <v>208.7</v>
      </c>
      <c r="T53" s="29">
        <v>11802.6</v>
      </c>
      <c r="U53" s="4"/>
      <c r="Y53"/>
    </row>
    <row r="54" spans="1:25" x14ac:dyDescent="0.2">
      <c r="A54" s="3">
        <v>3</v>
      </c>
      <c r="B54" s="3">
        <v>4066</v>
      </c>
      <c r="C54" s="168" t="s">
        <v>332</v>
      </c>
      <c r="D54" s="29">
        <v>135.1</v>
      </c>
      <c r="E54" s="29">
        <v>53.1</v>
      </c>
      <c r="F54" s="29">
        <v>14.3</v>
      </c>
      <c r="G54" s="29">
        <v>15.9</v>
      </c>
      <c r="H54" s="29">
        <v>15.5</v>
      </c>
      <c r="I54" s="29">
        <v>70.2</v>
      </c>
      <c r="J54" s="29">
        <v>0.9</v>
      </c>
      <c r="K54" s="29">
        <v>10.9</v>
      </c>
      <c r="L54" s="29">
        <v>39</v>
      </c>
      <c r="M54" s="29">
        <v>235.8</v>
      </c>
      <c r="N54" s="29">
        <v>590.79999999999995</v>
      </c>
      <c r="O54" s="29">
        <v>2438.8000000000002</v>
      </c>
      <c r="P54" s="29">
        <v>15.4</v>
      </c>
      <c r="Q54" s="29">
        <v>0</v>
      </c>
      <c r="R54" s="29">
        <v>37.299999999999997</v>
      </c>
      <c r="S54" s="29">
        <v>0</v>
      </c>
      <c r="T54" s="29">
        <v>3082.3</v>
      </c>
      <c r="U54" s="4"/>
      <c r="Y54"/>
    </row>
    <row r="55" spans="1:25" x14ac:dyDescent="0.2">
      <c r="A55" s="3">
        <v>3</v>
      </c>
      <c r="B55" s="3">
        <v>4067</v>
      </c>
      <c r="C55" s="168" t="s">
        <v>333</v>
      </c>
      <c r="D55" s="29">
        <v>144.5</v>
      </c>
      <c r="E55" s="29">
        <v>133.19999999999999</v>
      </c>
      <c r="F55" s="29">
        <v>187.6</v>
      </c>
      <c r="G55" s="29">
        <v>0</v>
      </c>
      <c r="H55" s="29">
        <v>0</v>
      </c>
      <c r="I55" s="29">
        <v>121.4</v>
      </c>
      <c r="J55" s="29">
        <v>27.1</v>
      </c>
      <c r="K55" s="29">
        <v>4.8</v>
      </c>
      <c r="L55" s="29">
        <v>31.1</v>
      </c>
      <c r="M55" s="29">
        <v>70</v>
      </c>
      <c r="N55" s="29">
        <v>719.8</v>
      </c>
      <c r="O55" s="29">
        <v>3495.7</v>
      </c>
      <c r="P55" s="29">
        <v>212.3</v>
      </c>
      <c r="Q55" s="29">
        <v>0</v>
      </c>
      <c r="R55" s="29">
        <v>87.7</v>
      </c>
      <c r="S55" s="29">
        <v>0</v>
      </c>
      <c r="T55" s="29">
        <v>4515.5</v>
      </c>
      <c r="U55" s="4"/>
      <c r="Y55"/>
    </row>
    <row r="56" spans="1:25" x14ac:dyDescent="0.2">
      <c r="A56" s="3">
        <v>3</v>
      </c>
      <c r="B56" s="3">
        <v>4068</v>
      </c>
      <c r="C56" s="168" t="s">
        <v>334</v>
      </c>
      <c r="D56" s="29">
        <v>290.10000000000002</v>
      </c>
      <c r="E56" s="29">
        <v>187.1</v>
      </c>
      <c r="F56" s="29">
        <v>392.8</v>
      </c>
      <c r="G56" s="29">
        <v>14.3</v>
      </c>
      <c r="H56" s="29">
        <v>0.9</v>
      </c>
      <c r="I56" s="29">
        <v>378.7</v>
      </c>
      <c r="J56" s="29">
        <v>40.200000000000003</v>
      </c>
      <c r="K56" s="29">
        <v>9.1999999999999993</v>
      </c>
      <c r="L56" s="29">
        <v>198.2</v>
      </c>
      <c r="M56" s="29">
        <v>498</v>
      </c>
      <c r="N56" s="29">
        <v>2009.5</v>
      </c>
      <c r="O56" s="29">
        <v>5196.3</v>
      </c>
      <c r="P56" s="29">
        <v>125.4</v>
      </c>
      <c r="Q56" s="29">
        <v>0</v>
      </c>
      <c r="R56" s="29">
        <v>19.2</v>
      </c>
      <c r="S56" s="29">
        <v>0</v>
      </c>
      <c r="T56" s="29">
        <v>7350.4</v>
      </c>
      <c r="U56" s="4"/>
      <c r="Y56"/>
    </row>
    <row r="57" spans="1:25" x14ac:dyDescent="0.2">
      <c r="A57" s="3">
        <v>3</v>
      </c>
      <c r="B57" s="3">
        <v>4069</v>
      </c>
      <c r="C57" s="168" t="s">
        <v>335</v>
      </c>
      <c r="D57" s="29">
        <v>236.1</v>
      </c>
      <c r="E57" s="29">
        <v>56</v>
      </c>
      <c r="F57" s="29">
        <v>34</v>
      </c>
      <c r="G57" s="29">
        <v>1.2</v>
      </c>
      <c r="H57" s="29">
        <v>0</v>
      </c>
      <c r="I57" s="29">
        <v>84.2</v>
      </c>
      <c r="J57" s="29">
        <v>4.5</v>
      </c>
      <c r="K57" s="29">
        <v>10.3</v>
      </c>
      <c r="L57" s="29">
        <v>18.600000000000001</v>
      </c>
      <c r="M57" s="29">
        <v>157</v>
      </c>
      <c r="N57" s="29">
        <v>601.9</v>
      </c>
      <c r="O57" s="29">
        <v>2644.2</v>
      </c>
      <c r="P57" s="29">
        <v>111.7</v>
      </c>
      <c r="Q57" s="29">
        <v>0</v>
      </c>
      <c r="R57" s="29">
        <v>22.3</v>
      </c>
      <c r="S57" s="29">
        <v>468.4</v>
      </c>
      <c r="T57" s="29">
        <v>3848.5</v>
      </c>
      <c r="U57" s="4"/>
      <c r="Y57"/>
    </row>
    <row r="58" spans="1:25" x14ac:dyDescent="0.2">
      <c r="A58" s="3">
        <v>3</v>
      </c>
      <c r="B58" s="3">
        <v>4084</v>
      </c>
      <c r="C58" s="168" t="s">
        <v>336</v>
      </c>
      <c r="D58" s="29">
        <v>68.8</v>
      </c>
      <c r="E58" s="29">
        <v>29.1</v>
      </c>
      <c r="F58" s="29">
        <v>33.700000000000003</v>
      </c>
      <c r="G58" s="29">
        <v>0.1</v>
      </c>
      <c r="H58" s="29">
        <v>0</v>
      </c>
      <c r="I58" s="29">
        <v>14.1</v>
      </c>
      <c r="J58" s="29">
        <v>16.399999999999999</v>
      </c>
      <c r="K58" s="29">
        <v>0.2</v>
      </c>
      <c r="L58" s="29">
        <v>2</v>
      </c>
      <c r="M58" s="29">
        <v>451.5</v>
      </c>
      <c r="N58" s="29">
        <v>615.79999999999995</v>
      </c>
      <c r="O58" s="29">
        <v>1561.8</v>
      </c>
      <c r="P58" s="29">
        <v>12</v>
      </c>
      <c r="Q58" s="29">
        <v>0</v>
      </c>
      <c r="R58" s="29">
        <v>3.1</v>
      </c>
      <c r="S58" s="29">
        <v>91.3</v>
      </c>
      <c r="T58" s="29">
        <v>2284.1</v>
      </c>
      <c r="U58" s="4"/>
      <c r="Y58"/>
    </row>
    <row r="59" spans="1:25" x14ac:dyDescent="0.2">
      <c r="A59" s="3">
        <v>3</v>
      </c>
      <c r="B59" s="3">
        <v>4071</v>
      </c>
      <c r="C59" s="168" t="s">
        <v>337</v>
      </c>
      <c r="D59" s="29">
        <v>217.1</v>
      </c>
      <c r="E59" s="29">
        <v>113.6</v>
      </c>
      <c r="F59" s="29">
        <v>195</v>
      </c>
      <c r="G59" s="29">
        <v>201.7</v>
      </c>
      <c r="H59" s="29">
        <v>1.4</v>
      </c>
      <c r="I59" s="29">
        <v>65.099999999999994</v>
      </c>
      <c r="J59" s="29">
        <v>28</v>
      </c>
      <c r="K59" s="29">
        <v>9.1999999999999993</v>
      </c>
      <c r="L59" s="29">
        <v>0.5</v>
      </c>
      <c r="M59" s="29">
        <v>203.6</v>
      </c>
      <c r="N59" s="29">
        <v>1035.2</v>
      </c>
      <c r="O59" s="29">
        <v>5486.9</v>
      </c>
      <c r="P59" s="29">
        <v>123.8</v>
      </c>
      <c r="Q59" s="29">
        <v>0</v>
      </c>
      <c r="R59" s="29">
        <v>191.1</v>
      </c>
      <c r="S59" s="29">
        <v>0</v>
      </c>
      <c r="T59" s="29">
        <v>6837</v>
      </c>
      <c r="U59" s="4"/>
      <c r="Y59"/>
    </row>
    <row r="60" spans="1:25" x14ac:dyDescent="0.2">
      <c r="A60" s="3">
        <v>3</v>
      </c>
      <c r="B60" s="3">
        <v>4072</v>
      </c>
      <c r="C60" s="168" t="s">
        <v>338</v>
      </c>
      <c r="D60" s="29">
        <v>222.8</v>
      </c>
      <c r="E60" s="29">
        <v>413.6</v>
      </c>
      <c r="F60" s="29">
        <v>947.8</v>
      </c>
      <c r="G60" s="29">
        <v>0</v>
      </c>
      <c r="H60" s="29">
        <v>0</v>
      </c>
      <c r="I60" s="29">
        <v>297.10000000000002</v>
      </c>
      <c r="J60" s="29">
        <v>21.8</v>
      </c>
      <c r="K60" s="29">
        <v>7.9</v>
      </c>
      <c r="L60" s="29">
        <v>111.6</v>
      </c>
      <c r="M60" s="29">
        <v>263.39999999999998</v>
      </c>
      <c r="N60" s="29">
        <v>2286</v>
      </c>
      <c r="O60" s="29">
        <v>5438.4</v>
      </c>
      <c r="P60" s="29">
        <v>391.9</v>
      </c>
      <c r="Q60" s="29">
        <v>0</v>
      </c>
      <c r="R60" s="29">
        <v>298.39999999999998</v>
      </c>
      <c r="S60" s="29">
        <v>0</v>
      </c>
      <c r="T60" s="29">
        <v>8414.7000000000007</v>
      </c>
      <c r="U60" s="4"/>
      <c r="Y60"/>
    </row>
    <row r="61" spans="1:25" x14ac:dyDescent="0.2">
      <c r="A61" s="3">
        <v>3</v>
      </c>
      <c r="B61" s="3">
        <v>4073</v>
      </c>
      <c r="C61" s="168" t="s">
        <v>339</v>
      </c>
      <c r="D61" s="29">
        <v>597.1</v>
      </c>
      <c r="E61" s="29">
        <v>106.9</v>
      </c>
      <c r="F61" s="29">
        <v>516.79999999999995</v>
      </c>
      <c r="G61" s="29">
        <v>14.7</v>
      </c>
      <c r="H61" s="29">
        <v>0</v>
      </c>
      <c r="I61" s="29">
        <v>79.099999999999994</v>
      </c>
      <c r="J61" s="29">
        <v>9.3000000000000007</v>
      </c>
      <c r="K61" s="29">
        <v>41.8</v>
      </c>
      <c r="L61" s="29">
        <v>0</v>
      </c>
      <c r="M61" s="29">
        <v>345.4</v>
      </c>
      <c r="N61" s="29">
        <v>1711.1</v>
      </c>
      <c r="O61" s="29">
        <v>5948.8</v>
      </c>
      <c r="P61" s="29">
        <v>407.1</v>
      </c>
      <c r="Q61" s="29">
        <v>0</v>
      </c>
      <c r="R61" s="29">
        <v>81.8</v>
      </c>
      <c r="S61" s="29">
        <v>0</v>
      </c>
      <c r="T61" s="29">
        <v>8148.8</v>
      </c>
      <c r="U61" s="4"/>
      <c r="Y61"/>
    </row>
    <row r="62" spans="1:25" x14ac:dyDescent="0.2">
      <c r="A62" s="3">
        <v>3</v>
      </c>
      <c r="B62" s="3">
        <v>4074</v>
      </c>
      <c r="C62" s="168" t="s">
        <v>340</v>
      </c>
      <c r="D62" s="29">
        <v>837.2</v>
      </c>
      <c r="E62" s="29">
        <v>150.30000000000001</v>
      </c>
      <c r="F62" s="29">
        <v>80.400000000000006</v>
      </c>
      <c r="G62" s="29">
        <v>7.4</v>
      </c>
      <c r="H62" s="29">
        <v>0</v>
      </c>
      <c r="I62" s="29">
        <v>65.8</v>
      </c>
      <c r="J62" s="29">
        <v>62.9</v>
      </c>
      <c r="K62" s="29">
        <v>19.8</v>
      </c>
      <c r="L62" s="29">
        <v>87.7</v>
      </c>
      <c r="M62" s="29">
        <v>787.4</v>
      </c>
      <c r="N62" s="29">
        <v>2098.8000000000002</v>
      </c>
      <c r="O62" s="29">
        <v>7983.7</v>
      </c>
      <c r="P62" s="29">
        <v>257.8</v>
      </c>
      <c r="Q62" s="29">
        <v>0</v>
      </c>
      <c r="R62" s="29">
        <v>99</v>
      </c>
      <c r="S62" s="29">
        <v>3.1</v>
      </c>
      <c r="T62" s="29">
        <v>10442.5</v>
      </c>
      <c r="U62" s="4"/>
      <c r="Y62"/>
    </row>
    <row r="63" spans="1:25" x14ac:dyDescent="0.2">
      <c r="A63" s="3">
        <v>3</v>
      </c>
      <c r="B63" s="3">
        <v>4075</v>
      </c>
      <c r="C63" s="168" t="s">
        <v>538</v>
      </c>
      <c r="D63" s="29">
        <v>258.89999999999998</v>
      </c>
      <c r="E63" s="29">
        <v>876.7</v>
      </c>
      <c r="F63" s="29">
        <v>104.9</v>
      </c>
      <c r="G63" s="29">
        <v>23</v>
      </c>
      <c r="H63" s="29">
        <v>0.5</v>
      </c>
      <c r="I63" s="29">
        <v>292.39999999999998</v>
      </c>
      <c r="J63" s="29">
        <v>12.7</v>
      </c>
      <c r="K63" s="29">
        <v>45.5</v>
      </c>
      <c r="L63" s="29">
        <v>18.8</v>
      </c>
      <c r="M63" s="29">
        <v>614.29999999999995</v>
      </c>
      <c r="N63" s="29">
        <v>2247.6</v>
      </c>
      <c r="O63" s="29">
        <v>9865.2999999999993</v>
      </c>
      <c r="P63" s="29">
        <v>307.10000000000002</v>
      </c>
      <c r="Q63" s="29">
        <v>0</v>
      </c>
      <c r="R63" s="29">
        <v>192.7</v>
      </c>
      <c r="S63" s="29">
        <v>0</v>
      </c>
      <c r="T63" s="29">
        <v>12612.7</v>
      </c>
      <c r="U63" s="4"/>
      <c r="Y63"/>
    </row>
    <row r="64" spans="1:25" x14ac:dyDescent="0.2">
      <c r="A64" s="3">
        <v>3</v>
      </c>
      <c r="B64" s="3">
        <v>4076</v>
      </c>
      <c r="C64" s="168" t="s">
        <v>341</v>
      </c>
      <c r="D64" s="29">
        <v>331.7</v>
      </c>
      <c r="E64" s="29">
        <v>250</v>
      </c>
      <c r="F64" s="29">
        <v>315.8</v>
      </c>
      <c r="G64" s="29">
        <v>14.8</v>
      </c>
      <c r="H64" s="29">
        <v>0.5</v>
      </c>
      <c r="I64" s="29">
        <v>379</v>
      </c>
      <c r="J64" s="29">
        <v>28.6</v>
      </c>
      <c r="K64" s="29">
        <v>42.4</v>
      </c>
      <c r="L64" s="29">
        <v>81.900000000000006</v>
      </c>
      <c r="M64" s="29">
        <v>316</v>
      </c>
      <c r="N64" s="29">
        <v>1760.6</v>
      </c>
      <c r="O64" s="29">
        <v>5726.7</v>
      </c>
      <c r="P64" s="29">
        <v>264.7</v>
      </c>
      <c r="Q64" s="29">
        <v>0</v>
      </c>
      <c r="R64" s="29">
        <v>124.6</v>
      </c>
      <c r="S64" s="29">
        <v>0</v>
      </c>
      <c r="T64" s="29">
        <v>7876.6</v>
      </c>
      <c r="U64" s="4"/>
      <c r="Y64"/>
    </row>
    <row r="65" spans="1:25" x14ac:dyDescent="0.2">
      <c r="A65" s="3">
        <v>3</v>
      </c>
      <c r="B65" s="3">
        <v>4077</v>
      </c>
      <c r="C65" s="168" t="s">
        <v>342</v>
      </c>
      <c r="D65" s="29">
        <v>219.2</v>
      </c>
      <c r="E65" s="29">
        <v>66</v>
      </c>
      <c r="F65" s="29">
        <v>94.3</v>
      </c>
      <c r="G65" s="29">
        <v>0</v>
      </c>
      <c r="H65" s="29">
        <v>0</v>
      </c>
      <c r="I65" s="29">
        <v>120.7</v>
      </c>
      <c r="J65" s="29">
        <v>10.7</v>
      </c>
      <c r="K65" s="29">
        <v>3.6</v>
      </c>
      <c r="L65" s="29">
        <v>23.5</v>
      </c>
      <c r="M65" s="29">
        <v>260.60000000000002</v>
      </c>
      <c r="N65" s="29">
        <v>798.6</v>
      </c>
      <c r="O65" s="29">
        <v>3118.6</v>
      </c>
      <c r="P65" s="29">
        <v>61.8</v>
      </c>
      <c r="Q65" s="29">
        <v>0</v>
      </c>
      <c r="R65" s="29">
        <v>22</v>
      </c>
      <c r="S65" s="29">
        <v>0</v>
      </c>
      <c r="T65" s="29">
        <v>4001</v>
      </c>
      <c r="U65" s="4"/>
      <c r="Y65"/>
    </row>
    <row r="66" spans="1:25" x14ac:dyDescent="0.2">
      <c r="A66" s="3">
        <v>3</v>
      </c>
      <c r="B66" s="3">
        <v>4078</v>
      </c>
      <c r="C66" s="168" t="s">
        <v>343</v>
      </c>
      <c r="D66" s="29">
        <v>89</v>
      </c>
      <c r="E66" s="29">
        <v>23.8</v>
      </c>
      <c r="F66" s="29">
        <v>33.299999999999997</v>
      </c>
      <c r="G66" s="29">
        <v>0</v>
      </c>
      <c r="H66" s="29">
        <v>0</v>
      </c>
      <c r="I66" s="29">
        <v>15</v>
      </c>
      <c r="J66" s="29">
        <v>6.6</v>
      </c>
      <c r="K66" s="29">
        <v>3.4</v>
      </c>
      <c r="L66" s="29">
        <v>8.4</v>
      </c>
      <c r="M66" s="29">
        <v>20.9</v>
      </c>
      <c r="N66" s="29">
        <v>200.3</v>
      </c>
      <c r="O66" s="29">
        <v>849.1</v>
      </c>
      <c r="P66" s="29">
        <v>6.8</v>
      </c>
      <c r="Q66" s="29">
        <v>59</v>
      </c>
      <c r="R66" s="29">
        <v>7.1</v>
      </c>
      <c r="S66" s="29">
        <v>158.19999999999999</v>
      </c>
      <c r="T66" s="29">
        <v>1280.5</v>
      </c>
      <c r="U66" s="4"/>
      <c r="Y66"/>
    </row>
    <row r="67" spans="1:25" x14ac:dyDescent="0.2">
      <c r="A67" s="3">
        <v>3</v>
      </c>
      <c r="B67" s="3">
        <v>4079</v>
      </c>
      <c r="C67" s="168" t="s">
        <v>344</v>
      </c>
      <c r="D67" s="29">
        <v>127.9</v>
      </c>
      <c r="E67" s="29">
        <v>272.10000000000002</v>
      </c>
      <c r="F67" s="29">
        <v>74.599999999999994</v>
      </c>
      <c r="G67" s="29">
        <v>8.1999999999999993</v>
      </c>
      <c r="H67" s="29">
        <v>0</v>
      </c>
      <c r="I67" s="29">
        <v>35</v>
      </c>
      <c r="J67" s="29">
        <v>28.9</v>
      </c>
      <c r="K67" s="29">
        <v>28.6</v>
      </c>
      <c r="L67" s="29">
        <v>61.1</v>
      </c>
      <c r="M67" s="29">
        <v>176.6</v>
      </c>
      <c r="N67" s="29">
        <v>813</v>
      </c>
      <c r="O67" s="29">
        <v>3002</v>
      </c>
      <c r="P67" s="29">
        <v>91.4</v>
      </c>
      <c r="Q67" s="29">
        <v>0</v>
      </c>
      <c r="R67" s="29">
        <v>22.5</v>
      </c>
      <c r="S67" s="29">
        <v>0</v>
      </c>
      <c r="T67" s="29">
        <v>3929</v>
      </c>
      <c r="U67" s="4"/>
      <c r="Y67"/>
    </row>
    <row r="68" spans="1:25" x14ac:dyDescent="0.2">
      <c r="A68" s="3">
        <v>3</v>
      </c>
      <c r="B68" s="3">
        <v>4080</v>
      </c>
      <c r="C68" s="168" t="s">
        <v>345</v>
      </c>
      <c r="D68" s="29">
        <v>1006.9</v>
      </c>
      <c r="E68" s="29">
        <v>714.4</v>
      </c>
      <c r="F68" s="29">
        <v>595</v>
      </c>
      <c r="G68" s="29">
        <v>187.3</v>
      </c>
      <c r="H68" s="29">
        <v>0.5</v>
      </c>
      <c r="I68" s="29">
        <v>1082.5</v>
      </c>
      <c r="J68" s="29">
        <v>33.200000000000003</v>
      </c>
      <c r="K68" s="29">
        <v>100.8</v>
      </c>
      <c r="L68" s="29">
        <v>586.29999999999995</v>
      </c>
      <c r="M68" s="29">
        <v>4842.6000000000004</v>
      </c>
      <c r="N68" s="29">
        <v>9149.4</v>
      </c>
      <c r="O68" s="29">
        <v>12486.6</v>
      </c>
      <c r="P68" s="29">
        <v>2604</v>
      </c>
      <c r="Q68" s="29">
        <v>0</v>
      </c>
      <c r="R68" s="29">
        <v>298.3</v>
      </c>
      <c r="S68" s="29">
        <v>2275.9</v>
      </c>
      <c r="T68" s="29">
        <v>26814.1</v>
      </c>
      <c r="U68" s="4"/>
      <c r="Y68"/>
    </row>
    <row r="69" spans="1:25" x14ac:dyDescent="0.2">
      <c r="A69" s="3">
        <v>3</v>
      </c>
      <c r="B69" s="3">
        <v>4081</v>
      </c>
      <c r="C69" s="168" t="s">
        <v>346</v>
      </c>
      <c r="D69" s="29">
        <v>871.6</v>
      </c>
      <c r="E69" s="29">
        <v>272.7</v>
      </c>
      <c r="F69" s="29">
        <v>132.5</v>
      </c>
      <c r="G69" s="29">
        <v>17.899999999999999</v>
      </c>
      <c r="H69" s="29">
        <v>0</v>
      </c>
      <c r="I69" s="29">
        <v>424</v>
      </c>
      <c r="J69" s="29">
        <v>15.7</v>
      </c>
      <c r="K69" s="29">
        <v>36.5</v>
      </c>
      <c r="L69" s="29">
        <v>1.6</v>
      </c>
      <c r="M69" s="29">
        <v>1455.3</v>
      </c>
      <c r="N69" s="29">
        <v>3227.8</v>
      </c>
      <c r="O69" s="29">
        <v>10840.7</v>
      </c>
      <c r="P69" s="29">
        <v>341</v>
      </c>
      <c r="Q69" s="29">
        <v>0</v>
      </c>
      <c r="R69" s="29">
        <v>109.4</v>
      </c>
      <c r="S69" s="29">
        <v>0</v>
      </c>
      <c r="T69" s="29">
        <v>14518.8</v>
      </c>
      <c r="U69" s="4"/>
      <c r="Y69"/>
    </row>
    <row r="70" spans="1:25" x14ac:dyDescent="0.2">
      <c r="A70" s="3">
        <v>3</v>
      </c>
      <c r="B70" s="3">
        <v>4082</v>
      </c>
      <c r="C70" s="168" t="s">
        <v>347</v>
      </c>
      <c r="D70" s="29">
        <v>1292.0999999999999</v>
      </c>
      <c r="E70" s="29">
        <v>4072.5</v>
      </c>
      <c r="F70" s="29">
        <v>9153.6</v>
      </c>
      <c r="G70" s="29">
        <v>407.2</v>
      </c>
      <c r="H70" s="29">
        <v>0.3</v>
      </c>
      <c r="I70" s="29">
        <v>4975</v>
      </c>
      <c r="J70" s="29">
        <v>233.6</v>
      </c>
      <c r="K70" s="29">
        <v>330.6</v>
      </c>
      <c r="L70" s="29">
        <v>200.6</v>
      </c>
      <c r="M70" s="29">
        <v>7801.7</v>
      </c>
      <c r="N70" s="29">
        <v>28467.3</v>
      </c>
      <c r="O70" s="29">
        <v>32565.8</v>
      </c>
      <c r="P70" s="29">
        <v>3075.7</v>
      </c>
      <c r="Q70" s="29">
        <v>0</v>
      </c>
      <c r="R70" s="29">
        <v>1810</v>
      </c>
      <c r="S70" s="29">
        <v>410.1</v>
      </c>
      <c r="T70" s="29">
        <v>66328.800000000003</v>
      </c>
      <c r="U70" s="4"/>
      <c r="Y70"/>
    </row>
    <row r="71" spans="1:25" x14ac:dyDescent="0.2">
      <c r="A71" s="3">
        <v>3</v>
      </c>
      <c r="B71" s="3">
        <v>4083</v>
      </c>
      <c r="C71" s="168" t="s">
        <v>348</v>
      </c>
      <c r="D71" s="29">
        <v>433.3</v>
      </c>
      <c r="E71" s="29">
        <v>410</v>
      </c>
      <c r="F71" s="29">
        <v>672.7</v>
      </c>
      <c r="G71" s="29">
        <v>47.4</v>
      </c>
      <c r="H71" s="29">
        <v>0.5</v>
      </c>
      <c r="I71" s="29">
        <v>261.3</v>
      </c>
      <c r="J71" s="29">
        <v>39.5</v>
      </c>
      <c r="K71" s="29">
        <v>38.799999999999997</v>
      </c>
      <c r="L71" s="29">
        <v>86.7</v>
      </c>
      <c r="M71" s="29">
        <v>1663.6</v>
      </c>
      <c r="N71" s="29">
        <v>3653.6</v>
      </c>
      <c r="O71" s="29">
        <v>10239.5</v>
      </c>
      <c r="P71" s="29">
        <v>765.3</v>
      </c>
      <c r="Q71" s="29">
        <v>0</v>
      </c>
      <c r="R71" s="29">
        <v>72.400000000000006</v>
      </c>
      <c r="S71" s="29">
        <v>0</v>
      </c>
      <c r="T71" s="29">
        <v>14730.8</v>
      </c>
      <c r="U71" s="4"/>
      <c r="Y71"/>
    </row>
    <row r="72" spans="1:25" s="193" customFormat="1" ht="21.75" customHeight="1" x14ac:dyDescent="0.2">
      <c r="A72" s="192">
        <v>4</v>
      </c>
      <c r="B72" s="192">
        <v>4129</v>
      </c>
      <c r="C72" s="193" t="s">
        <v>349</v>
      </c>
      <c r="D72" s="195">
        <v>7804.6</v>
      </c>
      <c r="E72" s="195">
        <v>9979.2000000000007</v>
      </c>
      <c r="F72" s="195">
        <v>15686.7</v>
      </c>
      <c r="G72" s="195">
        <v>1743.1</v>
      </c>
      <c r="H72" s="195">
        <v>177.1</v>
      </c>
      <c r="I72" s="195">
        <v>8729.2999999999993</v>
      </c>
      <c r="J72" s="195">
        <v>4404.3</v>
      </c>
      <c r="K72" s="195">
        <v>1105.0999999999999</v>
      </c>
      <c r="L72" s="195">
        <v>2409.6</v>
      </c>
      <c r="M72" s="195">
        <v>21043.7</v>
      </c>
      <c r="N72" s="195">
        <v>73082.600000000006</v>
      </c>
      <c r="O72" s="195">
        <v>113385</v>
      </c>
      <c r="P72" s="195">
        <v>12094</v>
      </c>
      <c r="Q72" s="195">
        <v>2784</v>
      </c>
      <c r="R72" s="195">
        <v>6037.7</v>
      </c>
      <c r="S72" s="195">
        <v>1116.7</v>
      </c>
      <c r="T72" s="195">
        <v>208500</v>
      </c>
      <c r="U72" s="194"/>
    </row>
    <row r="73" spans="1:25" ht="16.5" customHeight="1" x14ac:dyDescent="0.2">
      <c r="A73" s="3">
        <v>4</v>
      </c>
      <c r="B73" s="3">
        <v>4091</v>
      </c>
      <c r="C73" s="168" t="s">
        <v>350</v>
      </c>
      <c r="D73" s="29">
        <v>116.1</v>
      </c>
      <c r="E73" s="29">
        <v>70.5</v>
      </c>
      <c r="F73" s="29">
        <v>17.8</v>
      </c>
      <c r="G73" s="29">
        <v>281.2</v>
      </c>
      <c r="H73" s="29">
        <v>21.7</v>
      </c>
      <c r="I73" s="29">
        <v>141.19999999999999</v>
      </c>
      <c r="J73" s="29">
        <v>36.700000000000003</v>
      </c>
      <c r="K73" s="29">
        <v>19.399999999999999</v>
      </c>
      <c r="L73" s="29">
        <v>37.1</v>
      </c>
      <c r="M73" s="29">
        <v>649.5</v>
      </c>
      <c r="N73" s="29">
        <v>1391.2</v>
      </c>
      <c r="O73" s="29">
        <v>4236.5</v>
      </c>
      <c r="P73" s="29">
        <v>171</v>
      </c>
      <c r="Q73" s="29">
        <v>0</v>
      </c>
      <c r="R73" s="29">
        <v>21.2</v>
      </c>
      <c r="S73" s="29">
        <v>109.8</v>
      </c>
      <c r="T73" s="29">
        <v>5929.6</v>
      </c>
      <c r="U73" s="4"/>
      <c r="Y73"/>
    </row>
    <row r="74" spans="1:25" x14ac:dyDescent="0.2">
      <c r="A74" s="3">
        <v>4</v>
      </c>
      <c r="B74" s="3">
        <v>4092</v>
      </c>
      <c r="C74" s="168" t="s">
        <v>351</v>
      </c>
      <c r="D74" s="29">
        <v>622.5</v>
      </c>
      <c r="E74" s="29">
        <v>527.20000000000005</v>
      </c>
      <c r="F74" s="29">
        <v>739.5</v>
      </c>
      <c r="G74" s="29">
        <v>44.3</v>
      </c>
      <c r="H74" s="29">
        <v>0</v>
      </c>
      <c r="I74" s="29">
        <v>1217.2</v>
      </c>
      <c r="J74" s="29">
        <v>666.1</v>
      </c>
      <c r="K74" s="29">
        <v>179.8</v>
      </c>
      <c r="L74" s="29">
        <v>130.9</v>
      </c>
      <c r="M74" s="29">
        <v>722.1</v>
      </c>
      <c r="N74" s="29">
        <v>4849.7</v>
      </c>
      <c r="O74" s="29">
        <v>7691.1</v>
      </c>
      <c r="P74" s="29">
        <v>1179.0999999999999</v>
      </c>
      <c r="Q74" s="29">
        <v>596</v>
      </c>
      <c r="R74" s="29">
        <v>311.8</v>
      </c>
      <c r="S74" s="29">
        <v>580.70000000000005</v>
      </c>
      <c r="T74" s="29">
        <v>15208.4</v>
      </c>
      <c r="U74" s="4"/>
      <c r="Y74"/>
    </row>
    <row r="75" spans="1:25" x14ac:dyDescent="0.2">
      <c r="A75" s="3">
        <v>4</v>
      </c>
      <c r="B75" s="3">
        <v>4093</v>
      </c>
      <c r="C75" s="168" t="s">
        <v>352</v>
      </c>
      <c r="D75" s="29">
        <v>62.3</v>
      </c>
      <c r="E75" s="29">
        <v>61.4</v>
      </c>
      <c r="F75" s="29">
        <v>27.3</v>
      </c>
      <c r="G75" s="29">
        <v>28.6</v>
      </c>
      <c r="H75" s="29">
        <v>0</v>
      </c>
      <c r="I75" s="29">
        <v>60.9</v>
      </c>
      <c r="J75" s="29">
        <v>12.9</v>
      </c>
      <c r="K75" s="29">
        <v>2.4</v>
      </c>
      <c r="L75" s="29">
        <v>21.2</v>
      </c>
      <c r="M75" s="29">
        <v>156.19999999999999</v>
      </c>
      <c r="N75" s="29">
        <v>433</v>
      </c>
      <c r="O75" s="29">
        <v>1905.1</v>
      </c>
      <c r="P75" s="29">
        <v>192.2</v>
      </c>
      <c r="Q75" s="29">
        <v>0</v>
      </c>
      <c r="R75" s="29">
        <v>3.5</v>
      </c>
      <c r="S75" s="29">
        <v>0</v>
      </c>
      <c r="T75" s="29">
        <v>2533.8000000000002</v>
      </c>
      <c r="U75" s="4"/>
      <c r="Y75"/>
    </row>
    <row r="76" spans="1:25" x14ac:dyDescent="0.2">
      <c r="A76" s="3">
        <v>4</v>
      </c>
      <c r="B76" s="3">
        <v>4124</v>
      </c>
      <c r="C76" s="168" t="s">
        <v>706</v>
      </c>
      <c r="D76" s="29">
        <v>546.5</v>
      </c>
      <c r="E76" s="29">
        <v>95.4</v>
      </c>
      <c r="F76" s="29">
        <v>34.299999999999997</v>
      </c>
      <c r="G76" s="29">
        <v>7</v>
      </c>
      <c r="H76" s="29">
        <v>0</v>
      </c>
      <c r="I76" s="29">
        <v>71.099999999999994</v>
      </c>
      <c r="J76" s="29">
        <v>52.9</v>
      </c>
      <c r="K76" s="29">
        <v>16.8</v>
      </c>
      <c r="L76" s="29">
        <v>79.7</v>
      </c>
      <c r="M76" s="29">
        <v>2992.9</v>
      </c>
      <c r="N76" s="29">
        <v>3896.7</v>
      </c>
      <c r="O76" s="29">
        <v>3956.1</v>
      </c>
      <c r="P76" s="29">
        <v>38.299999999999997</v>
      </c>
      <c r="Q76" s="29">
        <v>529</v>
      </c>
      <c r="R76" s="29">
        <v>46.8</v>
      </c>
      <c r="S76" s="29">
        <v>0</v>
      </c>
      <c r="T76" s="29">
        <v>8466.7999999999993</v>
      </c>
      <c r="U76" s="4"/>
      <c r="Y76"/>
    </row>
    <row r="77" spans="1:25" x14ac:dyDescent="0.2">
      <c r="A77" s="3">
        <v>4</v>
      </c>
      <c r="B77" s="3">
        <v>4094</v>
      </c>
      <c r="C77" s="168" t="s">
        <v>353</v>
      </c>
      <c r="D77" s="29">
        <v>169.4</v>
      </c>
      <c r="E77" s="29">
        <v>26</v>
      </c>
      <c r="F77" s="29">
        <v>142.9</v>
      </c>
      <c r="G77" s="29">
        <v>0</v>
      </c>
      <c r="H77" s="29">
        <v>0</v>
      </c>
      <c r="I77" s="29">
        <v>100.8</v>
      </c>
      <c r="J77" s="29">
        <v>8.4</v>
      </c>
      <c r="K77" s="29">
        <v>17.3</v>
      </c>
      <c r="L77" s="29">
        <v>55.9</v>
      </c>
      <c r="M77" s="29">
        <v>204.4</v>
      </c>
      <c r="N77" s="29">
        <v>725.1</v>
      </c>
      <c r="O77" s="29">
        <v>1576.9</v>
      </c>
      <c r="P77" s="29">
        <v>0</v>
      </c>
      <c r="Q77" s="29">
        <v>253</v>
      </c>
      <c r="R77" s="29">
        <v>71.3</v>
      </c>
      <c r="S77" s="29">
        <v>33.799999999999997</v>
      </c>
      <c r="T77" s="29">
        <v>2660.1</v>
      </c>
      <c r="U77" s="4"/>
      <c r="Y77"/>
    </row>
    <row r="78" spans="1:25" x14ac:dyDescent="0.2">
      <c r="A78" s="3">
        <v>4</v>
      </c>
      <c r="B78" s="3">
        <v>4095</v>
      </c>
      <c r="C78" s="168" t="s">
        <v>8</v>
      </c>
      <c r="D78" s="29">
        <v>1929.5</v>
      </c>
      <c r="E78" s="29">
        <v>6525.4</v>
      </c>
      <c r="F78" s="29">
        <v>3776.7</v>
      </c>
      <c r="G78" s="29">
        <v>613.9</v>
      </c>
      <c r="H78" s="29">
        <v>0</v>
      </c>
      <c r="I78" s="29">
        <v>3004</v>
      </c>
      <c r="J78" s="29">
        <v>2788.1</v>
      </c>
      <c r="K78" s="29">
        <v>231.3</v>
      </c>
      <c r="L78" s="29">
        <v>313.7</v>
      </c>
      <c r="M78" s="29">
        <v>4248.3999999999996</v>
      </c>
      <c r="N78" s="29">
        <v>23430.9</v>
      </c>
      <c r="O78" s="29">
        <v>26600.6</v>
      </c>
      <c r="P78" s="29">
        <v>5693</v>
      </c>
      <c r="Q78" s="29">
        <v>0</v>
      </c>
      <c r="R78" s="29">
        <v>4499.1000000000004</v>
      </c>
      <c r="S78" s="29">
        <v>0</v>
      </c>
      <c r="T78" s="29">
        <v>60223.6</v>
      </c>
      <c r="U78" s="4"/>
      <c r="Y78"/>
    </row>
    <row r="79" spans="1:25" x14ac:dyDescent="0.2">
      <c r="A79" s="3">
        <v>4</v>
      </c>
      <c r="B79" s="3">
        <v>4096</v>
      </c>
      <c r="C79" s="168" t="s">
        <v>354</v>
      </c>
      <c r="D79" s="29">
        <v>103.5</v>
      </c>
      <c r="E79" s="29">
        <v>28.8</v>
      </c>
      <c r="F79" s="29">
        <v>53.5</v>
      </c>
      <c r="G79" s="29">
        <v>0.5</v>
      </c>
      <c r="H79" s="29">
        <v>6</v>
      </c>
      <c r="I79" s="29">
        <v>141.69999999999999</v>
      </c>
      <c r="J79" s="29">
        <v>0.7</v>
      </c>
      <c r="K79" s="29">
        <v>1.2</v>
      </c>
      <c r="L79" s="29">
        <v>12.9</v>
      </c>
      <c r="M79" s="29">
        <v>87.1</v>
      </c>
      <c r="N79" s="29">
        <v>435.9</v>
      </c>
      <c r="O79" s="29">
        <v>1514.4</v>
      </c>
      <c r="P79" s="29">
        <v>21.4</v>
      </c>
      <c r="Q79" s="29">
        <v>173</v>
      </c>
      <c r="R79" s="29">
        <v>12.8</v>
      </c>
      <c r="S79" s="29">
        <v>0</v>
      </c>
      <c r="T79" s="29">
        <v>2157.6</v>
      </c>
      <c r="U79" s="4"/>
      <c r="Y79"/>
    </row>
    <row r="80" spans="1:25" x14ac:dyDescent="0.2">
      <c r="A80" s="3">
        <v>4</v>
      </c>
      <c r="B80" s="3">
        <v>4097</v>
      </c>
      <c r="C80" s="168" t="s">
        <v>355</v>
      </c>
      <c r="D80" s="29">
        <v>41.3</v>
      </c>
      <c r="E80" s="29">
        <v>9.3000000000000007</v>
      </c>
      <c r="F80" s="29">
        <v>31.5</v>
      </c>
      <c r="G80" s="29">
        <v>0</v>
      </c>
      <c r="H80" s="29">
        <v>0</v>
      </c>
      <c r="I80" s="29">
        <v>6.6</v>
      </c>
      <c r="J80" s="29">
        <v>0</v>
      </c>
      <c r="K80" s="29">
        <v>2.8</v>
      </c>
      <c r="L80" s="29">
        <v>10.4</v>
      </c>
      <c r="M80" s="29">
        <v>31.1</v>
      </c>
      <c r="N80" s="29">
        <v>133</v>
      </c>
      <c r="O80" s="29">
        <v>646</v>
      </c>
      <c r="P80" s="29">
        <v>8</v>
      </c>
      <c r="Q80" s="29">
        <v>289</v>
      </c>
      <c r="R80" s="29">
        <v>10.6</v>
      </c>
      <c r="S80" s="29">
        <v>0</v>
      </c>
      <c r="T80" s="29">
        <v>1086.5999999999999</v>
      </c>
      <c r="U80" s="4"/>
      <c r="Y80"/>
    </row>
    <row r="81" spans="1:25" x14ac:dyDescent="0.2">
      <c r="A81" s="3">
        <v>4</v>
      </c>
      <c r="B81" s="3">
        <v>4099</v>
      </c>
      <c r="C81" s="168" t="s">
        <v>356</v>
      </c>
      <c r="D81" s="29">
        <v>67.099999999999994</v>
      </c>
      <c r="E81" s="29">
        <v>14.3</v>
      </c>
      <c r="F81" s="29">
        <v>34</v>
      </c>
      <c r="G81" s="29">
        <v>0</v>
      </c>
      <c r="H81" s="29">
        <v>7.1</v>
      </c>
      <c r="I81" s="29">
        <v>2.1</v>
      </c>
      <c r="J81" s="29">
        <v>4</v>
      </c>
      <c r="K81" s="29">
        <v>2.5</v>
      </c>
      <c r="L81" s="29">
        <v>23.5</v>
      </c>
      <c r="M81" s="29">
        <v>35.700000000000003</v>
      </c>
      <c r="N81" s="29">
        <v>190.4</v>
      </c>
      <c r="O81" s="29">
        <v>1254.5999999999999</v>
      </c>
      <c r="P81" s="29">
        <v>0</v>
      </c>
      <c r="Q81" s="29">
        <v>0</v>
      </c>
      <c r="R81" s="29">
        <v>12</v>
      </c>
      <c r="S81" s="29">
        <v>0</v>
      </c>
      <c r="T81" s="29">
        <v>1457</v>
      </c>
      <c r="U81" s="4"/>
      <c r="Y81"/>
    </row>
    <row r="82" spans="1:25" x14ac:dyDescent="0.2">
      <c r="A82" s="3">
        <v>4</v>
      </c>
      <c r="B82" s="3">
        <v>4100</v>
      </c>
      <c r="C82" s="168" t="s">
        <v>357</v>
      </c>
      <c r="D82" s="29">
        <v>337.5</v>
      </c>
      <c r="E82" s="29">
        <v>591.4</v>
      </c>
      <c r="F82" s="29">
        <v>137</v>
      </c>
      <c r="G82" s="29">
        <v>29.8</v>
      </c>
      <c r="H82" s="29">
        <v>0.3</v>
      </c>
      <c r="I82" s="29">
        <v>197.7</v>
      </c>
      <c r="J82" s="29">
        <v>408.7</v>
      </c>
      <c r="K82" s="29">
        <v>4.5999999999999996</v>
      </c>
      <c r="L82" s="29">
        <v>113.8</v>
      </c>
      <c r="M82" s="29">
        <v>733</v>
      </c>
      <c r="N82" s="29">
        <v>2553.8000000000002</v>
      </c>
      <c r="O82" s="29">
        <v>7724.3</v>
      </c>
      <c r="P82" s="29">
        <v>269.60000000000002</v>
      </c>
      <c r="Q82" s="29">
        <v>0</v>
      </c>
      <c r="R82" s="29">
        <v>285</v>
      </c>
      <c r="S82" s="29">
        <v>0</v>
      </c>
      <c r="T82" s="29">
        <v>10832.7</v>
      </c>
      <c r="U82" s="4"/>
      <c r="Y82"/>
    </row>
    <row r="83" spans="1:25" x14ac:dyDescent="0.2">
      <c r="A83" s="3">
        <v>4</v>
      </c>
      <c r="B83" s="3">
        <v>4104</v>
      </c>
      <c r="C83" s="168" t="s">
        <v>358</v>
      </c>
      <c r="D83" s="29">
        <v>299.89999999999998</v>
      </c>
      <c r="E83" s="29">
        <v>238.4</v>
      </c>
      <c r="F83" s="29">
        <v>807</v>
      </c>
      <c r="G83" s="29">
        <v>22</v>
      </c>
      <c r="H83" s="29">
        <v>11.4</v>
      </c>
      <c r="I83" s="29">
        <v>105.5</v>
      </c>
      <c r="J83" s="29">
        <v>56.3</v>
      </c>
      <c r="K83" s="29">
        <v>16.5</v>
      </c>
      <c r="L83" s="29">
        <v>118.9</v>
      </c>
      <c r="M83" s="29">
        <v>581.1</v>
      </c>
      <c r="N83" s="29">
        <v>2257</v>
      </c>
      <c r="O83" s="29">
        <v>5065.8999999999996</v>
      </c>
      <c r="P83" s="29">
        <v>2305.5</v>
      </c>
      <c r="Q83" s="29">
        <v>0</v>
      </c>
      <c r="R83" s="29">
        <v>26.8</v>
      </c>
      <c r="S83" s="29">
        <v>0</v>
      </c>
      <c r="T83" s="29">
        <v>9655.2000000000007</v>
      </c>
      <c r="U83" s="4"/>
      <c r="Y83"/>
    </row>
    <row r="84" spans="1:25" x14ac:dyDescent="0.2">
      <c r="A84" s="3">
        <v>4</v>
      </c>
      <c r="B84" s="3">
        <v>4105</v>
      </c>
      <c r="C84" s="168" t="s">
        <v>359</v>
      </c>
      <c r="D84" s="29">
        <v>36.1</v>
      </c>
      <c r="E84" s="29">
        <v>30.2</v>
      </c>
      <c r="F84" s="29">
        <v>16.899999999999999</v>
      </c>
      <c r="G84" s="29">
        <v>3.9</v>
      </c>
      <c r="H84" s="29">
        <v>2.1</v>
      </c>
      <c r="I84" s="29">
        <v>43.2</v>
      </c>
      <c r="J84" s="29">
        <v>0</v>
      </c>
      <c r="K84" s="29">
        <v>16.2</v>
      </c>
      <c r="L84" s="29">
        <v>21.3</v>
      </c>
      <c r="M84" s="29">
        <v>116.1</v>
      </c>
      <c r="N84" s="29">
        <v>286</v>
      </c>
      <c r="O84" s="29">
        <v>801.9</v>
      </c>
      <c r="P84" s="29">
        <v>6.2</v>
      </c>
      <c r="Q84" s="29">
        <v>351</v>
      </c>
      <c r="R84" s="29">
        <v>51.1</v>
      </c>
      <c r="S84" s="29">
        <v>0</v>
      </c>
      <c r="T84" s="29">
        <v>1496.3</v>
      </c>
      <c r="U84" s="4"/>
      <c r="Y84"/>
    </row>
    <row r="85" spans="1:25" x14ac:dyDescent="0.2">
      <c r="A85" s="3">
        <v>4</v>
      </c>
      <c r="B85" s="3">
        <v>4106</v>
      </c>
      <c r="C85" s="168" t="s">
        <v>360</v>
      </c>
      <c r="D85" s="29">
        <v>112.3</v>
      </c>
      <c r="E85" s="29">
        <v>39.299999999999997</v>
      </c>
      <c r="F85" s="29">
        <v>10.7</v>
      </c>
      <c r="G85" s="29">
        <v>0</v>
      </c>
      <c r="H85" s="29">
        <v>0</v>
      </c>
      <c r="I85" s="29">
        <v>4.0999999999999996</v>
      </c>
      <c r="J85" s="29">
        <v>14.9</v>
      </c>
      <c r="K85" s="29">
        <v>4.5</v>
      </c>
      <c r="L85" s="29">
        <v>33.700000000000003</v>
      </c>
      <c r="M85" s="29">
        <v>74.7</v>
      </c>
      <c r="N85" s="29">
        <v>294.3</v>
      </c>
      <c r="O85" s="29">
        <v>848.2</v>
      </c>
      <c r="P85" s="29">
        <v>9.3000000000000007</v>
      </c>
      <c r="Q85" s="29">
        <v>0</v>
      </c>
      <c r="R85" s="29">
        <v>8.5</v>
      </c>
      <c r="S85" s="29">
        <v>0.3</v>
      </c>
      <c r="T85" s="29">
        <v>1160.5999999999999</v>
      </c>
      <c r="U85" s="4"/>
      <c r="Y85"/>
    </row>
    <row r="86" spans="1:25" x14ac:dyDescent="0.2">
      <c r="A86" s="3">
        <v>4</v>
      </c>
      <c r="B86" s="3">
        <v>4107</v>
      </c>
      <c r="C86" s="168" t="s">
        <v>361</v>
      </c>
      <c r="D86" s="29">
        <v>182</v>
      </c>
      <c r="E86" s="29">
        <v>59.6</v>
      </c>
      <c r="F86" s="29">
        <v>61.9</v>
      </c>
      <c r="G86" s="29">
        <v>9.9</v>
      </c>
      <c r="H86" s="29">
        <v>6</v>
      </c>
      <c r="I86" s="29">
        <v>75.2</v>
      </c>
      <c r="J86" s="29">
        <v>0.2</v>
      </c>
      <c r="K86" s="29">
        <v>142.69999999999999</v>
      </c>
      <c r="L86" s="29">
        <v>0</v>
      </c>
      <c r="M86" s="29">
        <v>90.1</v>
      </c>
      <c r="N86" s="29">
        <v>627.6</v>
      </c>
      <c r="O86" s="29">
        <v>2457.4</v>
      </c>
      <c r="P86" s="29">
        <v>194</v>
      </c>
      <c r="Q86" s="29">
        <v>0</v>
      </c>
      <c r="R86" s="29">
        <v>18.899999999999999</v>
      </c>
      <c r="S86" s="29">
        <v>0</v>
      </c>
      <c r="T86" s="29">
        <v>3297.9</v>
      </c>
      <c r="U86" s="4"/>
      <c r="Y86"/>
    </row>
    <row r="87" spans="1:25" x14ac:dyDescent="0.2">
      <c r="A87" s="3">
        <v>4</v>
      </c>
      <c r="B87" s="3">
        <v>4109</v>
      </c>
      <c r="C87" s="168" t="s">
        <v>362</v>
      </c>
      <c r="D87" s="29">
        <v>52.7</v>
      </c>
      <c r="E87" s="29">
        <v>30.6</v>
      </c>
      <c r="F87" s="29">
        <v>31.4</v>
      </c>
      <c r="G87" s="29">
        <v>0</v>
      </c>
      <c r="H87" s="29">
        <v>0</v>
      </c>
      <c r="I87" s="29">
        <v>85.1</v>
      </c>
      <c r="J87" s="29">
        <v>0</v>
      </c>
      <c r="K87" s="29">
        <v>6</v>
      </c>
      <c r="L87" s="29">
        <v>35.6</v>
      </c>
      <c r="M87" s="29">
        <v>418.6</v>
      </c>
      <c r="N87" s="29">
        <v>659.9</v>
      </c>
      <c r="O87" s="29">
        <v>1008.5</v>
      </c>
      <c r="P87" s="29">
        <v>90.2</v>
      </c>
      <c r="Q87" s="29">
        <v>0</v>
      </c>
      <c r="R87" s="29">
        <v>28.2</v>
      </c>
      <c r="S87" s="29">
        <v>0</v>
      </c>
      <c r="T87" s="29">
        <v>1786.8</v>
      </c>
      <c r="U87" s="4"/>
      <c r="Y87"/>
    </row>
    <row r="88" spans="1:25" x14ac:dyDescent="0.2">
      <c r="A88" s="3">
        <v>4</v>
      </c>
      <c r="B88" s="3">
        <v>4110</v>
      </c>
      <c r="C88" s="168" t="s">
        <v>363</v>
      </c>
      <c r="D88" s="29">
        <v>178.2</v>
      </c>
      <c r="E88" s="29">
        <v>83.3</v>
      </c>
      <c r="F88" s="29">
        <v>140.9</v>
      </c>
      <c r="G88" s="29">
        <v>3.4</v>
      </c>
      <c r="H88" s="29">
        <v>0</v>
      </c>
      <c r="I88" s="29">
        <v>23.3</v>
      </c>
      <c r="J88" s="29">
        <v>56.9</v>
      </c>
      <c r="K88" s="29">
        <v>5.0999999999999996</v>
      </c>
      <c r="L88" s="29">
        <v>35.700000000000003</v>
      </c>
      <c r="M88" s="29">
        <v>228.4</v>
      </c>
      <c r="N88" s="29">
        <v>755.2</v>
      </c>
      <c r="O88" s="29">
        <v>2481.6999999999998</v>
      </c>
      <c r="P88" s="29">
        <v>94.1</v>
      </c>
      <c r="Q88" s="29">
        <v>0</v>
      </c>
      <c r="R88" s="29">
        <v>10.7</v>
      </c>
      <c r="S88" s="29">
        <v>0</v>
      </c>
      <c r="T88" s="29">
        <v>3341.6</v>
      </c>
      <c r="U88" s="4"/>
      <c r="Y88"/>
    </row>
    <row r="89" spans="1:25" x14ac:dyDescent="0.2">
      <c r="A89" s="3">
        <v>4</v>
      </c>
      <c r="B89" s="3">
        <v>4111</v>
      </c>
      <c r="C89" s="168" t="s">
        <v>364</v>
      </c>
      <c r="D89" s="29">
        <v>107.4</v>
      </c>
      <c r="E89" s="29">
        <v>85</v>
      </c>
      <c r="F89" s="29">
        <v>86.8</v>
      </c>
      <c r="G89" s="29">
        <v>2.9</v>
      </c>
      <c r="H89" s="29">
        <v>0</v>
      </c>
      <c r="I89" s="29">
        <v>228.5</v>
      </c>
      <c r="J89" s="29">
        <v>33.299999999999997</v>
      </c>
      <c r="K89" s="29">
        <v>11.3</v>
      </c>
      <c r="L89" s="29">
        <v>23.3</v>
      </c>
      <c r="M89" s="29">
        <v>808.3</v>
      </c>
      <c r="N89" s="29">
        <v>1386.7</v>
      </c>
      <c r="O89" s="29">
        <v>3476.2</v>
      </c>
      <c r="P89" s="29">
        <v>39.9</v>
      </c>
      <c r="Q89" s="29">
        <v>0</v>
      </c>
      <c r="R89" s="29">
        <v>26.4</v>
      </c>
      <c r="S89" s="29">
        <v>0</v>
      </c>
      <c r="T89" s="29">
        <v>4929.2</v>
      </c>
      <c r="U89" s="4"/>
      <c r="Y89"/>
    </row>
    <row r="90" spans="1:25" x14ac:dyDescent="0.2">
      <c r="A90" s="3">
        <v>4</v>
      </c>
      <c r="B90" s="3">
        <v>4112</v>
      </c>
      <c r="C90" s="168" t="s">
        <v>365</v>
      </c>
      <c r="D90" s="29">
        <v>125.8</v>
      </c>
      <c r="E90" s="29">
        <v>58.9</v>
      </c>
      <c r="F90" s="29">
        <v>63.2</v>
      </c>
      <c r="G90" s="29">
        <v>3.5</v>
      </c>
      <c r="H90" s="29">
        <v>0</v>
      </c>
      <c r="I90" s="29">
        <v>10</v>
      </c>
      <c r="J90" s="29">
        <v>0.2</v>
      </c>
      <c r="K90" s="29">
        <v>12.3</v>
      </c>
      <c r="L90" s="29">
        <v>29.5</v>
      </c>
      <c r="M90" s="29">
        <v>83</v>
      </c>
      <c r="N90" s="29">
        <v>386.5</v>
      </c>
      <c r="O90" s="29">
        <v>1941.8</v>
      </c>
      <c r="P90" s="29">
        <v>12.5</v>
      </c>
      <c r="Q90" s="29">
        <v>99</v>
      </c>
      <c r="R90" s="29">
        <v>11.1</v>
      </c>
      <c r="S90" s="29">
        <v>200.3</v>
      </c>
      <c r="T90" s="29">
        <v>2651.1</v>
      </c>
      <c r="U90" s="4"/>
      <c r="Y90"/>
    </row>
    <row r="91" spans="1:25" x14ac:dyDescent="0.2">
      <c r="A91" s="3">
        <v>4</v>
      </c>
      <c r="B91" s="3">
        <v>4113</v>
      </c>
      <c r="C91" s="168" t="s">
        <v>366</v>
      </c>
      <c r="D91" s="29">
        <v>79.900000000000006</v>
      </c>
      <c r="E91" s="29">
        <v>78.8</v>
      </c>
      <c r="F91" s="29">
        <v>35.4</v>
      </c>
      <c r="G91" s="29">
        <v>7.1</v>
      </c>
      <c r="H91" s="29">
        <v>7.5</v>
      </c>
      <c r="I91" s="29">
        <v>47.9</v>
      </c>
      <c r="J91" s="29">
        <v>0</v>
      </c>
      <c r="K91" s="29">
        <v>1.8</v>
      </c>
      <c r="L91" s="29">
        <v>14.5</v>
      </c>
      <c r="M91" s="29">
        <v>69</v>
      </c>
      <c r="N91" s="29">
        <v>342</v>
      </c>
      <c r="O91" s="29">
        <v>1965.7</v>
      </c>
      <c r="P91" s="29">
        <v>44.4</v>
      </c>
      <c r="Q91" s="29">
        <v>1</v>
      </c>
      <c r="R91" s="29">
        <v>10.199999999999999</v>
      </c>
      <c r="S91" s="29">
        <v>0</v>
      </c>
      <c r="T91" s="29">
        <v>2363.3000000000002</v>
      </c>
      <c r="U91" s="4"/>
      <c r="Y91"/>
    </row>
    <row r="92" spans="1:25" x14ac:dyDescent="0.2">
      <c r="A92" s="3">
        <v>4</v>
      </c>
      <c r="B92" s="3">
        <v>4114</v>
      </c>
      <c r="C92" s="168" t="s">
        <v>367</v>
      </c>
      <c r="D92" s="29">
        <v>97.4</v>
      </c>
      <c r="E92" s="29">
        <v>153.9</v>
      </c>
      <c r="F92" s="29">
        <v>85.1</v>
      </c>
      <c r="G92" s="29">
        <v>203.2</v>
      </c>
      <c r="H92" s="29">
        <v>0</v>
      </c>
      <c r="I92" s="29">
        <v>61.6</v>
      </c>
      <c r="J92" s="29">
        <v>6.5</v>
      </c>
      <c r="K92" s="29">
        <v>17.100000000000001</v>
      </c>
      <c r="L92" s="29">
        <v>48.5</v>
      </c>
      <c r="M92" s="29">
        <v>92.2</v>
      </c>
      <c r="N92" s="29">
        <v>765.5</v>
      </c>
      <c r="O92" s="29">
        <v>2871.7</v>
      </c>
      <c r="P92" s="29">
        <v>153.9</v>
      </c>
      <c r="Q92" s="29">
        <v>0</v>
      </c>
      <c r="R92" s="29">
        <v>32.700000000000003</v>
      </c>
      <c r="S92" s="29">
        <v>86.2</v>
      </c>
      <c r="T92" s="29">
        <v>3910</v>
      </c>
      <c r="U92" s="4"/>
      <c r="Y92"/>
    </row>
    <row r="93" spans="1:25" x14ac:dyDescent="0.2">
      <c r="A93" s="3">
        <v>4</v>
      </c>
      <c r="B93" s="3">
        <v>4115</v>
      </c>
      <c r="C93" s="168" t="s">
        <v>368</v>
      </c>
      <c r="D93" s="29">
        <v>188</v>
      </c>
      <c r="E93" s="29">
        <v>139</v>
      </c>
      <c r="F93" s="29">
        <v>1415.8</v>
      </c>
      <c r="G93" s="29">
        <v>23.4</v>
      </c>
      <c r="H93" s="29">
        <v>15.7</v>
      </c>
      <c r="I93" s="29">
        <v>176</v>
      </c>
      <c r="J93" s="29">
        <v>2.8</v>
      </c>
      <c r="K93" s="29">
        <v>14.5</v>
      </c>
      <c r="L93" s="29">
        <v>111.2</v>
      </c>
      <c r="M93" s="29">
        <v>1238.5</v>
      </c>
      <c r="N93" s="29">
        <v>3325</v>
      </c>
      <c r="O93" s="29">
        <v>4460.6000000000004</v>
      </c>
      <c r="P93" s="29">
        <v>326</v>
      </c>
      <c r="Q93" s="29">
        <v>0</v>
      </c>
      <c r="R93" s="29">
        <v>45.9</v>
      </c>
      <c r="S93" s="29">
        <v>0</v>
      </c>
      <c r="T93" s="29">
        <v>8157.5</v>
      </c>
      <c r="U93" s="4"/>
      <c r="Y93"/>
    </row>
    <row r="94" spans="1:25" x14ac:dyDescent="0.2">
      <c r="A94" s="3">
        <v>4</v>
      </c>
      <c r="B94" s="3">
        <v>4117</v>
      </c>
      <c r="C94" s="168" t="s">
        <v>369</v>
      </c>
      <c r="D94" s="29">
        <v>71.099999999999994</v>
      </c>
      <c r="E94" s="29">
        <v>51.5</v>
      </c>
      <c r="F94" s="29">
        <v>0.1</v>
      </c>
      <c r="G94" s="29">
        <v>13</v>
      </c>
      <c r="H94" s="29">
        <v>0</v>
      </c>
      <c r="I94" s="29">
        <v>13</v>
      </c>
      <c r="J94" s="29">
        <v>0.7</v>
      </c>
      <c r="K94" s="29">
        <v>5.8</v>
      </c>
      <c r="L94" s="29">
        <v>41.7</v>
      </c>
      <c r="M94" s="29">
        <v>223.7</v>
      </c>
      <c r="N94" s="29">
        <v>420.5</v>
      </c>
      <c r="O94" s="29">
        <v>1767.5</v>
      </c>
      <c r="P94" s="29">
        <v>84.9</v>
      </c>
      <c r="Q94" s="29">
        <v>416</v>
      </c>
      <c r="R94" s="29">
        <v>9.1999999999999993</v>
      </c>
      <c r="S94" s="29">
        <v>0</v>
      </c>
      <c r="T94" s="29">
        <v>2698.1</v>
      </c>
      <c r="U94" s="4"/>
      <c r="Y94"/>
    </row>
    <row r="95" spans="1:25" x14ac:dyDescent="0.2">
      <c r="A95" s="3">
        <v>4</v>
      </c>
      <c r="B95" s="3">
        <v>4120</v>
      </c>
      <c r="C95" s="168" t="s">
        <v>370</v>
      </c>
      <c r="D95" s="29">
        <v>228</v>
      </c>
      <c r="E95" s="29">
        <v>70</v>
      </c>
      <c r="F95" s="29">
        <v>867</v>
      </c>
      <c r="G95" s="29">
        <v>0</v>
      </c>
      <c r="H95" s="29">
        <v>0</v>
      </c>
      <c r="I95" s="29">
        <v>208.2</v>
      </c>
      <c r="J95" s="29">
        <v>1.6</v>
      </c>
      <c r="K95" s="29">
        <v>31.9</v>
      </c>
      <c r="L95" s="29">
        <v>61.6</v>
      </c>
      <c r="M95" s="29">
        <v>1207.5</v>
      </c>
      <c r="N95" s="29">
        <v>2675.9</v>
      </c>
      <c r="O95" s="29">
        <v>3283.4</v>
      </c>
      <c r="P95" s="29">
        <v>347.9</v>
      </c>
      <c r="Q95" s="29">
        <v>0</v>
      </c>
      <c r="R95" s="29">
        <v>44.5</v>
      </c>
      <c r="S95" s="29">
        <v>20.7</v>
      </c>
      <c r="T95" s="29">
        <v>6372.4</v>
      </c>
      <c r="U95" s="4"/>
      <c r="Y95"/>
    </row>
    <row r="96" spans="1:25" x14ac:dyDescent="0.2">
      <c r="A96" s="3">
        <v>4</v>
      </c>
      <c r="B96" s="3">
        <v>4121</v>
      </c>
      <c r="C96" s="168" t="s">
        <v>371</v>
      </c>
      <c r="D96" s="29">
        <v>281</v>
      </c>
      <c r="E96" s="29">
        <v>201</v>
      </c>
      <c r="F96" s="29">
        <v>29.2</v>
      </c>
      <c r="G96" s="29">
        <v>68.599999999999994</v>
      </c>
      <c r="H96" s="29">
        <v>20.2</v>
      </c>
      <c r="I96" s="29">
        <v>67</v>
      </c>
      <c r="J96" s="29">
        <v>57.9</v>
      </c>
      <c r="K96" s="29">
        <v>23.9</v>
      </c>
      <c r="L96" s="29">
        <v>316.10000000000002</v>
      </c>
      <c r="M96" s="29">
        <v>1698.9</v>
      </c>
      <c r="N96" s="29">
        <v>2763.8</v>
      </c>
      <c r="O96" s="29">
        <v>4435.1000000000004</v>
      </c>
      <c r="P96" s="29">
        <v>149.30000000000001</v>
      </c>
      <c r="Q96" s="29">
        <v>0</v>
      </c>
      <c r="R96" s="29">
        <v>196.1</v>
      </c>
      <c r="S96" s="29">
        <v>85</v>
      </c>
      <c r="T96" s="29">
        <v>7629.2</v>
      </c>
      <c r="U96" s="4"/>
      <c r="Y96"/>
    </row>
    <row r="97" spans="1:25" x14ac:dyDescent="0.2">
      <c r="A97" s="3">
        <v>4</v>
      </c>
      <c r="B97" s="3">
        <v>4122</v>
      </c>
      <c r="C97" s="168" t="s">
        <v>372</v>
      </c>
      <c r="D97" s="29">
        <v>146.19999999999999</v>
      </c>
      <c r="E97" s="29">
        <v>95.8</v>
      </c>
      <c r="F97" s="29">
        <v>29.9</v>
      </c>
      <c r="G97" s="29">
        <v>54.3</v>
      </c>
      <c r="H97" s="29">
        <v>31.7</v>
      </c>
      <c r="I97" s="29">
        <v>246.3</v>
      </c>
      <c r="J97" s="29">
        <v>0.6</v>
      </c>
      <c r="K97" s="29">
        <v>2.7</v>
      </c>
      <c r="L97" s="29">
        <v>53.2</v>
      </c>
      <c r="M97" s="29">
        <v>220.9</v>
      </c>
      <c r="N97" s="29">
        <v>881.7</v>
      </c>
      <c r="O97" s="29">
        <v>3821.3</v>
      </c>
      <c r="P97" s="29">
        <v>117</v>
      </c>
      <c r="Q97" s="29">
        <v>77</v>
      </c>
      <c r="R97" s="29">
        <v>109.6</v>
      </c>
      <c r="S97" s="29">
        <v>0</v>
      </c>
      <c r="T97" s="29">
        <v>5006.6000000000004</v>
      </c>
      <c r="U97" s="4"/>
      <c r="Y97"/>
    </row>
    <row r="98" spans="1:25" x14ac:dyDescent="0.2">
      <c r="A98" s="3">
        <v>4</v>
      </c>
      <c r="B98" s="3">
        <v>4123</v>
      </c>
      <c r="C98" s="168" t="s">
        <v>373</v>
      </c>
      <c r="D98" s="29">
        <v>1622.8</v>
      </c>
      <c r="E98" s="29">
        <v>614.29999999999995</v>
      </c>
      <c r="F98" s="29">
        <v>7010.8</v>
      </c>
      <c r="G98" s="29">
        <v>322.7</v>
      </c>
      <c r="H98" s="29">
        <v>47.4</v>
      </c>
      <c r="I98" s="29">
        <v>2390.9</v>
      </c>
      <c r="J98" s="29">
        <v>194.1</v>
      </c>
      <c r="K98" s="29">
        <v>314.7</v>
      </c>
      <c r="L98" s="29">
        <v>665.5</v>
      </c>
      <c r="M98" s="29">
        <v>4032</v>
      </c>
      <c r="N98" s="29">
        <v>17215.2</v>
      </c>
      <c r="O98" s="29">
        <v>15592.6</v>
      </c>
      <c r="P98" s="29">
        <v>546.1</v>
      </c>
      <c r="Q98" s="29">
        <v>0</v>
      </c>
      <c r="R98" s="29">
        <v>133.9</v>
      </c>
      <c r="S98" s="29">
        <v>0</v>
      </c>
      <c r="T98" s="29">
        <v>33487.800000000003</v>
      </c>
      <c r="U98" s="4"/>
      <c r="Y98"/>
    </row>
    <row r="99" spans="1:25" s="1" customFormat="1" ht="21.75" customHeight="1" x14ac:dyDescent="0.2">
      <c r="A99" s="15">
        <v>5</v>
      </c>
      <c r="B99" s="15">
        <v>4159</v>
      </c>
      <c r="C99" s="1" t="s">
        <v>374</v>
      </c>
      <c r="D99" s="30">
        <v>5660.9</v>
      </c>
      <c r="E99" s="30">
        <v>7011.9</v>
      </c>
      <c r="F99" s="30">
        <v>7922.9</v>
      </c>
      <c r="G99" s="30">
        <v>1216.8</v>
      </c>
      <c r="H99" s="30">
        <v>348.8</v>
      </c>
      <c r="I99" s="30">
        <v>10613.5</v>
      </c>
      <c r="J99" s="30">
        <v>1157.3</v>
      </c>
      <c r="K99" s="30">
        <v>884.9</v>
      </c>
      <c r="L99" s="30">
        <v>1415.7</v>
      </c>
      <c r="M99" s="30">
        <v>11881.3</v>
      </c>
      <c r="N99" s="30">
        <v>48113.9</v>
      </c>
      <c r="O99" s="30">
        <v>80709.399999999994</v>
      </c>
      <c r="P99" s="30">
        <v>4978.3999999999996</v>
      </c>
      <c r="Q99" s="30">
        <v>7045</v>
      </c>
      <c r="R99" s="30">
        <v>1768.6</v>
      </c>
      <c r="S99" s="30">
        <v>2974</v>
      </c>
      <c r="T99" s="30">
        <v>145589.20000000001</v>
      </c>
      <c r="U99" s="32"/>
    </row>
    <row r="100" spans="1:25" ht="16.5" customHeight="1" x14ac:dyDescent="0.2">
      <c r="A100" s="3">
        <v>5</v>
      </c>
      <c r="B100" s="3">
        <v>4131</v>
      </c>
      <c r="C100" s="168" t="s">
        <v>375</v>
      </c>
      <c r="D100" s="29">
        <v>453</v>
      </c>
      <c r="E100" s="29">
        <v>191.2</v>
      </c>
      <c r="F100" s="29">
        <v>451.9</v>
      </c>
      <c r="G100" s="29">
        <v>146.80000000000001</v>
      </c>
      <c r="H100" s="29">
        <v>278.3</v>
      </c>
      <c r="I100" s="29">
        <v>271.89999999999998</v>
      </c>
      <c r="J100" s="29">
        <v>216.8</v>
      </c>
      <c r="K100" s="29">
        <v>65.3</v>
      </c>
      <c r="L100" s="29">
        <v>104</v>
      </c>
      <c r="M100" s="29">
        <v>1030.5</v>
      </c>
      <c r="N100" s="29">
        <v>3209.7</v>
      </c>
      <c r="O100" s="29">
        <v>7454.9</v>
      </c>
      <c r="P100" s="29">
        <v>182.9</v>
      </c>
      <c r="Q100" s="29">
        <v>0</v>
      </c>
      <c r="R100" s="29">
        <v>114.5</v>
      </c>
      <c r="S100" s="29">
        <v>0</v>
      </c>
      <c r="T100" s="29">
        <v>10962</v>
      </c>
      <c r="U100" s="4"/>
      <c r="Y100"/>
    </row>
    <row r="101" spans="1:25" x14ac:dyDescent="0.2">
      <c r="A101" s="3">
        <v>5</v>
      </c>
      <c r="B101" s="3">
        <v>4132</v>
      </c>
      <c r="C101" s="168" t="s">
        <v>376</v>
      </c>
      <c r="D101" s="29">
        <v>116.9</v>
      </c>
      <c r="E101" s="29">
        <v>56.5</v>
      </c>
      <c r="F101" s="29">
        <v>30.1</v>
      </c>
      <c r="G101" s="29">
        <v>18</v>
      </c>
      <c r="H101" s="29">
        <v>0</v>
      </c>
      <c r="I101" s="29">
        <v>82.1</v>
      </c>
      <c r="J101" s="29">
        <v>32</v>
      </c>
      <c r="K101" s="29">
        <v>4</v>
      </c>
      <c r="L101" s="29">
        <v>0.1</v>
      </c>
      <c r="M101" s="29">
        <v>187.7</v>
      </c>
      <c r="N101" s="29">
        <v>527.4</v>
      </c>
      <c r="O101" s="29">
        <v>3376.2</v>
      </c>
      <c r="P101" s="29">
        <v>91.8</v>
      </c>
      <c r="Q101" s="29">
        <v>0</v>
      </c>
      <c r="R101" s="29">
        <v>60.9</v>
      </c>
      <c r="S101" s="29">
        <v>0</v>
      </c>
      <c r="T101" s="29">
        <v>4056.3</v>
      </c>
      <c r="U101" s="4"/>
      <c r="Y101"/>
    </row>
    <row r="102" spans="1:25" x14ac:dyDescent="0.2">
      <c r="A102" s="3">
        <v>5</v>
      </c>
      <c r="B102" s="3">
        <v>4133</v>
      </c>
      <c r="C102" s="168" t="s">
        <v>377</v>
      </c>
      <c r="D102" s="29">
        <v>95.8</v>
      </c>
      <c r="E102" s="29">
        <v>63</v>
      </c>
      <c r="F102" s="29">
        <v>55.5</v>
      </c>
      <c r="G102" s="29">
        <v>0</v>
      </c>
      <c r="H102" s="29">
        <v>0</v>
      </c>
      <c r="I102" s="29">
        <v>295.39999999999998</v>
      </c>
      <c r="J102" s="29">
        <v>0</v>
      </c>
      <c r="K102" s="29">
        <v>3.1</v>
      </c>
      <c r="L102" s="29">
        <v>19.3</v>
      </c>
      <c r="M102" s="29">
        <v>79.400000000000006</v>
      </c>
      <c r="N102" s="29">
        <v>611.5</v>
      </c>
      <c r="O102" s="29">
        <v>2096.3000000000002</v>
      </c>
      <c r="P102" s="29">
        <v>124.2</v>
      </c>
      <c r="Q102" s="29">
        <v>0</v>
      </c>
      <c r="R102" s="29">
        <v>23.1</v>
      </c>
      <c r="S102" s="29">
        <v>177</v>
      </c>
      <c r="T102" s="29">
        <v>3032.1</v>
      </c>
      <c r="U102" s="4"/>
      <c r="Y102"/>
    </row>
    <row r="103" spans="1:25" x14ac:dyDescent="0.2">
      <c r="A103" s="3">
        <v>5</v>
      </c>
      <c r="B103" s="3">
        <v>4134</v>
      </c>
      <c r="C103" s="168" t="s">
        <v>378</v>
      </c>
      <c r="D103" s="29">
        <v>281.7</v>
      </c>
      <c r="E103" s="29">
        <v>196.1</v>
      </c>
      <c r="F103" s="29">
        <v>121</v>
      </c>
      <c r="G103" s="29">
        <v>0</v>
      </c>
      <c r="H103" s="29">
        <v>0.1</v>
      </c>
      <c r="I103" s="29">
        <v>368.4</v>
      </c>
      <c r="J103" s="29">
        <v>7.4</v>
      </c>
      <c r="K103" s="29">
        <v>2.8</v>
      </c>
      <c r="L103" s="29">
        <v>152.4</v>
      </c>
      <c r="M103" s="29">
        <v>171.2</v>
      </c>
      <c r="N103" s="29">
        <v>1301.2</v>
      </c>
      <c r="O103" s="29">
        <v>2548.6999999999998</v>
      </c>
      <c r="P103" s="29">
        <v>475.6</v>
      </c>
      <c r="Q103" s="29">
        <v>0</v>
      </c>
      <c r="R103" s="29">
        <v>405.2</v>
      </c>
      <c r="S103" s="29">
        <v>73.5</v>
      </c>
      <c r="T103" s="29">
        <v>4804.2</v>
      </c>
      <c r="U103" s="4"/>
      <c r="Y103"/>
    </row>
    <row r="104" spans="1:25" x14ac:dyDescent="0.2">
      <c r="A104" s="3">
        <v>5</v>
      </c>
      <c r="B104" s="3">
        <v>4135</v>
      </c>
      <c r="C104" s="168" t="s">
        <v>379</v>
      </c>
      <c r="D104" s="29">
        <v>146.69999999999999</v>
      </c>
      <c r="E104" s="29">
        <v>290.8</v>
      </c>
      <c r="F104" s="29">
        <v>525.70000000000005</v>
      </c>
      <c r="G104" s="29">
        <v>6.7</v>
      </c>
      <c r="H104" s="29">
        <v>0</v>
      </c>
      <c r="I104" s="29">
        <v>238.6</v>
      </c>
      <c r="J104" s="29">
        <v>87.6</v>
      </c>
      <c r="K104" s="29">
        <v>17.100000000000001</v>
      </c>
      <c r="L104" s="29">
        <v>75.599999999999994</v>
      </c>
      <c r="M104" s="29">
        <v>643.29999999999995</v>
      </c>
      <c r="N104" s="29">
        <v>2032</v>
      </c>
      <c r="O104" s="29">
        <v>4443.2</v>
      </c>
      <c r="P104" s="29">
        <v>333.3</v>
      </c>
      <c r="Q104" s="29">
        <v>280</v>
      </c>
      <c r="R104" s="29">
        <v>47.4</v>
      </c>
      <c r="S104" s="29">
        <v>0</v>
      </c>
      <c r="T104" s="29">
        <v>7135.9</v>
      </c>
      <c r="U104" s="4"/>
      <c r="Y104"/>
    </row>
    <row r="105" spans="1:25" x14ac:dyDescent="0.2">
      <c r="A105" s="3">
        <v>5</v>
      </c>
      <c r="B105" s="3">
        <v>4136</v>
      </c>
      <c r="C105" s="168" t="s">
        <v>380</v>
      </c>
      <c r="D105" s="29">
        <v>163.4</v>
      </c>
      <c r="E105" s="29">
        <v>132.5</v>
      </c>
      <c r="F105" s="29">
        <v>169.5</v>
      </c>
      <c r="G105" s="29">
        <v>5.4</v>
      </c>
      <c r="H105" s="29">
        <v>41.4</v>
      </c>
      <c r="I105" s="29">
        <v>299</v>
      </c>
      <c r="J105" s="29">
        <v>120.1</v>
      </c>
      <c r="K105" s="29">
        <v>141</v>
      </c>
      <c r="L105" s="29">
        <v>60.5</v>
      </c>
      <c r="M105" s="29">
        <v>351.2</v>
      </c>
      <c r="N105" s="29">
        <v>1484.1</v>
      </c>
      <c r="O105" s="29">
        <v>2566.8000000000002</v>
      </c>
      <c r="P105" s="29">
        <v>199.4</v>
      </c>
      <c r="Q105" s="29">
        <v>0</v>
      </c>
      <c r="R105" s="29">
        <v>37.4</v>
      </c>
      <c r="S105" s="29">
        <v>0</v>
      </c>
      <c r="T105" s="29">
        <v>4287.7</v>
      </c>
      <c r="U105" s="4"/>
      <c r="Y105"/>
    </row>
    <row r="106" spans="1:25" x14ac:dyDescent="0.2">
      <c r="A106" s="3">
        <v>5</v>
      </c>
      <c r="B106" s="3">
        <v>4137</v>
      </c>
      <c r="C106" s="168" t="s">
        <v>381</v>
      </c>
      <c r="D106" s="29">
        <v>85.6</v>
      </c>
      <c r="E106" s="29">
        <v>22.7</v>
      </c>
      <c r="F106" s="29">
        <v>73.599999999999994</v>
      </c>
      <c r="G106" s="29">
        <v>12.7</v>
      </c>
      <c r="H106" s="29">
        <v>0</v>
      </c>
      <c r="I106" s="29">
        <v>42</v>
      </c>
      <c r="J106" s="29">
        <v>5.3</v>
      </c>
      <c r="K106" s="29">
        <v>1</v>
      </c>
      <c r="L106" s="29">
        <v>8.9</v>
      </c>
      <c r="M106" s="29">
        <v>6.8</v>
      </c>
      <c r="N106" s="29">
        <v>258.7</v>
      </c>
      <c r="O106" s="29">
        <v>1108.5</v>
      </c>
      <c r="P106" s="29">
        <v>129.30000000000001</v>
      </c>
      <c r="Q106" s="29">
        <v>35</v>
      </c>
      <c r="R106" s="29">
        <v>30.6</v>
      </c>
      <c r="S106" s="29">
        <v>167.2</v>
      </c>
      <c r="T106" s="29">
        <v>1729.4</v>
      </c>
      <c r="U106" s="4"/>
      <c r="Y106"/>
    </row>
    <row r="107" spans="1:25" x14ac:dyDescent="0.2">
      <c r="A107" s="3">
        <v>5</v>
      </c>
      <c r="B107" s="3">
        <v>4138</v>
      </c>
      <c r="C107" s="168" t="s">
        <v>382</v>
      </c>
      <c r="D107" s="29">
        <v>143.4</v>
      </c>
      <c r="E107" s="29">
        <v>28.1</v>
      </c>
      <c r="F107" s="29">
        <v>41.6</v>
      </c>
      <c r="G107" s="29">
        <v>0</v>
      </c>
      <c r="H107" s="29">
        <v>0</v>
      </c>
      <c r="I107" s="29">
        <v>15</v>
      </c>
      <c r="J107" s="29">
        <v>0</v>
      </c>
      <c r="K107" s="29">
        <v>8.1</v>
      </c>
      <c r="L107" s="29">
        <v>26.9</v>
      </c>
      <c r="M107" s="29">
        <v>122.1</v>
      </c>
      <c r="N107" s="29">
        <v>385.2</v>
      </c>
      <c r="O107" s="29">
        <v>1848.1</v>
      </c>
      <c r="P107" s="29">
        <v>25.2</v>
      </c>
      <c r="Q107" s="29">
        <v>0</v>
      </c>
      <c r="R107" s="29">
        <v>24.2</v>
      </c>
      <c r="S107" s="29">
        <v>0</v>
      </c>
      <c r="T107" s="29">
        <v>2282.8000000000002</v>
      </c>
      <c r="U107" s="4"/>
      <c r="Y107"/>
    </row>
    <row r="108" spans="1:25" x14ac:dyDescent="0.2">
      <c r="A108" s="3">
        <v>5</v>
      </c>
      <c r="B108" s="3">
        <v>4139</v>
      </c>
      <c r="C108" s="168" t="s">
        <v>383</v>
      </c>
      <c r="D108" s="29">
        <v>889</v>
      </c>
      <c r="E108" s="29">
        <v>1657.8</v>
      </c>
      <c r="F108" s="29">
        <v>542.6</v>
      </c>
      <c r="G108" s="29">
        <v>491.8</v>
      </c>
      <c r="H108" s="29">
        <v>0.9</v>
      </c>
      <c r="I108" s="29">
        <v>3989.1</v>
      </c>
      <c r="J108" s="29">
        <v>68.599999999999994</v>
      </c>
      <c r="K108" s="29">
        <v>210</v>
      </c>
      <c r="L108" s="29">
        <v>154.6</v>
      </c>
      <c r="M108" s="29">
        <v>1696.1</v>
      </c>
      <c r="N108" s="29">
        <v>9700.5</v>
      </c>
      <c r="O108" s="29">
        <v>10765.2</v>
      </c>
      <c r="P108" s="29">
        <v>383.5</v>
      </c>
      <c r="Q108" s="29">
        <v>1790</v>
      </c>
      <c r="R108" s="29">
        <v>183.6</v>
      </c>
      <c r="S108" s="29">
        <v>0</v>
      </c>
      <c r="T108" s="29">
        <v>22822.799999999999</v>
      </c>
      <c r="U108" s="4"/>
      <c r="Y108"/>
    </row>
    <row r="109" spans="1:25" x14ac:dyDescent="0.2">
      <c r="A109" s="3">
        <v>5</v>
      </c>
      <c r="B109" s="3">
        <v>4140</v>
      </c>
      <c r="C109" s="168" t="s">
        <v>384</v>
      </c>
      <c r="D109" s="29">
        <v>269.8</v>
      </c>
      <c r="E109" s="29">
        <v>173.2</v>
      </c>
      <c r="F109" s="29">
        <v>458.3</v>
      </c>
      <c r="G109" s="29">
        <v>80</v>
      </c>
      <c r="H109" s="29">
        <v>0</v>
      </c>
      <c r="I109" s="29">
        <v>431.7</v>
      </c>
      <c r="J109" s="29">
        <v>254.5</v>
      </c>
      <c r="K109" s="29">
        <v>39.799999999999997</v>
      </c>
      <c r="L109" s="29">
        <v>59.2</v>
      </c>
      <c r="M109" s="29">
        <v>133</v>
      </c>
      <c r="N109" s="29">
        <v>1899.4</v>
      </c>
      <c r="O109" s="29">
        <v>4995.5</v>
      </c>
      <c r="P109" s="29">
        <v>499.3</v>
      </c>
      <c r="Q109" s="29">
        <v>284</v>
      </c>
      <c r="R109" s="29">
        <v>129.19999999999999</v>
      </c>
      <c r="S109" s="29">
        <v>963.5</v>
      </c>
      <c r="T109" s="29">
        <v>8770.9</v>
      </c>
      <c r="U109" s="4"/>
      <c r="Y109"/>
    </row>
    <row r="110" spans="1:25" x14ac:dyDescent="0.2">
      <c r="A110" s="3">
        <v>5</v>
      </c>
      <c r="B110" s="3">
        <v>4141</v>
      </c>
      <c r="C110" s="168" t="s">
        <v>385</v>
      </c>
      <c r="D110" s="29">
        <v>1242.8</v>
      </c>
      <c r="E110" s="29">
        <v>1854.6</v>
      </c>
      <c r="F110" s="29">
        <v>2080.6</v>
      </c>
      <c r="G110" s="29">
        <v>127.3</v>
      </c>
      <c r="H110" s="29">
        <v>0</v>
      </c>
      <c r="I110" s="29">
        <v>2316.3000000000002</v>
      </c>
      <c r="J110" s="29">
        <v>182.5</v>
      </c>
      <c r="K110" s="29">
        <v>183.4</v>
      </c>
      <c r="L110" s="29">
        <v>319.10000000000002</v>
      </c>
      <c r="M110" s="29">
        <v>1974.2</v>
      </c>
      <c r="N110" s="29">
        <v>10280.9</v>
      </c>
      <c r="O110" s="29">
        <v>15084.5</v>
      </c>
      <c r="P110" s="29">
        <v>1277.8</v>
      </c>
      <c r="Q110" s="29">
        <v>1215</v>
      </c>
      <c r="R110" s="29">
        <v>319.7</v>
      </c>
      <c r="S110" s="29">
        <v>842.8</v>
      </c>
      <c r="T110" s="29">
        <v>29020.7</v>
      </c>
      <c r="U110" s="4"/>
      <c r="Y110"/>
    </row>
    <row r="111" spans="1:25" x14ac:dyDescent="0.2">
      <c r="A111" s="3">
        <v>5</v>
      </c>
      <c r="B111" s="3">
        <v>4142</v>
      </c>
      <c r="C111" s="168" t="s">
        <v>386</v>
      </c>
      <c r="D111" s="29">
        <v>43.2</v>
      </c>
      <c r="E111" s="29">
        <v>64.099999999999994</v>
      </c>
      <c r="F111" s="29">
        <v>136.69999999999999</v>
      </c>
      <c r="G111" s="29">
        <v>18.600000000000001</v>
      </c>
      <c r="H111" s="29">
        <v>0</v>
      </c>
      <c r="I111" s="29">
        <v>85.7</v>
      </c>
      <c r="J111" s="29">
        <v>22.5</v>
      </c>
      <c r="K111" s="29">
        <v>46.9</v>
      </c>
      <c r="L111" s="29">
        <v>21.3</v>
      </c>
      <c r="M111" s="29">
        <v>325.60000000000002</v>
      </c>
      <c r="N111" s="29">
        <v>764.5</v>
      </c>
      <c r="O111" s="29">
        <v>1471.6</v>
      </c>
      <c r="P111" s="29">
        <v>0</v>
      </c>
      <c r="Q111" s="29">
        <v>936</v>
      </c>
      <c r="R111" s="29">
        <v>20.399999999999999</v>
      </c>
      <c r="S111" s="29">
        <v>552.5</v>
      </c>
      <c r="T111" s="29">
        <v>3745</v>
      </c>
      <c r="U111" s="4"/>
      <c r="Y111"/>
    </row>
    <row r="112" spans="1:25" x14ac:dyDescent="0.2">
      <c r="A112" s="3">
        <v>5</v>
      </c>
      <c r="B112" s="3">
        <v>4143</v>
      </c>
      <c r="C112" s="168" t="s">
        <v>387</v>
      </c>
      <c r="D112" s="29">
        <v>88.9</v>
      </c>
      <c r="E112" s="29">
        <v>59.2</v>
      </c>
      <c r="F112" s="29">
        <v>109</v>
      </c>
      <c r="G112" s="29">
        <v>2.2000000000000002</v>
      </c>
      <c r="H112" s="29">
        <v>9.1999999999999993</v>
      </c>
      <c r="I112" s="29">
        <v>209.8</v>
      </c>
      <c r="J112" s="29">
        <v>24.7</v>
      </c>
      <c r="K112" s="29">
        <v>9.6999999999999993</v>
      </c>
      <c r="L112" s="29">
        <v>86.5</v>
      </c>
      <c r="M112" s="29">
        <v>156.80000000000001</v>
      </c>
      <c r="N112" s="29">
        <v>756.1</v>
      </c>
      <c r="O112" s="29">
        <v>1939.8</v>
      </c>
      <c r="P112" s="29">
        <v>107.1</v>
      </c>
      <c r="Q112" s="29">
        <v>1298</v>
      </c>
      <c r="R112" s="29">
        <v>26.9</v>
      </c>
      <c r="S112" s="29">
        <v>0</v>
      </c>
      <c r="T112" s="29">
        <v>4127.8999999999996</v>
      </c>
      <c r="U112" s="4"/>
      <c r="Y112"/>
    </row>
    <row r="113" spans="1:25" x14ac:dyDescent="0.2">
      <c r="A113" s="3">
        <v>5</v>
      </c>
      <c r="B113" s="3">
        <v>4144</v>
      </c>
      <c r="C113" s="168" t="s">
        <v>388</v>
      </c>
      <c r="D113" s="29">
        <v>768.1</v>
      </c>
      <c r="E113" s="29">
        <v>1274.5</v>
      </c>
      <c r="F113" s="29">
        <v>1789</v>
      </c>
      <c r="G113" s="29">
        <v>303.7</v>
      </c>
      <c r="H113" s="29">
        <v>3.7</v>
      </c>
      <c r="I113" s="29">
        <v>306.3</v>
      </c>
      <c r="J113" s="29">
        <v>54.2</v>
      </c>
      <c r="K113" s="29">
        <v>78.8</v>
      </c>
      <c r="L113" s="29">
        <v>163</v>
      </c>
      <c r="M113" s="29">
        <v>2334.1999999999998</v>
      </c>
      <c r="N113" s="29">
        <v>7075.6</v>
      </c>
      <c r="O113" s="29">
        <v>8762</v>
      </c>
      <c r="P113" s="29">
        <v>538.70000000000005</v>
      </c>
      <c r="Q113" s="29">
        <v>0</v>
      </c>
      <c r="R113" s="29">
        <v>127.6</v>
      </c>
      <c r="S113" s="29">
        <v>0</v>
      </c>
      <c r="T113" s="29">
        <v>16503.8</v>
      </c>
      <c r="U113" s="4"/>
      <c r="Y113"/>
    </row>
    <row r="114" spans="1:25" x14ac:dyDescent="0.2">
      <c r="A114" s="3">
        <v>5</v>
      </c>
      <c r="B114" s="3">
        <v>4145</v>
      </c>
      <c r="C114" s="168" t="s">
        <v>389</v>
      </c>
      <c r="D114" s="29">
        <v>379.9</v>
      </c>
      <c r="E114" s="29">
        <v>133.19999999999999</v>
      </c>
      <c r="F114" s="29">
        <v>519.5</v>
      </c>
      <c r="G114" s="29">
        <v>0</v>
      </c>
      <c r="H114" s="29">
        <v>13</v>
      </c>
      <c r="I114" s="29">
        <v>569.79999999999995</v>
      </c>
      <c r="J114" s="29">
        <v>25.9</v>
      </c>
      <c r="K114" s="29">
        <v>8.6</v>
      </c>
      <c r="L114" s="29">
        <v>59.5</v>
      </c>
      <c r="M114" s="29">
        <v>529.6</v>
      </c>
      <c r="N114" s="29">
        <v>2239.1</v>
      </c>
      <c r="O114" s="29">
        <v>3329.1</v>
      </c>
      <c r="P114" s="29">
        <v>215.4</v>
      </c>
      <c r="Q114" s="29">
        <v>323</v>
      </c>
      <c r="R114" s="29">
        <v>64.400000000000006</v>
      </c>
      <c r="S114" s="29">
        <v>197.4</v>
      </c>
      <c r="T114" s="29">
        <v>6368.4</v>
      </c>
      <c r="U114" s="4"/>
      <c r="Y114"/>
    </row>
    <row r="115" spans="1:25" x14ac:dyDescent="0.2">
      <c r="A115" s="3">
        <v>5</v>
      </c>
      <c r="B115" s="3">
        <v>4146</v>
      </c>
      <c r="C115" s="168" t="s">
        <v>390</v>
      </c>
      <c r="D115" s="29">
        <v>390.9</v>
      </c>
      <c r="E115" s="29">
        <v>743.9</v>
      </c>
      <c r="F115" s="29">
        <v>736.2</v>
      </c>
      <c r="G115" s="29">
        <v>1.8</v>
      </c>
      <c r="H115" s="29">
        <v>0.1</v>
      </c>
      <c r="I115" s="29">
        <v>870</v>
      </c>
      <c r="J115" s="29">
        <v>42.1</v>
      </c>
      <c r="K115" s="29">
        <v>48</v>
      </c>
      <c r="L115" s="29">
        <v>69.099999999999994</v>
      </c>
      <c r="M115" s="29">
        <v>1842.5</v>
      </c>
      <c r="N115" s="29">
        <v>4744.5</v>
      </c>
      <c r="O115" s="29">
        <v>5811.7</v>
      </c>
      <c r="P115" s="29">
        <v>296.10000000000002</v>
      </c>
      <c r="Q115" s="29">
        <v>832</v>
      </c>
      <c r="R115" s="29">
        <v>80.5</v>
      </c>
      <c r="S115" s="29">
        <v>0</v>
      </c>
      <c r="T115" s="29">
        <v>11764.8</v>
      </c>
      <c r="U115" s="4"/>
      <c r="Y115"/>
    </row>
    <row r="116" spans="1:25" x14ac:dyDescent="0.2">
      <c r="A116" s="3">
        <v>5</v>
      </c>
      <c r="B116" s="3">
        <v>4147</v>
      </c>
      <c r="C116" s="168" t="s">
        <v>391</v>
      </c>
      <c r="D116" s="29">
        <v>101.9</v>
      </c>
      <c r="E116" s="29">
        <v>70.400000000000006</v>
      </c>
      <c r="F116" s="29">
        <v>82.1</v>
      </c>
      <c r="G116" s="29">
        <v>1.6</v>
      </c>
      <c r="H116" s="29">
        <v>2.1</v>
      </c>
      <c r="I116" s="29">
        <v>222.5</v>
      </c>
      <c r="J116" s="29">
        <v>13.1</v>
      </c>
      <c r="K116" s="29">
        <v>17.3</v>
      </c>
      <c r="L116" s="29">
        <v>35.6</v>
      </c>
      <c r="M116" s="29">
        <v>296.89999999999998</v>
      </c>
      <c r="N116" s="29">
        <v>843.5</v>
      </c>
      <c r="O116" s="29">
        <v>3107.4</v>
      </c>
      <c r="P116" s="29">
        <v>98.9</v>
      </c>
      <c r="Q116" s="29">
        <v>52</v>
      </c>
      <c r="R116" s="29">
        <v>72.900000000000006</v>
      </c>
      <c r="S116" s="29">
        <v>0</v>
      </c>
      <c r="T116" s="29">
        <v>4174.7</v>
      </c>
      <c r="U116" s="4"/>
      <c r="Y116"/>
    </row>
    <row r="117" spans="1:25" s="1" customFormat="1" ht="21.75" customHeight="1" x14ac:dyDescent="0.2">
      <c r="A117" s="15">
        <v>6</v>
      </c>
      <c r="B117" s="15">
        <v>4189</v>
      </c>
      <c r="C117" s="1" t="s">
        <v>392</v>
      </c>
      <c r="D117" s="30">
        <v>6712.4</v>
      </c>
      <c r="E117" s="30">
        <v>6353.6</v>
      </c>
      <c r="F117" s="30">
        <v>12076.9</v>
      </c>
      <c r="G117" s="30">
        <v>2076.3000000000002</v>
      </c>
      <c r="H117" s="30">
        <v>115.8</v>
      </c>
      <c r="I117" s="30">
        <v>4460.3</v>
      </c>
      <c r="J117" s="30">
        <v>1965.8</v>
      </c>
      <c r="K117" s="30">
        <v>375.9</v>
      </c>
      <c r="L117" s="30">
        <v>1659.9</v>
      </c>
      <c r="M117" s="30">
        <v>9567.6</v>
      </c>
      <c r="N117" s="30">
        <v>45364.5</v>
      </c>
      <c r="O117" s="30">
        <v>71485.100000000006</v>
      </c>
      <c r="P117" s="30">
        <v>6992.8</v>
      </c>
      <c r="Q117" s="30">
        <v>5608</v>
      </c>
      <c r="R117" s="30">
        <v>1123.0999999999999</v>
      </c>
      <c r="S117" s="30">
        <v>2032.9</v>
      </c>
      <c r="T117" s="30">
        <v>132606.29999999999</v>
      </c>
      <c r="U117" s="32"/>
    </row>
    <row r="118" spans="1:25" ht="16.5" customHeight="1" x14ac:dyDescent="0.2">
      <c r="A118" s="3">
        <v>6</v>
      </c>
      <c r="B118" s="3">
        <v>4161</v>
      </c>
      <c r="C118" s="168" t="s">
        <v>393</v>
      </c>
      <c r="D118" s="29">
        <v>209.2</v>
      </c>
      <c r="E118" s="29">
        <v>136.5</v>
      </c>
      <c r="F118" s="29">
        <v>309.10000000000002</v>
      </c>
      <c r="G118" s="29">
        <v>59.3</v>
      </c>
      <c r="H118" s="29">
        <v>0</v>
      </c>
      <c r="I118" s="29">
        <v>181.8</v>
      </c>
      <c r="J118" s="29">
        <v>26.5</v>
      </c>
      <c r="K118" s="29">
        <v>12.2</v>
      </c>
      <c r="L118" s="29">
        <v>75.5</v>
      </c>
      <c r="M118" s="29">
        <v>425</v>
      </c>
      <c r="N118" s="29">
        <v>1435</v>
      </c>
      <c r="O118" s="29">
        <v>4938.2</v>
      </c>
      <c r="P118" s="29">
        <v>299.2</v>
      </c>
      <c r="Q118" s="29">
        <v>109</v>
      </c>
      <c r="R118" s="29">
        <v>20.5</v>
      </c>
      <c r="S118" s="29">
        <v>0</v>
      </c>
      <c r="T118" s="29">
        <v>6801.9</v>
      </c>
      <c r="U118" s="4"/>
      <c r="Y118"/>
    </row>
    <row r="119" spans="1:25" x14ac:dyDescent="0.2">
      <c r="A119" s="3">
        <v>6</v>
      </c>
      <c r="B119" s="3">
        <v>4163</v>
      </c>
      <c r="C119" s="168" t="s">
        <v>394</v>
      </c>
      <c r="D119" s="29">
        <v>1406.2</v>
      </c>
      <c r="E119" s="29">
        <v>3422.4</v>
      </c>
      <c r="F119" s="29">
        <v>7354.7</v>
      </c>
      <c r="G119" s="29">
        <v>1166.0999999999999</v>
      </c>
      <c r="H119" s="29">
        <v>46</v>
      </c>
      <c r="I119" s="29">
        <v>1439.8</v>
      </c>
      <c r="J119" s="29">
        <v>219.7</v>
      </c>
      <c r="K119" s="29">
        <v>110.8</v>
      </c>
      <c r="L119" s="29">
        <v>188.9</v>
      </c>
      <c r="M119" s="29">
        <v>3359.7</v>
      </c>
      <c r="N119" s="29">
        <v>18714.3</v>
      </c>
      <c r="O119" s="29">
        <v>12226.5</v>
      </c>
      <c r="P119" s="29">
        <v>1388</v>
      </c>
      <c r="Q119" s="29">
        <v>0</v>
      </c>
      <c r="R119" s="29">
        <v>297.39999999999998</v>
      </c>
      <c r="S119" s="29">
        <v>557.9</v>
      </c>
      <c r="T119" s="29">
        <v>33184.1</v>
      </c>
      <c r="U119" s="4"/>
      <c r="Y119"/>
    </row>
    <row r="120" spans="1:25" x14ac:dyDescent="0.2">
      <c r="A120" s="3">
        <v>6</v>
      </c>
      <c r="B120" s="3">
        <v>4164</v>
      </c>
      <c r="C120" s="168" t="s">
        <v>395</v>
      </c>
      <c r="D120" s="29">
        <v>126</v>
      </c>
      <c r="E120" s="29">
        <v>35.5</v>
      </c>
      <c r="F120" s="29">
        <v>119.2</v>
      </c>
      <c r="G120" s="29">
        <v>3.8</v>
      </c>
      <c r="H120" s="29">
        <v>4.5</v>
      </c>
      <c r="I120" s="29">
        <v>97.5</v>
      </c>
      <c r="J120" s="29">
        <v>51.6</v>
      </c>
      <c r="K120" s="29">
        <v>35.799999999999997</v>
      </c>
      <c r="L120" s="29">
        <v>423.4</v>
      </c>
      <c r="M120" s="29">
        <v>88.3</v>
      </c>
      <c r="N120" s="29">
        <v>985.4</v>
      </c>
      <c r="O120" s="29">
        <v>2225.5</v>
      </c>
      <c r="P120" s="29">
        <v>70.5</v>
      </c>
      <c r="Q120" s="29">
        <v>0</v>
      </c>
      <c r="R120" s="29">
        <v>11.6</v>
      </c>
      <c r="S120" s="29">
        <v>427.1</v>
      </c>
      <c r="T120" s="29">
        <v>3720.1</v>
      </c>
      <c r="U120" s="4"/>
      <c r="Y120"/>
    </row>
    <row r="121" spans="1:25" x14ac:dyDescent="0.2">
      <c r="A121" s="3">
        <v>6</v>
      </c>
      <c r="B121" s="3">
        <v>4165</v>
      </c>
      <c r="C121" s="168" t="s">
        <v>396</v>
      </c>
      <c r="D121" s="29">
        <v>377.9</v>
      </c>
      <c r="E121" s="29">
        <v>205</v>
      </c>
      <c r="F121" s="29">
        <v>1023.8</v>
      </c>
      <c r="G121" s="29">
        <v>16.3</v>
      </c>
      <c r="H121" s="29">
        <v>1</v>
      </c>
      <c r="I121" s="29">
        <v>384.5</v>
      </c>
      <c r="J121" s="29">
        <v>31</v>
      </c>
      <c r="K121" s="29">
        <v>22</v>
      </c>
      <c r="L121" s="29">
        <v>54.6</v>
      </c>
      <c r="M121" s="29">
        <v>597.20000000000005</v>
      </c>
      <c r="N121" s="29">
        <v>2713.2</v>
      </c>
      <c r="O121" s="29">
        <v>9030.9</v>
      </c>
      <c r="P121" s="29">
        <v>243.3</v>
      </c>
      <c r="Q121" s="29">
        <v>0</v>
      </c>
      <c r="R121" s="29">
        <v>36.5</v>
      </c>
      <c r="S121" s="29">
        <v>0</v>
      </c>
      <c r="T121" s="29">
        <v>12023.8</v>
      </c>
      <c r="U121" s="4"/>
      <c r="Y121"/>
    </row>
    <row r="122" spans="1:25" x14ac:dyDescent="0.2">
      <c r="A122" s="3">
        <v>6</v>
      </c>
      <c r="B122" s="3">
        <v>4166</v>
      </c>
      <c r="C122" s="168" t="s">
        <v>397</v>
      </c>
      <c r="D122" s="29">
        <v>160.19999999999999</v>
      </c>
      <c r="E122" s="29">
        <v>221</v>
      </c>
      <c r="F122" s="29">
        <v>119.2</v>
      </c>
      <c r="G122" s="29">
        <v>0</v>
      </c>
      <c r="H122" s="29">
        <v>0</v>
      </c>
      <c r="I122" s="29">
        <v>152</v>
      </c>
      <c r="J122" s="29">
        <v>0</v>
      </c>
      <c r="K122" s="29">
        <v>9.1999999999999993</v>
      </c>
      <c r="L122" s="29">
        <v>30.2</v>
      </c>
      <c r="M122" s="29">
        <v>34.1</v>
      </c>
      <c r="N122" s="29">
        <v>725.9</v>
      </c>
      <c r="O122" s="29">
        <v>3689.2</v>
      </c>
      <c r="P122" s="29">
        <v>56.7</v>
      </c>
      <c r="Q122" s="29">
        <v>69</v>
      </c>
      <c r="R122" s="29">
        <v>12.3</v>
      </c>
      <c r="S122" s="29">
        <v>0</v>
      </c>
      <c r="T122" s="29">
        <v>4553.1000000000004</v>
      </c>
      <c r="U122" s="4"/>
      <c r="Y122"/>
    </row>
    <row r="123" spans="1:25" x14ac:dyDescent="0.2">
      <c r="A123" s="3">
        <v>6</v>
      </c>
      <c r="B123" s="3">
        <v>4167</v>
      </c>
      <c r="C123" s="168" t="s">
        <v>398</v>
      </c>
      <c r="D123" s="29">
        <v>846.6</v>
      </c>
      <c r="E123" s="29">
        <v>38.700000000000003</v>
      </c>
      <c r="F123" s="29">
        <v>48.7</v>
      </c>
      <c r="G123" s="29">
        <v>16.600000000000001</v>
      </c>
      <c r="H123" s="29">
        <v>0</v>
      </c>
      <c r="I123" s="29">
        <v>284.2</v>
      </c>
      <c r="J123" s="29">
        <v>5.2</v>
      </c>
      <c r="K123" s="29">
        <v>5.7</v>
      </c>
      <c r="L123" s="29">
        <v>60.5</v>
      </c>
      <c r="M123" s="29">
        <v>379.2</v>
      </c>
      <c r="N123" s="29">
        <v>1685.4</v>
      </c>
      <c r="O123" s="29">
        <v>1899.4</v>
      </c>
      <c r="P123" s="29">
        <v>32.5</v>
      </c>
      <c r="Q123" s="29">
        <v>565</v>
      </c>
      <c r="R123" s="29">
        <v>12.2</v>
      </c>
      <c r="S123" s="29">
        <v>0</v>
      </c>
      <c r="T123" s="29">
        <v>4194.6000000000004</v>
      </c>
      <c r="U123" s="4"/>
      <c r="Y123"/>
    </row>
    <row r="124" spans="1:25" x14ac:dyDescent="0.2">
      <c r="A124" s="3">
        <v>6</v>
      </c>
      <c r="B124" s="3">
        <v>4169</v>
      </c>
      <c r="C124" s="168" t="s">
        <v>399</v>
      </c>
      <c r="D124" s="29">
        <v>272.7</v>
      </c>
      <c r="E124" s="29">
        <v>179.8</v>
      </c>
      <c r="F124" s="29">
        <v>668.5</v>
      </c>
      <c r="G124" s="29">
        <v>58.2</v>
      </c>
      <c r="H124" s="29">
        <v>55.4</v>
      </c>
      <c r="I124" s="29">
        <v>441.5</v>
      </c>
      <c r="J124" s="29">
        <v>27</v>
      </c>
      <c r="K124" s="29">
        <v>50.4</v>
      </c>
      <c r="L124" s="29">
        <v>93.1</v>
      </c>
      <c r="M124" s="29">
        <v>850</v>
      </c>
      <c r="N124" s="29">
        <v>2696.7</v>
      </c>
      <c r="O124" s="29">
        <v>5841.7</v>
      </c>
      <c r="P124" s="29">
        <v>880</v>
      </c>
      <c r="Q124" s="29">
        <v>98</v>
      </c>
      <c r="R124" s="29">
        <v>91.8</v>
      </c>
      <c r="S124" s="29">
        <v>190.8</v>
      </c>
      <c r="T124" s="29">
        <v>9799.1</v>
      </c>
      <c r="U124" s="4"/>
      <c r="Y124"/>
    </row>
    <row r="125" spans="1:25" x14ac:dyDescent="0.2">
      <c r="A125" s="3">
        <v>6</v>
      </c>
      <c r="B125" s="3">
        <v>4170</v>
      </c>
      <c r="C125" s="168" t="s">
        <v>10</v>
      </c>
      <c r="D125" s="29">
        <v>1792.9</v>
      </c>
      <c r="E125" s="29">
        <v>910.8</v>
      </c>
      <c r="F125" s="29">
        <v>1822.6</v>
      </c>
      <c r="G125" s="29">
        <v>135</v>
      </c>
      <c r="H125" s="29">
        <v>0.1</v>
      </c>
      <c r="I125" s="29">
        <v>708.9</v>
      </c>
      <c r="J125" s="29">
        <v>1450.7</v>
      </c>
      <c r="K125" s="29">
        <v>10.6</v>
      </c>
      <c r="L125" s="29">
        <v>178.2</v>
      </c>
      <c r="M125" s="29">
        <v>571.79999999999995</v>
      </c>
      <c r="N125" s="29">
        <v>7581.5</v>
      </c>
      <c r="O125" s="29">
        <v>8093.6</v>
      </c>
      <c r="P125" s="29">
        <v>2507.4</v>
      </c>
      <c r="Q125" s="29">
        <v>0</v>
      </c>
      <c r="R125" s="29">
        <v>230.6</v>
      </c>
      <c r="S125" s="29">
        <v>14.5</v>
      </c>
      <c r="T125" s="29">
        <v>18427.599999999999</v>
      </c>
      <c r="U125" s="4"/>
      <c r="Y125"/>
    </row>
    <row r="126" spans="1:25" x14ac:dyDescent="0.2">
      <c r="A126" s="3">
        <v>6</v>
      </c>
      <c r="B126" s="3">
        <v>4184</v>
      </c>
      <c r="C126" s="168" t="s">
        <v>400</v>
      </c>
      <c r="D126" s="29">
        <v>341.4</v>
      </c>
      <c r="E126" s="29">
        <v>384.6</v>
      </c>
      <c r="F126" s="29">
        <v>135.19999999999999</v>
      </c>
      <c r="G126" s="29">
        <v>8.1999999999999993</v>
      </c>
      <c r="H126" s="29">
        <v>0</v>
      </c>
      <c r="I126" s="29">
        <v>144.5</v>
      </c>
      <c r="J126" s="29">
        <v>29.3</v>
      </c>
      <c r="K126" s="29">
        <v>14.4</v>
      </c>
      <c r="L126" s="29">
        <v>142.19999999999999</v>
      </c>
      <c r="M126" s="29">
        <v>1163.8</v>
      </c>
      <c r="N126" s="29">
        <v>2363.6999999999998</v>
      </c>
      <c r="O126" s="29">
        <v>3879.7</v>
      </c>
      <c r="P126" s="29">
        <v>148.1</v>
      </c>
      <c r="Q126" s="29">
        <v>1705</v>
      </c>
      <c r="R126" s="29">
        <v>159.9</v>
      </c>
      <c r="S126" s="29">
        <v>0.9</v>
      </c>
      <c r="T126" s="29">
        <v>8257.2999999999993</v>
      </c>
      <c r="U126" s="4"/>
      <c r="Y126"/>
    </row>
    <row r="127" spans="1:25" x14ac:dyDescent="0.2">
      <c r="A127" s="3">
        <v>6</v>
      </c>
      <c r="B127" s="3">
        <v>4172</v>
      </c>
      <c r="C127" s="168" t="s">
        <v>401</v>
      </c>
      <c r="D127" s="29">
        <v>67.5</v>
      </c>
      <c r="E127" s="29">
        <v>57</v>
      </c>
      <c r="F127" s="29">
        <v>61.6</v>
      </c>
      <c r="G127" s="29">
        <v>0</v>
      </c>
      <c r="H127" s="29">
        <v>0</v>
      </c>
      <c r="I127" s="29">
        <v>158.80000000000001</v>
      </c>
      <c r="J127" s="29">
        <v>31.8</v>
      </c>
      <c r="K127" s="29">
        <v>1.9</v>
      </c>
      <c r="L127" s="29">
        <v>33.200000000000003</v>
      </c>
      <c r="M127" s="29">
        <v>344.6</v>
      </c>
      <c r="N127" s="29">
        <v>756.4</v>
      </c>
      <c r="O127" s="29">
        <v>2009.2</v>
      </c>
      <c r="P127" s="29">
        <v>461.1</v>
      </c>
      <c r="Q127" s="29">
        <v>0</v>
      </c>
      <c r="R127" s="29">
        <v>38.299999999999997</v>
      </c>
      <c r="S127" s="29">
        <v>148.4</v>
      </c>
      <c r="T127" s="29">
        <v>3413.4</v>
      </c>
      <c r="U127" s="4"/>
      <c r="Y127"/>
    </row>
    <row r="128" spans="1:25" x14ac:dyDescent="0.2">
      <c r="A128" s="3">
        <v>6</v>
      </c>
      <c r="B128" s="3">
        <v>4173</v>
      </c>
      <c r="C128" s="168" t="s">
        <v>402</v>
      </c>
      <c r="D128" s="29">
        <v>29.1</v>
      </c>
      <c r="E128" s="29">
        <v>25.9</v>
      </c>
      <c r="F128" s="29">
        <v>46.6</v>
      </c>
      <c r="G128" s="29">
        <v>0</v>
      </c>
      <c r="H128" s="29">
        <v>0</v>
      </c>
      <c r="I128" s="29">
        <v>58.5</v>
      </c>
      <c r="J128" s="29">
        <v>0.8</v>
      </c>
      <c r="K128" s="29">
        <v>13.5</v>
      </c>
      <c r="L128" s="29">
        <v>23.4</v>
      </c>
      <c r="M128" s="29">
        <v>82.8</v>
      </c>
      <c r="N128" s="29">
        <v>280.7</v>
      </c>
      <c r="O128" s="29">
        <v>1185.5999999999999</v>
      </c>
      <c r="P128" s="29">
        <v>1.3</v>
      </c>
      <c r="Q128" s="29">
        <v>624</v>
      </c>
      <c r="R128" s="29">
        <v>4.9000000000000004</v>
      </c>
      <c r="S128" s="29">
        <v>0</v>
      </c>
      <c r="T128" s="29">
        <v>2096.5</v>
      </c>
      <c r="U128" s="4"/>
      <c r="Y128"/>
    </row>
    <row r="129" spans="1:25" x14ac:dyDescent="0.2">
      <c r="A129" s="3">
        <v>6</v>
      </c>
      <c r="B129" s="3">
        <v>4175</v>
      </c>
      <c r="C129" s="168" t="s">
        <v>403</v>
      </c>
      <c r="D129" s="29">
        <v>106.5</v>
      </c>
      <c r="E129" s="29">
        <v>34</v>
      </c>
      <c r="F129" s="29">
        <v>33.799999999999997</v>
      </c>
      <c r="G129" s="29">
        <v>5.4</v>
      </c>
      <c r="H129" s="29">
        <v>0</v>
      </c>
      <c r="I129" s="29">
        <v>13.6</v>
      </c>
      <c r="J129" s="29">
        <v>33.700000000000003</v>
      </c>
      <c r="K129" s="29">
        <v>1.8</v>
      </c>
      <c r="L129" s="29">
        <v>36.700000000000003</v>
      </c>
      <c r="M129" s="29">
        <v>113.9</v>
      </c>
      <c r="N129" s="29">
        <v>379.5</v>
      </c>
      <c r="O129" s="29">
        <v>2149.1</v>
      </c>
      <c r="P129" s="29">
        <v>33.299999999999997</v>
      </c>
      <c r="Q129" s="29">
        <v>233</v>
      </c>
      <c r="R129" s="29">
        <v>24.5</v>
      </c>
      <c r="S129" s="29">
        <v>0</v>
      </c>
      <c r="T129" s="29">
        <v>2819.4</v>
      </c>
      <c r="U129" s="4"/>
      <c r="Y129"/>
    </row>
    <row r="130" spans="1:25" x14ac:dyDescent="0.2">
      <c r="A130" s="3">
        <v>6</v>
      </c>
      <c r="B130" s="3">
        <v>4176</v>
      </c>
      <c r="C130" s="168" t="s">
        <v>404</v>
      </c>
      <c r="D130" s="29">
        <v>42.4</v>
      </c>
      <c r="E130" s="29">
        <v>47.3</v>
      </c>
      <c r="F130" s="29">
        <v>22.6</v>
      </c>
      <c r="G130" s="29">
        <v>0.1</v>
      </c>
      <c r="H130" s="29">
        <v>0</v>
      </c>
      <c r="I130" s="29">
        <v>36</v>
      </c>
      <c r="J130" s="29">
        <v>0</v>
      </c>
      <c r="K130" s="29">
        <v>5.2</v>
      </c>
      <c r="L130" s="29">
        <v>23.8</v>
      </c>
      <c r="M130" s="29">
        <v>107.9</v>
      </c>
      <c r="N130" s="29">
        <v>285.2</v>
      </c>
      <c r="O130" s="29">
        <v>1518.5</v>
      </c>
      <c r="P130" s="29">
        <v>25.8</v>
      </c>
      <c r="Q130" s="29">
        <v>203</v>
      </c>
      <c r="R130" s="29">
        <v>23.7</v>
      </c>
      <c r="S130" s="29">
        <v>421.1</v>
      </c>
      <c r="T130" s="29">
        <v>2477.3000000000002</v>
      </c>
      <c r="U130" s="4"/>
      <c r="Y130"/>
    </row>
    <row r="131" spans="1:25" x14ac:dyDescent="0.2">
      <c r="A131" s="3">
        <v>6</v>
      </c>
      <c r="B131" s="3">
        <v>4177</v>
      </c>
      <c r="C131" s="168" t="s">
        <v>405</v>
      </c>
      <c r="D131" s="29">
        <v>232.5</v>
      </c>
      <c r="E131" s="29">
        <v>346.1</v>
      </c>
      <c r="F131" s="29">
        <v>61.5</v>
      </c>
      <c r="G131" s="29">
        <v>440.7</v>
      </c>
      <c r="H131" s="29">
        <v>0</v>
      </c>
      <c r="I131" s="29">
        <v>105.4</v>
      </c>
      <c r="J131" s="29">
        <v>0.2</v>
      </c>
      <c r="K131" s="29">
        <v>3.4</v>
      </c>
      <c r="L131" s="29">
        <v>74.8</v>
      </c>
      <c r="M131" s="29">
        <v>308</v>
      </c>
      <c r="N131" s="29">
        <v>1572.7</v>
      </c>
      <c r="O131" s="29">
        <v>3346.7</v>
      </c>
      <c r="P131" s="29">
        <v>693.4</v>
      </c>
      <c r="Q131" s="29">
        <v>0</v>
      </c>
      <c r="R131" s="29">
        <v>93.9</v>
      </c>
      <c r="S131" s="29">
        <v>228.2</v>
      </c>
      <c r="T131" s="29">
        <v>5935</v>
      </c>
      <c r="U131" s="4"/>
      <c r="Y131"/>
    </row>
    <row r="132" spans="1:25" x14ac:dyDescent="0.2">
      <c r="A132" s="3">
        <v>6</v>
      </c>
      <c r="B132" s="3">
        <v>4179</v>
      </c>
      <c r="C132" s="168" t="s">
        <v>406</v>
      </c>
      <c r="D132" s="29">
        <v>131</v>
      </c>
      <c r="E132" s="29">
        <v>39.200000000000003</v>
      </c>
      <c r="F132" s="29">
        <v>37.4</v>
      </c>
      <c r="G132" s="29">
        <v>29.6</v>
      </c>
      <c r="H132" s="29">
        <v>0</v>
      </c>
      <c r="I132" s="29">
        <v>78.599999999999994</v>
      </c>
      <c r="J132" s="29">
        <v>0</v>
      </c>
      <c r="K132" s="29">
        <v>9.4</v>
      </c>
      <c r="L132" s="29">
        <v>53.7</v>
      </c>
      <c r="M132" s="29">
        <v>775.5</v>
      </c>
      <c r="N132" s="29">
        <v>1154.5</v>
      </c>
      <c r="O132" s="29">
        <v>2056</v>
      </c>
      <c r="P132" s="29">
        <v>25.5</v>
      </c>
      <c r="Q132" s="29">
        <v>712</v>
      </c>
      <c r="R132" s="29">
        <v>16.3</v>
      </c>
      <c r="S132" s="29">
        <v>42.7</v>
      </c>
      <c r="T132" s="29">
        <v>4007.1</v>
      </c>
      <c r="U132" s="4"/>
      <c r="Y132"/>
    </row>
    <row r="133" spans="1:25" x14ac:dyDescent="0.2">
      <c r="A133" s="3">
        <v>6</v>
      </c>
      <c r="B133" s="3">
        <v>4181</v>
      </c>
      <c r="C133" s="168" t="s">
        <v>407</v>
      </c>
      <c r="D133" s="29">
        <v>115.1</v>
      </c>
      <c r="E133" s="29">
        <v>71</v>
      </c>
      <c r="F133" s="29">
        <v>93</v>
      </c>
      <c r="G133" s="29">
        <v>81.599999999999994</v>
      </c>
      <c r="H133" s="29">
        <v>0</v>
      </c>
      <c r="I133" s="29">
        <v>48.7</v>
      </c>
      <c r="J133" s="29">
        <v>29.2</v>
      </c>
      <c r="K133" s="29">
        <v>2.4</v>
      </c>
      <c r="L133" s="29">
        <v>83.3</v>
      </c>
      <c r="M133" s="29">
        <v>79.099999999999994</v>
      </c>
      <c r="N133" s="29">
        <v>603.5</v>
      </c>
      <c r="O133" s="29">
        <v>2944.2</v>
      </c>
      <c r="P133" s="29">
        <v>36.799999999999997</v>
      </c>
      <c r="Q133" s="29">
        <v>190</v>
      </c>
      <c r="R133" s="29">
        <v>20.2</v>
      </c>
      <c r="S133" s="29">
        <v>0</v>
      </c>
      <c r="T133" s="29">
        <v>3794.7</v>
      </c>
      <c r="U133" s="4"/>
      <c r="Y133"/>
    </row>
    <row r="134" spans="1:25" x14ac:dyDescent="0.2">
      <c r="A134" s="3">
        <v>6</v>
      </c>
      <c r="B134" s="3">
        <v>4182</v>
      </c>
      <c r="C134" s="168" t="s">
        <v>408</v>
      </c>
      <c r="D134" s="29">
        <v>258.8</v>
      </c>
      <c r="E134" s="29">
        <v>121.5</v>
      </c>
      <c r="F134" s="29">
        <v>79.8</v>
      </c>
      <c r="G134" s="29">
        <v>53.7</v>
      </c>
      <c r="H134" s="29">
        <v>3.1</v>
      </c>
      <c r="I134" s="29">
        <v>28.3</v>
      </c>
      <c r="J134" s="29">
        <v>3.9</v>
      </c>
      <c r="K134" s="29">
        <v>52.9</v>
      </c>
      <c r="L134" s="29">
        <v>33.5</v>
      </c>
      <c r="M134" s="29">
        <v>109.2</v>
      </c>
      <c r="N134" s="29">
        <v>744.9</v>
      </c>
      <c r="O134" s="29">
        <v>2221.5</v>
      </c>
      <c r="P134" s="29">
        <v>65</v>
      </c>
      <c r="Q134" s="29">
        <v>701</v>
      </c>
      <c r="R134" s="29">
        <v>16.100000000000001</v>
      </c>
      <c r="S134" s="29">
        <v>0</v>
      </c>
      <c r="T134" s="29">
        <v>3748.4</v>
      </c>
      <c r="U134" s="4"/>
      <c r="Y134"/>
    </row>
    <row r="135" spans="1:25" x14ac:dyDescent="0.2">
      <c r="A135" s="3">
        <v>6</v>
      </c>
      <c r="B135" s="3">
        <v>4183</v>
      </c>
      <c r="C135" s="168" t="s">
        <v>409</v>
      </c>
      <c r="D135" s="29">
        <v>196.3</v>
      </c>
      <c r="E135" s="29">
        <v>77.3</v>
      </c>
      <c r="F135" s="29">
        <v>39.5</v>
      </c>
      <c r="G135" s="29">
        <v>1.6</v>
      </c>
      <c r="H135" s="29">
        <v>5.6</v>
      </c>
      <c r="I135" s="29">
        <v>97.6</v>
      </c>
      <c r="J135" s="29">
        <v>25.2</v>
      </c>
      <c r="K135" s="29">
        <v>14.4</v>
      </c>
      <c r="L135" s="29">
        <v>50.8</v>
      </c>
      <c r="M135" s="29">
        <v>177.5</v>
      </c>
      <c r="N135" s="29">
        <v>685.9</v>
      </c>
      <c r="O135" s="29">
        <v>2229.6</v>
      </c>
      <c r="P135" s="29">
        <v>24.9</v>
      </c>
      <c r="Q135" s="29">
        <v>399</v>
      </c>
      <c r="R135" s="29">
        <v>12.4</v>
      </c>
      <c r="S135" s="29">
        <v>1.2</v>
      </c>
      <c r="T135" s="29">
        <v>3352.9</v>
      </c>
      <c r="U135" s="4"/>
      <c r="Y135"/>
    </row>
    <row r="136" spans="1:25" s="1" customFormat="1" ht="21.75" customHeight="1" x14ac:dyDescent="0.2">
      <c r="A136" s="15">
        <v>7</v>
      </c>
      <c r="B136" s="15">
        <v>4219</v>
      </c>
      <c r="C136" s="1" t="s">
        <v>410</v>
      </c>
      <c r="D136" s="30">
        <v>10048.4</v>
      </c>
      <c r="E136" s="30">
        <v>11705.2</v>
      </c>
      <c r="F136" s="30">
        <v>16029.8</v>
      </c>
      <c r="G136" s="30">
        <v>2602.4</v>
      </c>
      <c r="H136" s="30">
        <v>230.8</v>
      </c>
      <c r="I136" s="30">
        <v>9408.4</v>
      </c>
      <c r="J136" s="30">
        <v>3628.8</v>
      </c>
      <c r="K136" s="30">
        <v>1638.9</v>
      </c>
      <c r="L136" s="30">
        <v>3486.6</v>
      </c>
      <c r="M136" s="30">
        <v>17007.900000000001</v>
      </c>
      <c r="N136" s="30">
        <v>75787.199999999997</v>
      </c>
      <c r="O136" s="30">
        <v>132235.5</v>
      </c>
      <c r="P136" s="30">
        <v>17312.7</v>
      </c>
      <c r="Q136" s="30">
        <v>1404</v>
      </c>
      <c r="R136" s="30">
        <v>3812.8</v>
      </c>
      <c r="S136" s="30">
        <v>1947</v>
      </c>
      <c r="T136" s="30">
        <v>232499.20000000001</v>
      </c>
      <c r="U136" s="32"/>
    </row>
    <row r="137" spans="1:25" ht="16.5" customHeight="1" x14ac:dyDescent="0.2">
      <c r="A137" s="3">
        <v>7</v>
      </c>
      <c r="B137" s="3">
        <v>4191</v>
      </c>
      <c r="C137" s="168" t="s">
        <v>411</v>
      </c>
      <c r="D137" s="29">
        <v>38.799999999999997</v>
      </c>
      <c r="E137" s="29">
        <v>26.2</v>
      </c>
      <c r="F137" s="29">
        <v>129.5</v>
      </c>
      <c r="G137" s="29">
        <v>0</v>
      </c>
      <c r="H137" s="29">
        <v>0</v>
      </c>
      <c r="I137" s="29">
        <v>28.7</v>
      </c>
      <c r="J137" s="29">
        <v>2.4</v>
      </c>
      <c r="K137" s="29">
        <v>1.8</v>
      </c>
      <c r="L137" s="29">
        <v>12.3</v>
      </c>
      <c r="M137" s="29">
        <v>182.7</v>
      </c>
      <c r="N137" s="29">
        <v>422.2</v>
      </c>
      <c r="O137" s="29">
        <v>1677.1</v>
      </c>
      <c r="P137" s="29">
        <v>16.899999999999999</v>
      </c>
      <c r="Q137" s="29">
        <v>0</v>
      </c>
      <c r="R137" s="29">
        <v>70.2</v>
      </c>
      <c r="S137" s="29">
        <v>0</v>
      </c>
      <c r="T137" s="29">
        <v>2186.5</v>
      </c>
      <c r="U137" s="4"/>
      <c r="Y137"/>
    </row>
    <row r="138" spans="1:25" x14ac:dyDescent="0.2">
      <c r="A138" s="3">
        <v>7</v>
      </c>
      <c r="B138" s="3">
        <v>4192</v>
      </c>
      <c r="C138" s="168" t="s">
        <v>412</v>
      </c>
      <c r="D138" s="29">
        <v>96.7</v>
      </c>
      <c r="E138" s="29">
        <v>136.1</v>
      </c>
      <c r="F138" s="29">
        <v>81.900000000000006</v>
      </c>
      <c r="G138" s="29">
        <v>3.7</v>
      </c>
      <c r="H138" s="29">
        <v>119.1</v>
      </c>
      <c r="I138" s="29">
        <v>45.2</v>
      </c>
      <c r="J138" s="29">
        <v>15.9</v>
      </c>
      <c r="K138" s="29">
        <v>12.2</v>
      </c>
      <c r="L138" s="29">
        <v>26.3</v>
      </c>
      <c r="M138" s="29">
        <v>406.1</v>
      </c>
      <c r="N138" s="29">
        <v>943.3</v>
      </c>
      <c r="O138" s="29">
        <v>3226.1</v>
      </c>
      <c r="P138" s="29">
        <v>81.900000000000006</v>
      </c>
      <c r="Q138" s="29">
        <v>0</v>
      </c>
      <c r="R138" s="29">
        <v>12.8</v>
      </c>
      <c r="S138" s="29">
        <v>0</v>
      </c>
      <c r="T138" s="29">
        <v>4264.1000000000004</v>
      </c>
      <c r="U138" s="4"/>
      <c r="Y138"/>
    </row>
    <row r="139" spans="1:25" x14ac:dyDescent="0.2">
      <c r="A139" s="3">
        <v>7</v>
      </c>
      <c r="B139" s="3">
        <v>4193</v>
      </c>
      <c r="C139" s="168" t="s">
        <v>413</v>
      </c>
      <c r="D139" s="29">
        <v>93</v>
      </c>
      <c r="E139" s="29">
        <v>53.4</v>
      </c>
      <c r="F139" s="29">
        <v>26.5</v>
      </c>
      <c r="G139" s="29">
        <v>0</v>
      </c>
      <c r="H139" s="29">
        <v>0</v>
      </c>
      <c r="I139" s="29">
        <v>28.1</v>
      </c>
      <c r="J139" s="29">
        <v>1.8</v>
      </c>
      <c r="K139" s="29">
        <v>1.4</v>
      </c>
      <c r="L139" s="29">
        <v>55.7</v>
      </c>
      <c r="M139" s="29">
        <v>136.1</v>
      </c>
      <c r="N139" s="29">
        <v>396</v>
      </c>
      <c r="O139" s="29">
        <v>1625.1</v>
      </c>
      <c r="P139" s="29">
        <v>718.8</v>
      </c>
      <c r="Q139" s="29">
        <v>0</v>
      </c>
      <c r="R139" s="29">
        <v>43.1</v>
      </c>
      <c r="S139" s="29">
        <v>0</v>
      </c>
      <c r="T139" s="29">
        <v>2783</v>
      </c>
      <c r="U139" s="4"/>
      <c r="Y139"/>
    </row>
    <row r="140" spans="1:25" x14ac:dyDescent="0.2">
      <c r="A140" s="3">
        <v>7</v>
      </c>
      <c r="B140" s="3">
        <v>4194</v>
      </c>
      <c r="C140" s="168" t="s">
        <v>414</v>
      </c>
      <c r="D140" s="29">
        <v>418.2</v>
      </c>
      <c r="E140" s="29">
        <v>162.19999999999999</v>
      </c>
      <c r="F140" s="29">
        <v>83.6</v>
      </c>
      <c r="G140" s="29">
        <v>0.2</v>
      </c>
      <c r="H140" s="29">
        <v>0</v>
      </c>
      <c r="I140" s="29">
        <v>234.3</v>
      </c>
      <c r="J140" s="29">
        <v>6.5</v>
      </c>
      <c r="K140" s="29">
        <v>33.799999999999997</v>
      </c>
      <c r="L140" s="29">
        <v>115.4</v>
      </c>
      <c r="M140" s="29">
        <v>286.5</v>
      </c>
      <c r="N140" s="29">
        <v>1340.8</v>
      </c>
      <c r="O140" s="29">
        <v>4342.7</v>
      </c>
      <c r="P140" s="29">
        <v>674.3</v>
      </c>
      <c r="Q140" s="29">
        <v>0</v>
      </c>
      <c r="R140" s="29">
        <v>111.2</v>
      </c>
      <c r="S140" s="29">
        <v>0</v>
      </c>
      <c r="T140" s="29">
        <v>6469</v>
      </c>
      <c r="U140" s="4"/>
      <c r="Y140"/>
    </row>
    <row r="141" spans="1:25" x14ac:dyDescent="0.2">
      <c r="A141" s="3">
        <v>7</v>
      </c>
      <c r="B141" s="3">
        <v>4195</v>
      </c>
      <c r="C141" s="168" t="s">
        <v>415</v>
      </c>
      <c r="D141" s="29">
        <v>73.7</v>
      </c>
      <c r="E141" s="29">
        <v>104.6</v>
      </c>
      <c r="F141" s="29">
        <v>85.4</v>
      </c>
      <c r="G141" s="29">
        <v>16.8</v>
      </c>
      <c r="H141" s="29">
        <v>0</v>
      </c>
      <c r="I141" s="29">
        <v>121.7</v>
      </c>
      <c r="J141" s="29">
        <v>0</v>
      </c>
      <c r="K141" s="29">
        <v>23.9</v>
      </c>
      <c r="L141" s="29">
        <v>46.5</v>
      </c>
      <c r="M141" s="29">
        <v>543.79999999999995</v>
      </c>
      <c r="N141" s="29">
        <v>1016.4</v>
      </c>
      <c r="O141" s="29">
        <v>3091.4</v>
      </c>
      <c r="P141" s="29">
        <v>198.1</v>
      </c>
      <c r="Q141" s="29">
        <v>150</v>
      </c>
      <c r="R141" s="29">
        <v>7.7</v>
      </c>
      <c r="S141" s="29">
        <v>232</v>
      </c>
      <c r="T141" s="29">
        <v>4695.6000000000004</v>
      </c>
      <c r="U141" s="4"/>
      <c r="Y141"/>
    </row>
    <row r="142" spans="1:25" x14ac:dyDescent="0.2">
      <c r="A142" s="3">
        <v>7</v>
      </c>
      <c r="B142" s="3">
        <v>4196</v>
      </c>
      <c r="C142" s="168" t="s">
        <v>416</v>
      </c>
      <c r="D142" s="29">
        <v>209.1</v>
      </c>
      <c r="E142" s="29">
        <v>130.19999999999999</v>
      </c>
      <c r="F142" s="29">
        <v>443.6</v>
      </c>
      <c r="G142" s="29">
        <v>39.6</v>
      </c>
      <c r="H142" s="29">
        <v>0.4</v>
      </c>
      <c r="I142" s="29">
        <v>306.60000000000002</v>
      </c>
      <c r="J142" s="29">
        <v>4.9000000000000004</v>
      </c>
      <c r="K142" s="29">
        <v>3.9</v>
      </c>
      <c r="L142" s="29">
        <v>46.5</v>
      </c>
      <c r="M142" s="29">
        <v>734</v>
      </c>
      <c r="N142" s="29">
        <v>1918.7</v>
      </c>
      <c r="O142" s="29">
        <v>4279.3</v>
      </c>
      <c r="P142" s="29">
        <v>246.6</v>
      </c>
      <c r="Q142" s="29">
        <v>30</v>
      </c>
      <c r="R142" s="29">
        <v>37.200000000000003</v>
      </c>
      <c r="S142" s="29">
        <v>523.1</v>
      </c>
      <c r="T142" s="29">
        <v>7034.9</v>
      </c>
      <c r="U142" s="4"/>
      <c r="Y142"/>
    </row>
    <row r="143" spans="1:25" x14ac:dyDescent="0.2">
      <c r="A143" s="3">
        <v>7</v>
      </c>
      <c r="B143" s="3">
        <v>4197</v>
      </c>
      <c r="C143" s="168" t="s">
        <v>417</v>
      </c>
      <c r="D143" s="29">
        <v>113.1</v>
      </c>
      <c r="E143" s="29">
        <v>320.10000000000002</v>
      </c>
      <c r="F143" s="29">
        <v>18.600000000000001</v>
      </c>
      <c r="G143" s="29">
        <v>19.600000000000001</v>
      </c>
      <c r="H143" s="29">
        <v>0</v>
      </c>
      <c r="I143" s="29">
        <v>70</v>
      </c>
      <c r="J143" s="29">
        <v>1</v>
      </c>
      <c r="K143" s="29">
        <v>1.7</v>
      </c>
      <c r="L143" s="29">
        <v>19.7</v>
      </c>
      <c r="M143" s="29">
        <v>204.2</v>
      </c>
      <c r="N143" s="29">
        <v>768.2</v>
      </c>
      <c r="O143" s="29">
        <v>1550.4</v>
      </c>
      <c r="P143" s="29">
        <v>47</v>
      </c>
      <c r="Q143" s="29">
        <v>118</v>
      </c>
      <c r="R143" s="29">
        <v>12.7</v>
      </c>
      <c r="S143" s="29">
        <v>283.8</v>
      </c>
      <c r="T143" s="29">
        <v>2780</v>
      </c>
      <c r="U143" s="4"/>
      <c r="Y143"/>
    </row>
    <row r="144" spans="1:25" x14ac:dyDescent="0.2">
      <c r="A144" s="3">
        <v>7</v>
      </c>
      <c r="B144" s="3">
        <v>4198</v>
      </c>
      <c r="C144" s="168" t="s">
        <v>418</v>
      </c>
      <c r="D144" s="29">
        <v>129.9</v>
      </c>
      <c r="E144" s="29">
        <v>163.19999999999999</v>
      </c>
      <c r="F144" s="29">
        <v>52.7</v>
      </c>
      <c r="G144" s="29">
        <v>7.2</v>
      </c>
      <c r="H144" s="29">
        <v>0.8</v>
      </c>
      <c r="I144" s="29">
        <v>105.3</v>
      </c>
      <c r="J144" s="29">
        <v>15.2</v>
      </c>
      <c r="K144" s="29">
        <v>12.3</v>
      </c>
      <c r="L144" s="29">
        <v>36.200000000000003</v>
      </c>
      <c r="M144" s="29">
        <v>128.1</v>
      </c>
      <c r="N144" s="29">
        <v>650.79999999999995</v>
      </c>
      <c r="O144" s="29">
        <v>2136.1</v>
      </c>
      <c r="P144" s="29">
        <v>33.6</v>
      </c>
      <c r="Q144" s="29">
        <v>667</v>
      </c>
      <c r="R144" s="29">
        <v>16</v>
      </c>
      <c r="S144" s="29">
        <v>0</v>
      </c>
      <c r="T144" s="29">
        <v>3503.5</v>
      </c>
      <c r="U144" s="4"/>
      <c r="Y144"/>
    </row>
    <row r="145" spans="1:25" x14ac:dyDescent="0.2">
      <c r="A145" s="3">
        <v>7</v>
      </c>
      <c r="B145" s="3">
        <v>4199</v>
      </c>
      <c r="C145" s="168" t="s">
        <v>419</v>
      </c>
      <c r="D145" s="29">
        <v>67.3</v>
      </c>
      <c r="E145" s="29">
        <v>29.1</v>
      </c>
      <c r="F145" s="29">
        <v>26.5</v>
      </c>
      <c r="G145" s="29">
        <v>33.700000000000003</v>
      </c>
      <c r="H145" s="29">
        <v>0</v>
      </c>
      <c r="I145" s="29">
        <v>168.7</v>
      </c>
      <c r="J145" s="29">
        <v>3.3</v>
      </c>
      <c r="K145" s="29">
        <v>15.4</v>
      </c>
      <c r="L145" s="29">
        <v>697.3</v>
      </c>
      <c r="M145" s="29">
        <v>159.30000000000001</v>
      </c>
      <c r="N145" s="29">
        <v>1200.7</v>
      </c>
      <c r="O145" s="29">
        <v>2179.6999999999998</v>
      </c>
      <c r="P145" s="29">
        <v>711.7</v>
      </c>
      <c r="Q145" s="29">
        <v>0</v>
      </c>
      <c r="R145" s="29">
        <v>29.7</v>
      </c>
      <c r="S145" s="29">
        <v>0</v>
      </c>
      <c r="T145" s="29">
        <v>4121.8</v>
      </c>
      <c r="U145" s="4"/>
      <c r="Y145"/>
    </row>
    <row r="146" spans="1:25" x14ac:dyDescent="0.2">
      <c r="A146" s="3">
        <v>7</v>
      </c>
      <c r="B146" s="3">
        <v>4200</v>
      </c>
      <c r="C146" s="168" t="s">
        <v>420</v>
      </c>
      <c r="D146" s="29">
        <v>383.4</v>
      </c>
      <c r="E146" s="29">
        <v>1093.8</v>
      </c>
      <c r="F146" s="29">
        <v>796.1</v>
      </c>
      <c r="G146" s="29">
        <v>12.7</v>
      </c>
      <c r="H146" s="29">
        <v>1.3</v>
      </c>
      <c r="I146" s="29">
        <v>573.1</v>
      </c>
      <c r="J146" s="29">
        <v>95</v>
      </c>
      <c r="K146" s="29">
        <v>14</v>
      </c>
      <c r="L146" s="29">
        <v>111</v>
      </c>
      <c r="M146" s="29">
        <v>820.6</v>
      </c>
      <c r="N146" s="29">
        <v>3900.8</v>
      </c>
      <c r="O146" s="29">
        <v>6202.6</v>
      </c>
      <c r="P146" s="29">
        <v>1643.7</v>
      </c>
      <c r="Q146" s="29">
        <v>0</v>
      </c>
      <c r="R146" s="29">
        <v>30.4</v>
      </c>
      <c r="S146" s="29">
        <v>0</v>
      </c>
      <c r="T146" s="29">
        <v>11777.6</v>
      </c>
      <c r="U146" s="4"/>
      <c r="Y146"/>
    </row>
    <row r="147" spans="1:25" x14ac:dyDescent="0.2">
      <c r="A147" s="3">
        <v>7</v>
      </c>
      <c r="B147" s="3">
        <v>4201</v>
      </c>
      <c r="C147" s="168" t="s">
        <v>11</v>
      </c>
      <c r="D147" s="29">
        <v>3114</v>
      </c>
      <c r="E147" s="29">
        <v>4104.8</v>
      </c>
      <c r="F147" s="29">
        <v>7866.2</v>
      </c>
      <c r="G147" s="29">
        <v>422.8</v>
      </c>
      <c r="H147" s="29">
        <v>0</v>
      </c>
      <c r="I147" s="29">
        <v>3188.9</v>
      </c>
      <c r="J147" s="29">
        <v>2906.4</v>
      </c>
      <c r="K147" s="29">
        <v>553.79999999999995</v>
      </c>
      <c r="L147" s="29">
        <v>546.4</v>
      </c>
      <c r="M147" s="29">
        <v>5019.8</v>
      </c>
      <c r="N147" s="29">
        <v>27723.1</v>
      </c>
      <c r="O147" s="29">
        <v>26347.5</v>
      </c>
      <c r="P147" s="29">
        <v>5217.7</v>
      </c>
      <c r="Q147" s="29">
        <v>0</v>
      </c>
      <c r="R147" s="29">
        <v>2150.1999999999998</v>
      </c>
      <c r="S147" s="29">
        <v>64.8</v>
      </c>
      <c r="T147" s="29">
        <v>61503.199999999997</v>
      </c>
      <c r="U147" s="4"/>
      <c r="Y147"/>
    </row>
    <row r="148" spans="1:25" x14ac:dyDescent="0.2">
      <c r="A148" s="3">
        <v>7</v>
      </c>
      <c r="B148" s="3">
        <v>4202</v>
      </c>
      <c r="C148" s="168" t="s">
        <v>421</v>
      </c>
      <c r="D148" s="29">
        <v>765.7</v>
      </c>
      <c r="E148" s="29">
        <v>206.5</v>
      </c>
      <c r="F148" s="29">
        <v>549.29999999999995</v>
      </c>
      <c r="G148" s="29">
        <v>20.7</v>
      </c>
      <c r="H148" s="29">
        <v>0.5</v>
      </c>
      <c r="I148" s="29">
        <v>287.8</v>
      </c>
      <c r="J148" s="29">
        <v>162.9</v>
      </c>
      <c r="K148" s="29">
        <v>120.8</v>
      </c>
      <c r="L148" s="29">
        <v>66.599999999999994</v>
      </c>
      <c r="M148" s="29">
        <v>266.3</v>
      </c>
      <c r="N148" s="29">
        <v>2447.1999999999998</v>
      </c>
      <c r="O148" s="29">
        <v>8432.1</v>
      </c>
      <c r="P148" s="29">
        <v>341.8</v>
      </c>
      <c r="Q148" s="29">
        <v>0</v>
      </c>
      <c r="R148" s="29">
        <v>63.9</v>
      </c>
      <c r="S148" s="29">
        <v>13.3</v>
      </c>
      <c r="T148" s="29">
        <v>11298.4</v>
      </c>
      <c r="U148" s="4"/>
      <c r="Y148"/>
    </row>
    <row r="149" spans="1:25" x14ac:dyDescent="0.2">
      <c r="A149" s="3">
        <v>7</v>
      </c>
      <c r="B149" s="3">
        <v>4203</v>
      </c>
      <c r="C149" s="168" t="s">
        <v>422</v>
      </c>
      <c r="D149" s="29">
        <v>408.9</v>
      </c>
      <c r="E149" s="29">
        <v>631.9</v>
      </c>
      <c r="F149" s="29">
        <v>1038.8</v>
      </c>
      <c r="G149" s="29">
        <v>400.1</v>
      </c>
      <c r="H149" s="29">
        <v>0</v>
      </c>
      <c r="I149" s="29">
        <v>666.8</v>
      </c>
      <c r="J149" s="29">
        <v>39.799999999999997</v>
      </c>
      <c r="K149" s="29">
        <v>77.3</v>
      </c>
      <c r="L149" s="29">
        <v>58.1</v>
      </c>
      <c r="M149" s="29">
        <v>1329.3</v>
      </c>
      <c r="N149" s="29">
        <v>4650.8999999999996</v>
      </c>
      <c r="O149" s="29">
        <v>10022.299999999999</v>
      </c>
      <c r="P149" s="29">
        <v>2127.3000000000002</v>
      </c>
      <c r="Q149" s="29">
        <v>0</v>
      </c>
      <c r="R149" s="29">
        <v>139.9</v>
      </c>
      <c r="S149" s="29">
        <v>0</v>
      </c>
      <c r="T149" s="29">
        <v>16940.3</v>
      </c>
      <c r="U149" s="4"/>
      <c r="Y149"/>
    </row>
    <row r="150" spans="1:25" x14ac:dyDescent="0.2">
      <c r="A150" s="3">
        <v>7</v>
      </c>
      <c r="B150" s="3">
        <v>4204</v>
      </c>
      <c r="C150" s="168" t="s">
        <v>423</v>
      </c>
      <c r="D150" s="29">
        <v>314.39999999999998</v>
      </c>
      <c r="E150" s="29">
        <v>207.7</v>
      </c>
      <c r="F150" s="29">
        <v>119.1</v>
      </c>
      <c r="G150" s="29">
        <v>92.1</v>
      </c>
      <c r="H150" s="29">
        <v>1.2</v>
      </c>
      <c r="I150" s="29">
        <v>601.70000000000005</v>
      </c>
      <c r="J150" s="29">
        <v>29.4</v>
      </c>
      <c r="K150" s="29">
        <v>69.2</v>
      </c>
      <c r="L150" s="29">
        <v>11.9</v>
      </c>
      <c r="M150" s="29">
        <v>736.6</v>
      </c>
      <c r="N150" s="29">
        <v>2183.4</v>
      </c>
      <c r="O150" s="29">
        <v>9678.7000000000007</v>
      </c>
      <c r="P150" s="29">
        <v>825.6</v>
      </c>
      <c r="Q150" s="29">
        <v>0</v>
      </c>
      <c r="R150" s="29">
        <v>342</v>
      </c>
      <c r="S150" s="29">
        <v>0</v>
      </c>
      <c r="T150" s="29">
        <v>13029.7</v>
      </c>
      <c r="U150" s="4"/>
      <c r="Y150"/>
    </row>
    <row r="151" spans="1:25" x14ac:dyDescent="0.2">
      <c r="A151" s="3">
        <v>7</v>
      </c>
      <c r="B151" s="3">
        <v>4205</v>
      </c>
      <c r="C151" s="168" t="s">
        <v>424</v>
      </c>
      <c r="D151" s="29">
        <v>230.3</v>
      </c>
      <c r="E151" s="29">
        <v>193.9</v>
      </c>
      <c r="F151" s="29">
        <v>521.9</v>
      </c>
      <c r="G151" s="29">
        <v>18.8</v>
      </c>
      <c r="H151" s="29">
        <v>0</v>
      </c>
      <c r="I151" s="29">
        <v>558.6</v>
      </c>
      <c r="J151" s="29">
        <v>33.1</v>
      </c>
      <c r="K151" s="29">
        <v>280.5</v>
      </c>
      <c r="L151" s="29">
        <v>58.4</v>
      </c>
      <c r="M151" s="29">
        <v>688.3</v>
      </c>
      <c r="N151" s="29">
        <v>2583.8000000000002</v>
      </c>
      <c r="O151" s="29">
        <v>5289.8</v>
      </c>
      <c r="P151" s="29">
        <v>562.70000000000005</v>
      </c>
      <c r="Q151" s="29">
        <v>0</v>
      </c>
      <c r="R151" s="29">
        <v>75.599999999999994</v>
      </c>
      <c r="S151" s="29">
        <v>0</v>
      </c>
      <c r="T151" s="29">
        <v>8512</v>
      </c>
      <c r="U151" s="4"/>
      <c r="Y151"/>
    </row>
    <row r="152" spans="1:25" x14ac:dyDescent="0.2">
      <c r="A152" s="3">
        <v>7</v>
      </c>
      <c r="B152" s="3">
        <v>4206</v>
      </c>
      <c r="C152" s="168" t="s">
        <v>425</v>
      </c>
      <c r="D152" s="29">
        <v>881.9</v>
      </c>
      <c r="E152" s="29">
        <v>1127.4000000000001</v>
      </c>
      <c r="F152" s="29">
        <v>412</v>
      </c>
      <c r="G152" s="29">
        <v>22.3</v>
      </c>
      <c r="H152" s="29">
        <v>24.7</v>
      </c>
      <c r="I152" s="29">
        <v>974.4</v>
      </c>
      <c r="J152" s="29">
        <v>44.9</v>
      </c>
      <c r="K152" s="29">
        <v>32.5</v>
      </c>
      <c r="L152" s="29">
        <v>410.4</v>
      </c>
      <c r="M152" s="29">
        <v>920.3</v>
      </c>
      <c r="N152" s="29">
        <v>4850.7</v>
      </c>
      <c r="O152" s="29">
        <v>11379.4</v>
      </c>
      <c r="P152" s="29">
        <v>913.3</v>
      </c>
      <c r="Q152" s="29">
        <v>0</v>
      </c>
      <c r="R152" s="29">
        <v>185.3</v>
      </c>
      <c r="S152" s="29">
        <v>0</v>
      </c>
      <c r="T152" s="29">
        <v>17328.599999999999</v>
      </c>
      <c r="U152" s="4"/>
      <c r="Y152"/>
    </row>
    <row r="153" spans="1:25" x14ac:dyDescent="0.2">
      <c r="A153" s="3">
        <v>7</v>
      </c>
      <c r="B153" s="3">
        <v>4207</v>
      </c>
      <c r="C153" s="168" t="s">
        <v>426</v>
      </c>
      <c r="D153" s="29">
        <v>641.9</v>
      </c>
      <c r="E153" s="29">
        <v>179.7</v>
      </c>
      <c r="F153" s="29">
        <v>460.1</v>
      </c>
      <c r="G153" s="29">
        <v>1.2</v>
      </c>
      <c r="H153" s="29">
        <v>0.6</v>
      </c>
      <c r="I153" s="29">
        <v>586.20000000000005</v>
      </c>
      <c r="J153" s="29">
        <v>32.799999999999997</v>
      </c>
      <c r="K153" s="29">
        <v>52.7</v>
      </c>
      <c r="L153" s="29">
        <v>348.8</v>
      </c>
      <c r="M153" s="29">
        <v>782.3</v>
      </c>
      <c r="N153" s="29">
        <v>3086.2</v>
      </c>
      <c r="O153" s="29">
        <v>5829.2</v>
      </c>
      <c r="P153" s="29">
        <v>854.1</v>
      </c>
      <c r="Q153" s="29">
        <v>439</v>
      </c>
      <c r="R153" s="29">
        <v>106.9</v>
      </c>
      <c r="S153" s="29">
        <v>0</v>
      </c>
      <c r="T153" s="29">
        <v>10315.4</v>
      </c>
      <c r="U153" s="4"/>
      <c r="Y153"/>
    </row>
    <row r="154" spans="1:25" x14ac:dyDescent="0.2">
      <c r="A154" s="3">
        <v>7</v>
      </c>
      <c r="B154" s="3">
        <v>4208</v>
      </c>
      <c r="C154" s="168" t="s">
        <v>427</v>
      </c>
      <c r="D154" s="29">
        <v>847.3</v>
      </c>
      <c r="E154" s="29">
        <v>1587.1</v>
      </c>
      <c r="F154" s="29">
        <v>1828.8</v>
      </c>
      <c r="G154" s="29">
        <v>56.9</v>
      </c>
      <c r="H154" s="29">
        <v>0.4</v>
      </c>
      <c r="I154" s="29">
        <v>225.8</v>
      </c>
      <c r="J154" s="29">
        <v>70.7</v>
      </c>
      <c r="K154" s="29">
        <v>101.6</v>
      </c>
      <c r="L154" s="29">
        <v>78.099999999999994</v>
      </c>
      <c r="M154" s="29">
        <v>2387.1</v>
      </c>
      <c r="N154" s="29">
        <v>7183.8</v>
      </c>
      <c r="O154" s="29">
        <v>8979.9</v>
      </c>
      <c r="P154" s="29">
        <v>404.8</v>
      </c>
      <c r="Q154" s="29">
        <v>0</v>
      </c>
      <c r="R154" s="29">
        <v>22.2</v>
      </c>
      <c r="S154" s="29">
        <v>0</v>
      </c>
      <c r="T154" s="29">
        <v>16590.7</v>
      </c>
      <c r="U154" s="4"/>
      <c r="Y154"/>
    </row>
    <row r="155" spans="1:25" x14ac:dyDescent="0.2">
      <c r="A155" s="3">
        <v>7</v>
      </c>
      <c r="B155" s="3">
        <v>4209</v>
      </c>
      <c r="C155" s="168" t="s">
        <v>428</v>
      </c>
      <c r="D155" s="29">
        <v>809.7</v>
      </c>
      <c r="E155" s="29">
        <v>1076.7</v>
      </c>
      <c r="F155" s="29">
        <v>726</v>
      </c>
      <c r="G155" s="29">
        <v>1395.2</v>
      </c>
      <c r="H155" s="29">
        <v>0</v>
      </c>
      <c r="I155" s="29">
        <v>518.5</v>
      </c>
      <c r="J155" s="29">
        <v>126.8</v>
      </c>
      <c r="K155" s="29">
        <v>23.9</v>
      </c>
      <c r="L155" s="29">
        <v>137.5</v>
      </c>
      <c r="M155" s="29">
        <v>802.2</v>
      </c>
      <c r="N155" s="29">
        <v>5616.4</v>
      </c>
      <c r="O155" s="29">
        <v>10373.1</v>
      </c>
      <c r="P155" s="29">
        <v>1468.7</v>
      </c>
      <c r="Q155" s="29">
        <v>0</v>
      </c>
      <c r="R155" s="29">
        <v>328.1</v>
      </c>
      <c r="S155" s="29">
        <v>289.89999999999998</v>
      </c>
      <c r="T155" s="29">
        <v>18076.099999999999</v>
      </c>
      <c r="U155" s="4"/>
      <c r="Y155"/>
    </row>
    <row r="156" spans="1:25" x14ac:dyDescent="0.2">
      <c r="A156" s="3">
        <v>7</v>
      </c>
      <c r="B156" s="3">
        <v>4210</v>
      </c>
      <c r="C156" s="168" t="s">
        <v>429</v>
      </c>
      <c r="D156" s="29">
        <v>411.2</v>
      </c>
      <c r="E156" s="29">
        <v>170.5</v>
      </c>
      <c r="F156" s="29">
        <v>763.2</v>
      </c>
      <c r="G156" s="29">
        <v>38.9</v>
      </c>
      <c r="H156" s="29">
        <v>81.599999999999994</v>
      </c>
      <c r="I156" s="29">
        <v>118.1</v>
      </c>
      <c r="J156" s="29">
        <v>36.200000000000003</v>
      </c>
      <c r="K156" s="29">
        <v>206.1</v>
      </c>
      <c r="L156" s="29">
        <v>603.6</v>
      </c>
      <c r="M156" s="29">
        <v>474.4</v>
      </c>
      <c r="N156" s="29">
        <v>2903.8</v>
      </c>
      <c r="O156" s="29">
        <v>5593</v>
      </c>
      <c r="P156" s="29">
        <v>224.5</v>
      </c>
      <c r="Q156" s="29">
        <v>0</v>
      </c>
      <c r="R156" s="29">
        <v>27.7</v>
      </c>
      <c r="S156" s="29">
        <v>540.1</v>
      </c>
      <c r="T156" s="29">
        <v>9288.9</v>
      </c>
      <c r="U156" s="4"/>
      <c r="Y156"/>
    </row>
    <row r="157" spans="1:25" s="1" customFormat="1" ht="21" customHeight="1" x14ac:dyDescent="0.2">
      <c r="A157" s="15">
        <v>8</v>
      </c>
      <c r="B157" s="15">
        <v>4249</v>
      </c>
      <c r="C157" s="1" t="s">
        <v>430</v>
      </c>
      <c r="D157" s="30">
        <v>4569.5</v>
      </c>
      <c r="E157" s="30">
        <v>5545.2</v>
      </c>
      <c r="F157" s="30">
        <v>7235.6</v>
      </c>
      <c r="G157" s="30">
        <v>351.8</v>
      </c>
      <c r="H157" s="30">
        <v>71</v>
      </c>
      <c r="I157" s="30">
        <v>3602.7</v>
      </c>
      <c r="J157" s="30">
        <v>454.4</v>
      </c>
      <c r="K157" s="30">
        <v>981.7</v>
      </c>
      <c r="L157" s="30">
        <v>712.2</v>
      </c>
      <c r="M157" s="30">
        <v>8454</v>
      </c>
      <c r="N157" s="30">
        <v>31978.2</v>
      </c>
      <c r="O157" s="30">
        <v>74830.100000000006</v>
      </c>
      <c r="P157" s="30">
        <v>5216.3999999999996</v>
      </c>
      <c r="Q157" s="30">
        <v>1150</v>
      </c>
      <c r="R157" s="30">
        <v>1808.7</v>
      </c>
      <c r="S157" s="30">
        <v>2528.4</v>
      </c>
      <c r="T157" s="30">
        <v>117511.9</v>
      </c>
      <c r="U157" s="32"/>
    </row>
    <row r="158" spans="1:25" ht="16.5" customHeight="1" x14ac:dyDescent="0.2">
      <c r="A158" s="3">
        <v>8</v>
      </c>
      <c r="B158" s="3">
        <v>4221</v>
      </c>
      <c r="C158" s="168" t="s">
        <v>431</v>
      </c>
      <c r="D158" s="29">
        <v>74.7</v>
      </c>
      <c r="E158" s="29">
        <v>46.6</v>
      </c>
      <c r="F158" s="29">
        <v>50.2</v>
      </c>
      <c r="G158" s="29">
        <v>7.5</v>
      </c>
      <c r="H158" s="29">
        <v>0</v>
      </c>
      <c r="I158" s="29">
        <v>12.4</v>
      </c>
      <c r="J158" s="29">
        <v>21.9</v>
      </c>
      <c r="K158" s="29">
        <v>16.5</v>
      </c>
      <c r="L158" s="29">
        <v>0.1</v>
      </c>
      <c r="M158" s="29">
        <v>112</v>
      </c>
      <c r="N158" s="29">
        <v>341.8</v>
      </c>
      <c r="O158" s="29">
        <v>2199.9</v>
      </c>
      <c r="P158" s="29">
        <v>46.8</v>
      </c>
      <c r="Q158" s="29">
        <v>0</v>
      </c>
      <c r="R158" s="29">
        <v>5.3</v>
      </c>
      <c r="S158" s="29">
        <v>111.7</v>
      </c>
      <c r="T158" s="29">
        <v>2705.5</v>
      </c>
      <c r="U158" s="4"/>
      <c r="Y158"/>
    </row>
    <row r="159" spans="1:25" x14ac:dyDescent="0.2">
      <c r="A159" s="3">
        <v>8</v>
      </c>
      <c r="B159" s="3">
        <v>4222</v>
      </c>
      <c r="C159" s="168" t="s">
        <v>432</v>
      </c>
      <c r="D159" s="29">
        <v>129.5</v>
      </c>
      <c r="E159" s="29">
        <v>99.4</v>
      </c>
      <c r="F159" s="29">
        <v>57.2</v>
      </c>
      <c r="G159" s="29">
        <v>7.2</v>
      </c>
      <c r="H159" s="29">
        <v>0</v>
      </c>
      <c r="I159" s="29">
        <v>101.2</v>
      </c>
      <c r="J159" s="29">
        <v>20.9</v>
      </c>
      <c r="K159" s="29">
        <v>7.3</v>
      </c>
      <c r="L159" s="29">
        <v>44.1</v>
      </c>
      <c r="M159" s="29">
        <v>228.6</v>
      </c>
      <c r="N159" s="29">
        <v>695.3</v>
      </c>
      <c r="O159" s="29">
        <v>3577.9</v>
      </c>
      <c r="P159" s="29">
        <v>44.9</v>
      </c>
      <c r="Q159" s="29">
        <v>0</v>
      </c>
      <c r="R159" s="29">
        <v>13.5</v>
      </c>
      <c r="S159" s="29">
        <v>0</v>
      </c>
      <c r="T159" s="29">
        <v>4331.6000000000004</v>
      </c>
      <c r="U159" s="4"/>
      <c r="Y159"/>
    </row>
    <row r="160" spans="1:25" x14ac:dyDescent="0.2">
      <c r="A160" s="3">
        <v>8</v>
      </c>
      <c r="B160" s="3">
        <v>4223</v>
      </c>
      <c r="C160" s="168" t="s">
        <v>433</v>
      </c>
      <c r="D160" s="29">
        <v>241.3</v>
      </c>
      <c r="E160" s="29">
        <v>225.1</v>
      </c>
      <c r="F160" s="29">
        <v>185.8</v>
      </c>
      <c r="G160" s="29">
        <v>1.7</v>
      </c>
      <c r="H160" s="29">
        <v>0</v>
      </c>
      <c r="I160" s="29">
        <v>151.69999999999999</v>
      </c>
      <c r="J160" s="29">
        <v>42.5</v>
      </c>
      <c r="K160" s="29">
        <v>15.8</v>
      </c>
      <c r="L160" s="29">
        <v>13.7</v>
      </c>
      <c r="M160" s="29">
        <v>169.1</v>
      </c>
      <c r="N160" s="29">
        <v>1046.7</v>
      </c>
      <c r="O160" s="29">
        <v>3699.1</v>
      </c>
      <c r="P160" s="29">
        <v>171.5</v>
      </c>
      <c r="Q160" s="29">
        <v>0</v>
      </c>
      <c r="R160" s="29">
        <v>73.8</v>
      </c>
      <c r="S160" s="29">
        <v>1090.4000000000001</v>
      </c>
      <c r="T160" s="29">
        <v>6081.5</v>
      </c>
      <c r="U160" s="4"/>
      <c r="Y160"/>
    </row>
    <row r="161" spans="1:25" x14ac:dyDescent="0.2">
      <c r="A161" s="3">
        <v>8</v>
      </c>
      <c r="B161" s="3">
        <v>4224</v>
      </c>
      <c r="C161" s="168" t="s">
        <v>434</v>
      </c>
      <c r="D161" s="29">
        <v>186.2</v>
      </c>
      <c r="E161" s="29">
        <v>57.6</v>
      </c>
      <c r="F161" s="29">
        <v>55.8</v>
      </c>
      <c r="G161" s="29">
        <v>0</v>
      </c>
      <c r="H161" s="29">
        <v>0</v>
      </c>
      <c r="I161" s="29">
        <v>88.1</v>
      </c>
      <c r="J161" s="29">
        <v>3.1</v>
      </c>
      <c r="K161" s="29">
        <v>278.89999999999998</v>
      </c>
      <c r="L161" s="29">
        <v>20.7</v>
      </c>
      <c r="M161" s="29">
        <v>252.1</v>
      </c>
      <c r="N161" s="29">
        <v>942.5</v>
      </c>
      <c r="O161" s="29">
        <v>2301</v>
      </c>
      <c r="P161" s="29">
        <v>281.3</v>
      </c>
      <c r="Q161" s="29">
        <v>171</v>
      </c>
      <c r="R161" s="29">
        <v>33.4</v>
      </c>
      <c r="S161" s="29">
        <v>0</v>
      </c>
      <c r="T161" s="29">
        <v>3729.2</v>
      </c>
      <c r="U161" s="4"/>
      <c r="Y161"/>
    </row>
    <row r="162" spans="1:25" x14ac:dyDescent="0.2">
      <c r="A162" s="3">
        <v>8</v>
      </c>
      <c r="B162" s="3">
        <v>4226</v>
      </c>
      <c r="C162" s="168" t="s">
        <v>435</v>
      </c>
      <c r="D162" s="29">
        <v>217.8</v>
      </c>
      <c r="E162" s="29">
        <v>46.9</v>
      </c>
      <c r="F162" s="29">
        <v>193.3</v>
      </c>
      <c r="G162" s="29">
        <v>0</v>
      </c>
      <c r="H162" s="29">
        <v>0</v>
      </c>
      <c r="I162" s="29">
        <v>32.9</v>
      </c>
      <c r="J162" s="29">
        <v>0.8</v>
      </c>
      <c r="K162" s="29">
        <v>6.2</v>
      </c>
      <c r="L162" s="29">
        <v>12.2</v>
      </c>
      <c r="M162" s="29">
        <v>23</v>
      </c>
      <c r="N162" s="29">
        <v>533</v>
      </c>
      <c r="O162" s="29">
        <v>1334.6</v>
      </c>
      <c r="P162" s="29">
        <v>34.9</v>
      </c>
      <c r="Q162" s="29">
        <v>372</v>
      </c>
      <c r="R162" s="29">
        <v>29</v>
      </c>
      <c r="S162" s="29">
        <v>0</v>
      </c>
      <c r="T162" s="29">
        <v>2303.5</v>
      </c>
      <c r="U162" s="4"/>
      <c r="Y162"/>
    </row>
    <row r="163" spans="1:25" x14ac:dyDescent="0.2">
      <c r="A163" s="3">
        <v>8</v>
      </c>
      <c r="B163" s="3">
        <v>4227</v>
      </c>
      <c r="C163" s="168" t="s">
        <v>436</v>
      </c>
      <c r="D163" s="29">
        <v>107.1</v>
      </c>
      <c r="E163" s="29">
        <v>24.6</v>
      </c>
      <c r="F163" s="29">
        <v>79.5</v>
      </c>
      <c r="G163" s="29">
        <v>13.3</v>
      </c>
      <c r="H163" s="29">
        <v>6.4</v>
      </c>
      <c r="I163" s="29">
        <v>45.5</v>
      </c>
      <c r="J163" s="29">
        <v>5.2</v>
      </c>
      <c r="K163" s="29">
        <v>1.9</v>
      </c>
      <c r="L163" s="29">
        <v>11.7</v>
      </c>
      <c r="M163" s="29">
        <v>236.9</v>
      </c>
      <c r="N163" s="29">
        <v>532.1</v>
      </c>
      <c r="O163" s="29">
        <v>1921</v>
      </c>
      <c r="P163" s="29">
        <v>31.9</v>
      </c>
      <c r="Q163" s="29">
        <v>0</v>
      </c>
      <c r="R163" s="29">
        <v>50.9</v>
      </c>
      <c r="S163" s="29">
        <v>0</v>
      </c>
      <c r="T163" s="29">
        <v>2535.9</v>
      </c>
      <c r="U163" s="4"/>
      <c r="Y163"/>
    </row>
    <row r="164" spans="1:25" x14ac:dyDescent="0.2">
      <c r="A164" s="3">
        <v>8</v>
      </c>
      <c r="B164" s="3">
        <v>4228</v>
      </c>
      <c r="C164" s="168" t="s">
        <v>437</v>
      </c>
      <c r="D164" s="29">
        <v>278.7</v>
      </c>
      <c r="E164" s="29">
        <v>224.9</v>
      </c>
      <c r="F164" s="29">
        <v>674.7</v>
      </c>
      <c r="G164" s="29">
        <v>12.5</v>
      </c>
      <c r="H164" s="29">
        <v>0</v>
      </c>
      <c r="I164" s="29">
        <v>271.10000000000002</v>
      </c>
      <c r="J164" s="29">
        <v>24</v>
      </c>
      <c r="K164" s="29">
        <v>81</v>
      </c>
      <c r="L164" s="29">
        <v>51.2</v>
      </c>
      <c r="M164" s="29">
        <v>921</v>
      </c>
      <c r="N164" s="29">
        <v>2539</v>
      </c>
      <c r="O164" s="29">
        <v>5212.8</v>
      </c>
      <c r="P164" s="29">
        <v>519.29999999999995</v>
      </c>
      <c r="Q164" s="29">
        <v>0</v>
      </c>
      <c r="R164" s="29">
        <v>147.6</v>
      </c>
      <c r="S164" s="29">
        <v>0</v>
      </c>
      <c r="T164" s="29">
        <v>8418.7999999999993</v>
      </c>
      <c r="U164" s="4"/>
      <c r="Y164"/>
    </row>
    <row r="165" spans="1:25" x14ac:dyDescent="0.2">
      <c r="A165" s="3">
        <v>8</v>
      </c>
      <c r="B165" s="3">
        <v>4229</v>
      </c>
      <c r="C165" s="168" t="s">
        <v>438</v>
      </c>
      <c r="D165" s="29">
        <v>110.4</v>
      </c>
      <c r="E165" s="29">
        <v>67</v>
      </c>
      <c r="F165" s="29">
        <v>262.2</v>
      </c>
      <c r="G165" s="29">
        <v>0</v>
      </c>
      <c r="H165" s="29">
        <v>0</v>
      </c>
      <c r="I165" s="29">
        <v>197</v>
      </c>
      <c r="J165" s="29">
        <v>0.1</v>
      </c>
      <c r="K165" s="29">
        <v>32</v>
      </c>
      <c r="L165" s="29">
        <v>27.4</v>
      </c>
      <c r="M165" s="29">
        <v>232.3</v>
      </c>
      <c r="N165" s="29">
        <v>928.4</v>
      </c>
      <c r="O165" s="29">
        <v>2583.9</v>
      </c>
      <c r="P165" s="29">
        <v>94.6</v>
      </c>
      <c r="Q165" s="29">
        <v>0</v>
      </c>
      <c r="R165" s="29">
        <v>39.9</v>
      </c>
      <c r="S165" s="29">
        <v>0</v>
      </c>
      <c r="T165" s="29">
        <v>3646.8</v>
      </c>
      <c r="U165" s="4"/>
      <c r="Y165"/>
    </row>
    <row r="166" spans="1:25" x14ac:dyDescent="0.2">
      <c r="A166" s="3">
        <v>8</v>
      </c>
      <c r="B166" s="3">
        <v>4230</v>
      </c>
      <c r="C166" s="168" t="s">
        <v>439</v>
      </c>
      <c r="D166" s="29">
        <v>127.5</v>
      </c>
      <c r="E166" s="29">
        <v>41.7</v>
      </c>
      <c r="F166" s="29">
        <v>146.9</v>
      </c>
      <c r="G166" s="29">
        <v>22.7</v>
      </c>
      <c r="H166" s="29">
        <v>0</v>
      </c>
      <c r="I166" s="29">
        <v>46.3</v>
      </c>
      <c r="J166" s="29">
        <v>6.8</v>
      </c>
      <c r="K166" s="29">
        <v>12.9</v>
      </c>
      <c r="L166" s="29">
        <v>56.9</v>
      </c>
      <c r="M166" s="29">
        <v>144.5</v>
      </c>
      <c r="N166" s="29">
        <v>606.1</v>
      </c>
      <c r="O166" s="29">
        <v>2332.4</v>
      </c>
      <c r="P166" s="29">
        <v>41.7</v>
      </c>
      <c r="Q166" s="29">
        <v>5</v>
      </c>
      <c r="R166" s="29">
        <v>55.4</v>
      </c>
      <c r="S166" s="29">
        <v>46.2</v>
      </c>
      <c r="T166" s="29">
        <v>3086.7</v>
      </c>
      <c r="U166" s="4"/>
      <c r="Y166"/>
    </row>
    <row r="167" spans="1:25" x14ac:dyDescent="0.2">
      <c r="A167" s="3">
        <v>8</v>
      </c>
      <c r="B167" s="3">
        <v>4231</v>
      </c>
      <c r="C167" s="168" t="s">
        <v>440</v>
      </c>
      <c r="D167" s="29">
        <v>138</v>
      </c>
      <c r="E167" s="29">
        <v>95</v>
      </c>
      <c r="F167" s="29">
        <v>135.9</v>
      </c>
      <c r="G167" s="29">
        <v>34.299999999999997</v>
      </c>
      <c r="H167" s="29">
        <v>0</v>
      </c>
      <c r="I167" s="29">
        <v>60.9</v>
      </c>
      <c r="J167" s="29">
        <v>43.4</v>
      </c>
      <c r="K167" s="29">
        <v>9.6999999999999993</v>
      </c>
      <c r="L167" s="29">
        <v>43.3</v>
      </c>
      <c r="M167" s="29">
        <v>119.5</v>
      </c>
      <c r="N167" s="29">
        <v>680</v>
      </c>
      <c r="O167" s="29">
        <v>2890.5</v>
      </c>
      <c r="P167" s="29">
        <v>47.8</v>
      </c>
      <c r="Q167" s="29">
        <v>0</v>
      </c>
      <c r="R167" s="29">
        <v>45.3</v>
      </c>
      <c r="S167" s="29">
        <v>0</v>
      </c>
      <c r="T167" s="29">
        <v>3663.6</v>
      </c>
      <c r="U167" s="4"/>
      <c r="Y167"/>
    </row>
    <row r="168" spans="1:25" x14ac:dyDescent="0.2">
      <c r="A168" s="3">
        <v>8</v>
      </c>
      <c r="B168" s="3">
        <v>4232</v>
      </c>
      <c r="C168" s="168" t="s">
        <v>441</v>
      </c>
      <c r="D168" s="29">
        <v>48.8</v>
      </c>
      <c r="E168" s="29">
        <v>8.3000000000000007</v>
      </c>
      <c r="F168" s="29">
        <v>18.8</v>
      </c>
      <c r="G168" s="29">
        <v>0</v>
      </c>
      <c r="H168" s="29">
        <v>0</v>
      </c>
      <c r="I168" s="29">
        <v>1.1000000000000001</v>
      </c>
      <c r="J168" s="29">
        <v>1.1000000000000001</v>
      </c>
      <c r="K168" s="29">
        <v>11</v>
      </c>
      <c r="L168" s="29">
        <v>7.2</v>
      </c>
      <c r="M168" s="29">
        <v>82.7</v>
      </c>
      <c r="N168" s="29">
        <v>179</v>
      </c>
      <c r="O168" s="29">
        <v>533.9</v>
      </c>
      <c r="P168" s="29">
        <v>22.9</v>
      </c>
      <c r="Q168" s="29">
        <v>0</v>
      </c>
      <c r="R168" s="29">
        <v>137.5</v>
      </c>
      <c r="S168" s="29">
        <v>0</v>
      </c>
      <c r="T168" s="29">
        <v>873.2</v>
      </c>
      <c r="U168" s="4"/>
      <c r="Y168"/>
    </row>
    <row r="169" spans="1:25" x14ac:dyDescent="0.2">
      <c r="A169" s="3">
        <v>8</v>
      </c>
      <c r="B169" s="3">
        <v>4233</v>
      </c>
      <c r="C169" s="168" t="s">
        <v>442</v>
      </c>
      <c r="D169" s="29">
        <v>28.9</v>
      </c>
      <c r="E169" s="29">
        <v>19.8</v>
      </c>
      <c r="F169" s="29">
        <v>15.7</v>
      </c>
      <c r="G169" s="29">
        <v>12.6</v>
      </c>
      <c r="H169" s="29">
        <v>0</v>
      </c>
      <c r="I169" s="29">
        <v>66.8</v>
      </c>
      <c r="J169" s="29">
        <v>0</v>
      </c>
      <c r="K169" s="29">
        <v>0.7</v>
      </c>
      <c r="L169" s="29">
        <v>19</v>
      </c>
      <c r="M169" s="29">
        <v>56.2</v>
      </c>
      <c r="N169" s="29">
        <v>219.6</v>
      </c>
      <c r="O169" s="29">
        <v>817.8</v>
      </c>
      <c r="P169" s="29">
        <v>6.7</v>
      </c>
      <c r="Q169" s="29">
        <v>14</v>
      </c>
      <c r="R169" s="29">
        <v>5.7</v>
      </c>
      <c r="S169" s="29">
        <v>0</v>
      </c>
      <c r="T169" s="29">
        <v>1063.7</v>
      </c>
      <c r="U169" s="4"/>
      <c r="Y169"/>
    </row>
    <row r="170" spans="1:25" x14ac:dyDescent="0.2">
      <c r="A170" s="3">
        <v>8</v>
      </c>
      <c r="B170" s="3">
        <v>4234</v>
      </c>
      <c r="C170" s="168" t="s">
        <v>443</v>
      </c>
      <c r="D170" s="29">
        <v>674.2</v>
      </c>
      <c r="E170" s="29">
        <v>189.1</v>
      </c>
      <c r="F170" s="29">
        <v>806.8</v>
      </c>
      <c r="G170" s="29">
        <v>30.6</v>
      </c>
      <c r="H170" s="29">
        <v>15.8</v>
      </c>
      <c r="I170" s="29">
        <v>322.8</v>
      </c>
      <c r="J170" s="29">
        <v>55.6</v>
      </c>
      <c r="K170" s="29">
        <v>96</v>
      </c>
      <c r="L170" s="29">
        <v>18.7</v>
      </c>
      <c r="M170" s="29">
        <v>1410.5</v>
      </c>
      <c r="N170" s="29">
        <v>3620.1</v>
      </c>
      <c r="O170" s="29">
        <v>7118.7</v>
      </c>
      <c r="P170" s="29">
        <v>723</v>
      </c>
      <c r="Q170" s="29">
        <v>369</v>
      </c>
      <c r="R170" s="29">
        <v>297</v>
      </c>
      <c r="S170" s="29">
        <v>0</v>
      </c>
      <c r="T170" s="29">
        <v>12127.8</v>
      </c>
      <c r="U170" s="4"/>
      <c r="Y170"/>
    </row>
    <row r="171" spans="1:25" x14ac:dyDescent="0.2">
      <c r="A171" s="3">
        <v>8</v>
      </c>
      <c r="B171" s="3">
        <v>4235</v>
      </c>
      <c r="C171" s="168" t="s">
        <v>444</v>
      </c>
      <c r="D171" s="29">
        <v>144.69999999999999</v>
      </c>
      <c r="E171" s="29">
        <v>55.1</v>
      </c>
      <c r="F171" s="29">
        <v>39.9</v>
      </c>
      <c r="G171" s="29">
        <v>0.2</v>
      </c>
      <c r="H171" s="29">
        <v>0</v>
      </c>
      <c r="I171" s="29">
        <v>94.1</v>
      </c>
      <c r="J171" s="29">
        <v>25.2</v>
      </c>
      <c r="K171" s="29">
        <v>27.7</v>
      </c>
      <c r="L171" s="29">
        <v>33.5</v>
      </c>
      <c r="M171" s="29">
        <v>456</v>
      </c>
      <c r="N171" s="29">
        <v>876.5</v>
      </c>
      <c r="O171" s="29">
        <v>2558.6999999999998</v>
      </c>
      <c r="P171" s="29">
        <v>75.8</v>
      </c>
      <c r="Q171" s="29">
        <v>23</v>
      </c>
      <c r="R171" s="29">
        <v>85.7</v>
      </c>
      <c r="S171" s="29">
        <v>0</v>
      </c>
      <c r="T171" s="29">
        <v>3619.8</v>
      </c>
      <c r="U171" s="4"/>
      <c r="Y171"/>
    </row>
    <row r="172" spans="1:25" x14ac:dyDescent="0.2">
      <c r="A172" s="3">
        <v>8</v>
      </c>
      <c r="B172" s="3">
        <v>4236</v>
      </c>
      <c r="C172" s="168" t="s">
        <v>12</v>
      </c>
      <c r="D172" s="29">
        <v>1178</v>
      </c>
      <c r="E172" s="29">
        <v>3151.3</v>
      </c>
      <c r="F172" s="29">
        <v>1248.3</v>
      </c>
      <c r="G172" s="29">
        <v>144.19999999999999</v>
      </c>
      <c r="H172" s="29">
        <v>1.9</v>
      </c>
      <c r="I172" s="29">
        <v>1237.2</v>
      </c>
      <c r="J172" s="29">
        <v>104.9</v>
      </c>
      <c r="K172" s="29">
        <v>155.69999999999999</v>
      </c>
      <c r="L172" s="29">
        <v>180</v>
      </c>
      <c r="M172" s="29">
        <v>1810.2</v>
      </c>
      <c r="N172" s="29">
        <v>9211.7000000000007</v>
      </c>
      <c r="O172" s="29">
        <v>15785.9</v>
      </c>
      <c r="P172" s="29">
        <v>1726.7</v>
      </c>
      <c r="Q172" s="29">
        <v>0</v>
      </c>
      <c r="R172" s="29">
        <v>531.20000000000005</v>
      </c>
      <c r="S172" s="29">
        <v>727.9</v>
      </c>
      <c r="T172" s="29">
        <v>27983.3</v>
      </c>
      <c r="U172" s="4"/>
      <c r="Y172"/>
    </row>
    <row r="173" spans="1:25" x14ac:dyDescent="0.2">
      <c r="A173" s="3">
        <v>8</v>
      </c>
      <c r="B173" s="3">
        <v>4237</v>
      </c>
      <c r="C173" s="168" t="s">
        <v>445</v>
      </c>
      <c r="D173" s="29">
        <v>166.6</v>
      </c>
      <c r="E173" s="29">
        <v>116.5</v>
      </c>
      <c r="F173" s="29">
        <v>126.3</v>
      </c>
      <c r="G173" s="29">
        <v>0</v>
      </c>
      <c r="H173" s="29">
        <v>0.3</v>
      </c>
      <c r="I173" s="29">
        <v>193.9</v>
      </c>
      <c r="J173" s="29">
        <v>27.3</v>
      </c>
      <c r="K173" s="29">
        <v>3.9</v>
      </c>
      <c r="L173" s="29">
        <v>0</v>
      </c>
      <c r="M173" s="29">
        <v>220.6</v>
      </c>
      <c r="N173" s="29">
        <v>855.5</v>
      </c>
      <c r="O173" s="29">
        <v>2886.7</v>
      </c>
      <c r="P173" s="29">
        <v>163</v>
      </c>
      <c r="Q173" s="29">
        <v>84</v>
      </c>
      <c r="R173" s="29">
        <v>11.2</v>
      </c>
      <c r="S173" s="29">
        <v>0</v>
      </c>
      <c r="T173" s="29">
        <v>4000.3</v>
      </c>
      <c r="U173" s="4"/>
      <c r="Y173"/>
    </row>
    <row r="174" spans="1:25" x14ac:dyDescent="0.2">
      <c r="A174" s="3">
        <v>8</v>
      </c>
      <c r="B174" s="3">
        <v>4238</v>
      </c>
      <c r="C174" s="168" t="s">
        <v>446</v>
      </c>
      <c r="D174" s="29">
        <v>103.7</v>
      </c>
      <c r="E174" s="29">
        <v>68.5</v>
      </c>
      <c r="F174" s="29">
        <v>104.3</v>
      </c>
      <c r="G174" s="29">
        <v>0</v>
      </c>
      <c r="H174" s="29">
        <v>0</v>
      </c>
      <c r="I174" s="29">
        <v>13</v>
      </c>
      <c r="J174" s="29">
        <v>1.2</v>
      </c>
      <c r="K174" s="29">
        <v>7.2</v>
      </c>
      <c r="L174" s="29">
        <v>12.6</v>
      </c>
      <c r="M174" s="29">
        <v>83.2</v>
      </c>
      <c r="N174" s="29">
        <v>393.7</v>
      </c>
      <c r="O174" s="29">
        <v>2067.9</v>
      </c>
      <c r="P174" s="29">
        <v>16.600000000000001</v>
      </c>
      <c r="Q174" s="29">
        <v>37</v>
      </c>
      <c r="R174" s="29">
        <v>10.6</v>
      </c>
      <c r="S174" s="29">
        <v>0</v>
      </c>
      <c r="T174" s="29">
        <v>2525.8000000000002</v>
      </c>
      <c r="U174" s="4"/>
      <c r="Y174"/>
    </row>
    <row r="175" spans="1:25" x14ac:dyDescent="0.2">
      <c r="A175" s="3">
        <v>8</v>
      </c>
      <c r="B175" s="3">
        <v>4239</v>
      </c>
      <c r="C175" s="168" t="s">
        <v>447</v>
      </c>
      <c r="D175" s="29">
        <v>366.7</v>
      </c>
      <c r="E175" s="29">
        <v>560.79999999999995</v>
      </c>
      <c r="F175" s="29">
        <v>2913</v>
      </c>
      <c r="G175" s="29">
        <v>48.1</v>
      </c>
      <c r="H175" s="29">
        <v>0.4</v>
      </c>
      <c r="I175" s="29">
        <v>476.9</v>
      </c>
      <c r="J175" s="29">
        <v>64.7</v>
      </c>
      <c r="K175" s="29">
        <v>76.400000000000006</v>
      </c>
      <c r="L175" s="29">
        <v>80.5</v>
      </c>
      <c r="M175" s="29">
        <v>1418.4</v>
      </c>
      <c r="N175" s="29">
        <v>6005.8</v>
      </c>
      <c r="O175" s="29">
        <v>9143.7000000000007</v>
      </c>
      <c r="P175" s="29">
        <v>861</v>
      </c>
      <c r="Q175" s="29">
        <v>75</v>
      </c>
      <c r="R175" s="29">
        <v>172</v>
      </c>
      <c r="S175" s="29">
        <v>552.29999999999995</v>
      </c>
      <c r="T175" s="29">
        <v>16809.8</v>
      </c>
      <c r="U175" s="4"/>
      <c r="Y175"/>
    </row>
    <row r="176" spans="1:25" x14ac:dyDescent="0.2">
      <c r="A176" s="3">
        <v>8</v>
      </c>
      <c r="B176" s="3">
        <v>4240</v>
      </c>
      <c r="C176" s="168" t="s">
        <v>448</v>
      </c>
      <c r="D176" s="29">
        <v>246.6</v>
      </c>
      <c r="E176" s="29">
        <v>447.1</v>
      </c>
      <c r="F176" s="29">
        <v>121.1</v>
      </c>
      <c r="G176" s="29">
        <v>17</v>
      </c>
      <c r="H176" s="29">
        <v>46.3</v>
      </c>
      <c r="I176" s="29">
        <v>189.8</v>
      </c>
      <c r="J176" s="29">
        <v>5.8</v>
      </c>
      <c r="K176" s="29">
        <v>140.9</v>
      </c>
      <c r="L176" s="29">
        <v>79.5</v>
      </c>
      <c r="M176" s="29">
        <v>477.3</v>
      </c>
      <c r="N176" s="29">
        <v>1771.5</v>
      </c>
      <c r="O176" s="29">
        <v>5863.7</v>
      </c>
      <c r="P176" s="29">
        <v>306</v>
      </c>
      <c r="Q176" s="29">
        <v>0</v>
      </c>
      <c r="R176" s="29">
        <v>63.9</v>
      </c>
      <c r="S176" s="29">
        <v>0</v>
      </c>
      <c r="T176" s="29">
        <v>8005.1</v>
      </c>
      <c r="U176" s="4"/>
      <c r="Y176"/>
    </row>
    <row r="177" spans="1:25" s="1" customFormat="1" ht="21" customHeight="1" x14ac:dyDescent="0.2">
      <c r="A177" s="15">
        <v>9</v>
      </c>
      <c r="B177" s="15">
        <v>4269</v>
      </c>
      <c r="C177" s="1" t="s">
        <v>449</v>
      </c>
      <c r="D177" s="30">
        <v>6851.7</v>
      </c>
      <c r="E177" s="30">
        <v>9924.4</v>
      </c>
      <c r="F177" s="30">
        <v>11847.7</v>
      </c>
      <c r="G177" s="30">
        <v>1677.2</v>
      </c>
      <c r="H177" s="30">
        <v>62.5</v>
      </c>
      <c r="I177" s="30">
        <v>10089.5</v>
      </c>
      <c r="J177" s="30">
        <v>1544.5</v>
      </c>
      <c r="K177" s="30">
        <v>854.2</v>
      </c>
      <c r="L177" s="30">
        <v>2933.5</v>
      </c>
      <c r="M177" s="30">
        <v>16898.3</v>
      </c>
      <c r="N177" s="30">
        <v>62683.5</v>
      </c>
      <c r="O177" s="30">
        <v>123279.5</v>
      </c>
      <c r="P177" s="30">
        <v>15384.5</v>
      </c>
      <c r="Q177" s="30">
        <v>1993</v>
      </c>
      <c r="R177" s="30">
        <v>2363.4</v>
      </c>
      <c r="S177" s="30">
        <v>610.9</v>
      </c>
      <c r="T177" s="30">
        <v>206314.9</v>
      </c>
      <c r="U177" s="32"/>
    </row>
    <row r="178" spans="1:25" ht="16.5" customHeight="1" x14ac:dyDescent="0.2">
      <c r="A178" s="3">
        <v>9</v>
      </c>
      <c r="B178" s="3">
        <v>4251</v>
      </c>
      <c r="C178" s="168" t="s">
        <v>450</v>
      </c>
      <c r="D178" s="29">
        <v>55.3</v>
      </c>
      <c r="E178" s="29">
        <v>231.3</v>
      </c>
      <c r="F178" s="29">
        <v>33.299999999999997</v>
      </c>
      <c r="G178" s="29">
        <v>4.3</v>
      </c>
      <c r="H178" s="29">
        <v>0.9</v>
      </c>
      <c r="I178" s="29">
        <v>10.8</v>
      </c>
      <c r="J178" s="29">
        <v>0.2</v>
      </c>
      <c r="K178" s="29">
        <v>7.2</v>
      </c>
      <c r="L178" s="29">
        <v>27.8</v>
      </c>
      <c r="M178" s="29">
        <v>90</v>
      </c>
      <c r="N178" s="29">
        <v>461.1</v>
      </c>
      <c r="O178" s="29">
        <v>1521.1</v>
      </c>
      <c r="P178" s="29">
        <v>41</v>
      </c>
      <c r="Q178" s="29">
        <v>452</v>
      </c>
      <c r="R178" s="29">
        <v>20</v>
      </c>
      <c r="S178" s="29">
        <v>0</v>
      </c>
      <c r="T178" s="29">
        <v>2495.1999999999998</v>
      </c>
      <c r="U178" s="4"/>
      <c r="Y178"/>
    </row>
    <row r="179" spans="1:25" x14ac:dyDescent="0.2">
      <c r="A179" s="3">
        <v>9</v>
      </c>
      <c r="B179" s="3">
        <v>4252</v>
      </c>
      <c r="C179" s="168" t="s">
        <v>451</v>
      </c>
      <c r="D179" s="29">
        <v>813.2</v>
      </c>
      <c r="E179" s="29">
        <v>1164.4000000000001</v>
      </c>
      <c r="F179" s="29">
        <v>975.4</v>
      </c>
      <c r="G179" s="29">
        <v>813</v>
      </c>
      <c r="H179" s="29">
        <v>1</v>
      </c>
      <c r="I179" s="29">
        <v>877.5</v>
      </c>
      <c r="J179" s="29">
        <v>259.7</v>
      </c>
      <c r="K179" s="29">
        <v>52.2</v>
      </c>
      <c r="L179" s="29">
        <v>530.29999999999995</v>
      </c>
      <c r="M179" s="29">
        <v>2135.9</v>
      </c>
      <c r="N179" s="29">
        <v>7622.6</v>
      </c>
      <c r="O179" s="29">
        <v>15735.7</v>
      </c>
      <c r="P179" s="29">
        <v>2884.1</v>
      </c>
      <c r="Q179" s="29">
        <v>0</v>
      </c>
      <c r="R179" s="29">
        <v>183.6</v>
      </c>
      <c r="S179" s="29">
        <v>0</v>
      </c>
      <c r="T179" s="29">
        <v>26425.9</v>
      </c>
      <c r="U179" s="4"/>
      <c r="Y179"/>
    </row>
    <row r="180" spans="1:25" x14ac:dyDescent="0.2">
      <c r="A180" s="3">
        <v>9</v>
      </c>
      <c r="B180" s="3">
        <v>4253</v>
      </c>
      <c r="C180" s="168" t="s">
        <v>452</v>
      </c>
      <c r="D180" s="29">
        <v>204.1</v>
      </c>
      <c r="E180" s="29">
        <v>474.3</v>
      </c>
      <c r="F180" s="29">
        <v>913.2</v>
      </c>
      <c r="G180" s="29">
        <v>15.4</v>
      </c>
      <c r="H180" s="29">
        <v>0</v>
      </c>
      <c r="I180" s="29">
        <v>174</v>
      </c>
      <c r="J180" s="29">
        <v>84.6</v>
      </c>
      <c r="K180" s="29">
        <v>28.9</v>
      </c>
      <c r="L180" s="29">
        <v>107.4</v>
      </c>
      <c r="M180" s="29">
        <v>1247.3</v>
      </c>
      <c r="N180" s="29">
        <v>3249.1</v>
      </c>
      <c r="O180" s="29">
        <v>11952.9</v>
      </c>
      <c r="P180" s="29">
        <v>234.9</v>
      </c>
      <c r="Q180" s="29">
        <v>0</v>
      </c>
      <c r="R180" s="29">
        <v>129.19999999999999</v>
      </c>
      <c r="S180" s="29">
        <v>0</v>
      </c>
      <c r="T180" s="29">
        <v>15566.1</v>
      </c>
      <c r="U180" s="4"/>
      <c r="Y180"/>
    </row>
    <row r="181" spans="1:25" x14ac:dyDescent="0.2">
      <c r="A181" s="3">
        <v>9</v>
      </c>
      <c r="B181" s="3">
        <v>4254</v>
      </c>
      <c r="C181" s="168" t="s">
        <v>453</v>
      </c>
      <c r="D181" s="29">
        <v>642.1</v>
      </c>
      <c r="E181" s="29">
        <v>1978.1</v>
      </c>
      <c r="F181" s="29">
        <v>1798</v>
      </c>
      <c r="G181" s="29">
        <v>193.7</v>
      </c>
      <c r="H181" s="29">
        <v>0.2</v>
      </c>
      <c r="I181" s="29">
        <v>1864.7</v>
      </c>
      <c r="J181" s="29">
        <v>169</v>
      </c>
      <c r="K181" s="29">
        <v>139.5</v>
      </c>
      <c r="L181" s="29">
        <v>277.8</v>
      </c>
      <c r="M181" s="29">
        <v>3941</v>
      </c>
      <c r="N181" s="29">
        <v>11004.2</v>
      </c>
      <c r="O181" s="29">
        <v>26767.7</v>
      </c>
      <c r="P181" s="29">
        <v>2604.4</v>
      </c>
      <c r="Q181" s="29">
        <v>0</v>
      </c>
      <c r="R181" s="29">
        <v>323.60000000000002</v>
      </c>
      <c r="S181" s="29">
        <v>0</v>
      </c>
      <c r="T181" s="29">
        <v>40699.9</v>
      </c>
      <c r="U181" s="4"/>
      <c r="Y181"/>
    </row>
    <row r="182" spans="1:25" x14ac:dyDescent="0.2">
      <c r="A182" s="3">
        <v>9</v>
      </c>
      <c r="B182" s="3">
        <v>4255</v>
      </c>
      <c r="C182" s="168" t="s">
        <v>454</v>
      </c>
      <c r="D182" s="29">
        <v>137.30000000000001</v>
      </c>
      <c r="E182" s="29">
        <v>193.2</v>
      </c>
      <c r="F182" s="29">
        <v>69.5</v>
      </c>
      <c r="G182" s="29">
        <v>8.1999999999999993</v>
      </c>
      <c r="H182" s="29">
        <v>12.5</v>
      </c>
      <c r="I182" s="29">
        <v>228.1</v>
      </c>
      <c r="J182" s="29">
        <v>18.2</v>
      </c>
      <c r="K182" s="29">
        <v>11</v>
      </c>
      <c r="L182" s="29">
        <v>89.4</v>
      </c>
      <c r="M182" s="29">
        <v>249</v>
      </c>
      <c r="N182" s="29">
        <v>1016.4</v>
      </c>
      <c r="O182" s="29">
        <v>3104</v>
      </c>
      <c r="P182" s="29">
        <v>146.5</v>
      </c>
      <c r="Q182" s="29">
        <v>0</v>
      </c>
      <c r="R182" s="29">
        <v>6.1</v>
      </c>
      <c r="S182" s="29">
        <v>224.8</v>
      </c>
      <c r="T182" s="29">
        <v>4497.8</v>
      </c>
      <c r="U182" s="4"/>
      <c r="Y182"/>
    </row>
    <row r="183" spans="1:25" x14ac:dyDescent="0.2">
      <c r="A183" s="3">
        <v>9</v>
      </c>
      <c r="B183" s="3">
        <v>4256</v>
      </c>
      <c r="C183" s="168" t="s">
        <v>455</v>
      </c>
      <c r="D183" s="29">
        <v>106.5</v>
      </c>
      <c r="E183" s="29">
        <v>38.1</v>
      </c>
      <c r="F183" s="29">
        <v>45.5</v>
      </c>
      <c r="G183" s="29">
        <v>0.2</v>
      </c>
      <c r="H183" s="29">
        <v>0</v>
      </c>
      <c r="I183" s="29">
        <v>320.60000000000002</v>
      </c>
      <c r="J183" s="29">
        <v>2.1</v>
      </c>
      <c r="K183" s="29">
        <v>4.3</v>
      </c>
      <c r="L183" s="29">
        <v>33.9</v>
      </c>
      <c r="M183" s="29">
        <v>154.80000000000001</v>
      </c>
      <c r="N183" s="29">
        <v>706.1</v>
      </c>
      <c r="O183" s="29">
        <v>2479.5</v>
      </c>
      <c r="P183" s="29">
        <v>26.2</v>
      </c>
      <c r="Q183" s="29">
        <v>519</v>
      </c>
      <c r="R183" s="29">
        <v>34</v>
      </c>
      <c r="S183" s="29">
        <v>0</v>
      </c>
      <c r="T183" s="29">
        <v>3764.7</v>
      </c>
      <c r="U183" s="4"/>
      <c r="Y183"/>
    </row>
    <row r="184" spans="1:25" x14ac:dyDescent="0.2">
      <c r="A184" s="3">
        <v>9</v>
      </c>
      <c r="B184" s="3">
        <v>4257</v>
      </c>
      <c r="C184" s="168" t="s">
        <v>456</v>
      </c>
      <c r="D184" s="29">
        <v>207.5</v>
      </c>
      <c r="E184" s="29">
        <v>15</v>
      </c>
      <c r="F184" s="29">
        <v>78.7</v>
      </c>
      <c r="G184" s="29">
        <v>0</v>
      </c>
      <c r="H184" s="29">
        <v>0</v>
      </c>
      <c r="I184" s="29">
        <v>9.3000000000000007</v>
      </c>
      <c r="J184" s="29">
        <v>8.9</v>
      </c>
      <c r="K184" s="29">
        <v>12.4</v>
      </c>
      <c r="L184" s="29">
        <v>19.600000000000001</v>
      </c>
      <c r="M184" s="29">
        <v>67.099999999999994</v>
      </c>
      <c r="N184" s="29">
        <v>418.5</v>
      </c>
      <c r="O184" s="29">
        <v>1570.7</v>
      </c>
      <c r="P184" s="29">
        <v>6</v>
      </c>
      <c r="Q184" s="29">
        <v>0</v>
      </c>
      <c r="R184" s="29">
        <v>8</v>
      </c>
      <c r="S184" s="29">
        <v>0</v>
      </c>
      <c r="T184" s="29">
        <v>2003.2</v>
      </c>
      <c r="U184" s="4"/>
      <c r="Y184"/>
    </row>
    <row r="185" spans="1:25" x14ac:dyDescent="0.2">
      <c r="A185" s="3">
        <v>9</v>
      </c>
      <c r="B185" s="3">
        <v>4258</v>
      </c>
      <c r="C185" s="168" t="s">
        <v>13</v>
      </c>
      <c r="D185" s="29">
        <v>2656.8</v>
      </c>
      <c r="E185" s="29">
        <v>5142</v>
      </c>
      <c r="F185" s="29">
        <v>5849.8</v>
      </c>
      <c r="G185" s="29">
        <v>536.20000000000005</v>
      </c>
      <c r="H185" s="29">
        <v>1.1000000000000001</v>
      </c>
      <c r="I185" s="29">
        <v>5496.5</v>
      </c>
      <c r="J185" s="29">
        <v>741.7</v>
      </c>
      <c r="K185" s="29">
        <v>479.2</v>
      </c>
      <c r="L185" s="29">
        <v>1428.4</v>
      </c>
      <c r="M185" s="29">
        <v>5900.4</v>
      </c>
      <c r="N185" s="29">
        <v>28232.1</v>
      </c>
      <c r="O185" s="29">
        <v>34040.199999999997</v>
      </c>
      <c r="P185" s="29">
        <v>8640.4</v>
      </c>
      <c r="Q185" s="29">
        <v>0</v>
      </c>
      <c r="R185" s="29">
        <v>1468.6</v>
      </c>
      <c r="S185" s="29">
        <v>0</v>
      </c>
      <c r="T185" s="29">
        <v>72381.2</v>
      </c>
      <c r="U185" s="4"/>
      <c r="Y185"/>
    </row>
    <row r="186" spans="1:25" x14ac:dyDescent="0.2">
      <c r="A186" s="3">
        <v>9</v>
      </c>
      <c r="B186" s="3">
        <v>4259</v>
      </c>
      <c r="C186" s="168" t="s">
        <v>457</v>
      </c>
      <c r="D186" s="29">
        <v>75.099999999999994</v>
      </c>
      <c r="E186" s="29">
        <v>28.3</v>
      </c>
      <c r="F186" s="29">
        <v>97.8</v>
      </c>
      <c r="G186" s="29">
        <v>0</v>
      </c>
      <c r="H186" s="29">
        <v>0</v>
      </c>
      <c r="I186" s="29">
        <v>1.1000000000000001</v>
      </c>
      <c r="J186" s="29">
        <v>0.6</v>
      </c>
      <c r="K186" s="29">
        <v>17.7</v>
      </c>
      <c r="L186" s="29">
        <v>48.6</v>
      </c>
      <c r="M186" s="29">
        <v>116</v>
      </c>
      <c r="N186" s="29">
        <v>385.3</v>
      </c>
      <c r="O186" s="29">
        <v>1807.3</v>
      </c>
      <c r="P186" s="29">
        <v>20</v>
      </c>
      <c r="Q186" s="29">
        <v>154</v>
      </c>
      <c r="R186" s="29">
        <v>3.7</v>
      </c>
      <c r="S186" s="29">
        <v>122.9</v>
      </c>
      <c r="T186" s="29">
        <v>2493.3000000000002</v>
      </c>
      <c r="U186" s="4"/>
      <c r="Y186"/>
    </row>
    <row r="187" spans="1:25" x14ac:dyDescent="0.2">
      <c r="A187" s="3">
        <v>9</v>
      </c>
      <c r="B187" s="3">
        <v>4260</v>
      </c>
      <c r="C187" s="168" t="s">
        <v>458</v>
      </c>
      <c r="D187" s="29">
        <v>384.8</v>
      </c>
      <c r="E187" s="29">
        <v>440.8</v>
      </c>
      <c r="F187" s="29">
        <v>716.7</v>
      </c>
      <c r="G187" s="29">
        <v>19</v>
      </c>
      <c r="H187" s="29">
        <v>3</v>
      </c>
      <c r="I187" s="29">
        <v>617.9</v>
      </c>
      <c r="J187" s="29">
        <v>69.2</v>
      </c>
      <c r="K187" s="29">
        <v>36.4</v>
      </c>
      <c r="L187" s="29">
        <v>114.6</v>
      </c>
      <c r="M187" s="29">
        <v>879.1</v>
      </c>
      <c r="N187" s="29">
        <v>3281.4</v>
      </c>
      <c r="O187" s="29">
        <v>8681.6</v>
      </c>
      <c r="P187" s="29">
        <v>413.4</v>
      </c>
      <c r="Q187" s="29">
        <v>0</v>
      </c>
      <c r="R187" s="29">
        <v>83.6</v>
      </c>
      <c r="S187" s="29">
        <v>0</v>
      </c>
      <c r="T187" s="29">
        <v>12460</v>
      </c>
      <c r="U187" s="4"/>
      <c r="Y187"/>
    </row>
    <row r="188" spans="1:25" x14ac:dyDescent="0.2">
      <c r="A188" s="3">
        <v>9</v>
      </c>
      <c r="B188" s="3">
        <v>4261</v>
      </c>
      <c r="C188" s="168" t="s">
        <v>459</v>
      </c>
      <c r="D188" s="29">
        <v>1239.2</v>
      </c>
      <c r="E188" s="29">
        <v>78.3</v>
      </c>
      <c r="F188" s="29">
        <v>187.6</v>
      </c>
      <c r="G188" s="29">
        <v>29.1</v>
      </c>
      <c r="H188" s="29">
        <v>0</v>
      </c>
      <c r="I188" s="29">
        <v>49.8</v>
      </c>
      <c r="J188" s="29">
        <v>25.4</v>
      </c>
      <c r="K188" s="29">
        <v>19.8</v>
      </c>
      <c r="L188" s="29">
        <v>63</v>
      </c>
      <c r="M188" s="29">
        <v>407.3</v>
      </c>
      <c r="N188" s="29">
        <v>2099.5</v>
      </c>
      <c r="O188" s="29">
        <v>5364.6</v>
      </c>
      <c r="P188" s="29">
        <v>167.3</v>
      </c>
      <c r="Q188" s="29">
        <v>0</v>
      </c>
      <c r="R188" s="29">
        <v>10.7</v>
      </c>
      <c r="S188" s="29">
        <v>0</v>
      </c>
      <c r="T188" s="29">
        <v>7642.1</v>
      </c>
      <c r="U188" s="4"/>
      <c r="Y188"/>
    </row>
    <row r="189" spans="1:25" x14ac:dyDescent="0.2">
      <c r="A189" s="3">
        <v>9</v>
      </c>
      <c r="B189" s="3">
        <v>4262</v>
      </c>
      <c r="C189" s="168" t="s">
        <v>460</v>
      </c>
      <c r="D189" s="29">
        <v>78.8</v>
      </c>
      <c r="E189" s="29">
        <v>34.200000000000003</v>
      </c>
      <c r="F189" s="29">
        <v>397.2</v>
      </c>
      <c r="G189" s="29">
        <v>22.7</v>
      </c>
      <c r="H189" s="29">
        <v>0</v>
      </c>
      <c r="I189" s="29">
        <v>133.1</v>
      </c>
      <c r="J189" s="29">
        <v>17.399999999999999</v>
      </c>
      <c r="K189" s="29">
        <v>15.1</v>
      </c>
      <c r="L189" s="29">
        <v>57.5</v>
      </c>
      <c r="M189" s="29">
        <v>885.1</v>
      </c>
      <c r="N189" s="29">
        <v>1641.1</v>
      </c>
      <c r="O189" s="29">
        <v>2401.5</v>
      </c>
      <c r="P189" s="29">
        <v>23.5</v>
      </c>
      <c r="Q189" s="29">
        <v>254</v>
      </c>
      <c r="R189" s="29">
        <v>7.5</v>
      </c>
      <c r="S189" s="29">
        <v>0</v>
      </c>
      <c r="T189" s="29">
        <v>4327.6000000000004</v>
      </c>
      <c r="U189" s="4"/>
      <c r="Y189"/>
    </row>
    <row r="190" spans="1:25" x14ac:dyDescent="0.2">
      <c r="A190" s="3">
        <v>9</v>
      </c>
      <c r="B190" s="3">
        <v>4263</v>
      </c>
      <c r="C190" s="168" t="s">
        <v>461</v>
      </c>
      <c r="D190" s="29">
        <v>185.4</v>
      </c>
      <c r="E190" s="29">
        <v>75.7</v>
      </c>
      <c r="F190" s="29">
        <v>645.9</v>
      </c>
      <c r="G190" s="29">
        <v>30.6</v>
      </c>
      <c r="H190" s="29">
        <v>43.6</v>
      </c>
      <c r="I190" s="29">
        <v>242.2</v>
      </c>
      <c r="J190" s="29">
        <v>100.9</v>
      </c>
      <c r="K190" s="29">
        <v>19</v>
      </c>
      <c r="L190" s="29">
        <v>99.1</v>
      </c>
      <c r="M190" s="29">
        <v>677.4</v>
      </c>
      <c r="N190" s="29">
        <v>2119.9</v>
      </c>
      <c r="O190" s="29">
        <v>5616.8</v>
      </c>
      <c r="P190" s="29">
        <v>143.80000000000001</v>
      </c>
      <c r="Q190" s="29">
        <v>0</v>
      </c>
      <c r="R190" s="29">
        <v>64.400000000000006</v>
      </c>
      <c r="S190" s="29">
        <v>263.2</v>
      </c>
      <c r="T190" s="29">
        <v>8208.1</v>
      </c>
      <c r="U190" s="4"/>
      <c r="Y190"/>
    </row>
    <row r="191" spans="1:25" x14ac:dyDescent="0.2">
      <c r="A191" s="3">
        <v>9</v>
      </c>
      <c r="B191" s="3">
        <v>4264</v>
      </c>
      <c r="C191" s="168" t="s">
        <v>462</v>
      </c>
      <c r="D191" s="29">
        <v>65.5</v>
      </c>
      <c r="E191" s="29">
        <v>30.7</v>
      </c>
      <c r="F191" s="29">
        <v>39.200000000000003</v>
      </c>
      <c r="G191" s="29">
        <v>5</v>
      </c>
      <c r="H191" s="29">
        <v>0</v>
      </c>
      <c r="I191" s="29">
        <v>63.9</v>
      </c>
      <c r="J191" s="29">
        <v>46.6</v>
      </c>
      <c r="K191" s="29">
        <v>11.5</v>
      </c>
      <c r="L191" s="29">
        <v>36</v>
      </c>
      <c r="M191" s="29">
        <v>147.9</v>
      </c>
      <c r="N191" s="29">
        <v>446.3</v>
      </c>
      <c r="O191" s="29">
        <v>2235.9</v>
      </c>
      <c r="P191" s="29">
        <v>33.1</v>
      </c>
      <c r="Q191" s="29">
        <v>614</v>
      </c>
      <c r="R191" s="29">
        <v>20.399999999999999</v>
      </c>
      <c r="S191" s="29">
        <v>0</v>
      </c>
      <c r="T191" s="29">
        <v>3349.8</v>
      </c>
      <c r="U191" s="4"/>
      <c r="Y191"/>
    </row>
    <row r="192" spans="1:25" s="1" customFormat="1" ht="21" customHeight="1" x14ac:dyDescent="0.2">
      <c r="A192" s="15">
        <v>10</v>
      </c>
      <c r="B192" s="15">
        <v>4299</v>
      </c>
      <c r="C192" s="1" t="s">
        <v>463</v>
      </c>
      <c r="D192" s="30">
        <v>11216.8</v>
      </c>
      <c r="E192" s="30">
        <v>14599.9</v>
      </c>
      <c r="F192" s="30">
        <v>13947.3</v>
      </c>
      <c r="G192" s="30">
        <v>3195.5</v>
      </c>
      <c r="H192" s="30">
        <v>136.6</v>
      </c>
      <c r="I192" s="30">
        <v>30043</v>
      </c>
      <c r="J192" s="30">
        <v>2488.9</v>
      </c>
      <c r="K192" s="30">
        <v>1213</v>
      </c>
      <c r="L192" s="30">
        <v>3569.8</v>
      </c>
      <c r="M192" s="30">
        <v>19267.5</v>
      </c>
      <c r="N192" s="30">
        <v>99678.3</v>
      </c>
      <c r="O192" s="30">
        <v>148086.1</v>
      </c>
      <c r="P192" s="30">
        <v>12532.7</v>
      </c>
      <c r="Q192" s="30">
        <v>2907</v>
      </c>
      <c r="R192" s="30">
        <v>3770.8</v>
      </c>
      <c r="S192" s="30">
        <v>4967.3999999999996</v>
      </c>
      <c r="T192" s="30">
        <v>271942.3</v>
      </c>
      <c r="U192" s="32"/>
    </row>
    <row r="193" spans="1:25" ht="16.5" customHeight="1" x14ac:dyDescent="0.2">
      <c r="A193" s="3">
        <v>10</v>
      </c>
      <c r="B193" s="3">
        <v>4271</v>
      </c>
      <c r="C193" s="168" t="s">
        <v>464</v>
      </c>
      <c r="D193" s="29">
        <v>1083.7</v>
      </c>
      <c r="E193" s="29">
        <v>688.1</v>
      </c>
      <c r="F193" s="29">
        <v>468.6</v>
      </c>
      <c r="G193" s="29">
        <v>101.5</v>
      </c>
      <c r="H193" s="29">
        <v>60</v>
      </c>
      <c r="I193" s="29">
        <v>4057.1</v>
      </c>
      <c r="J193" s="29">
        <v>258</v>
      </c>
      <c r="K193" s="29">
        <v>33.4</v>
      </c>
      <c r="L193" s="29">
        <v>166.7</v>
      </c>
      <c r="M193" s="29">
        <v>1326</v>
      </c>
      <c r="N193" s="29">
        <v>8243.1</v>
      </c>
      <c r="O193" s="29">
        <v>15696.4</v>
      </c>
      <c r="P193" s="29">
        <v>1062.3</v>
      </c>
      <c r="Q193" s="29">
        <v>0</v>
      </c>
      <c r="R193" s="29">
        <v>257.60000000000002</v>
      </c>
      <c r="S193" s="29">
        <v>600.1</v>
      </c>
      <c r="T193" s="29">
        <v>25859.599999999999</v>
      </c>
      <c r="U193" s="4"/>
      <c r="Y193"/>
    </row>
    <row r="194" spans="1:25" x14ac:dyDescent="0.2">
      <c r="A194" s="3">
        <v>10</v>
      </c>
      <c r="B194" s="3">
        <v>4272</v>
      </c>
      <c r="C194" s="168" t="s">
        <v>465</v>
      </c>
      <c r="D194" s="29">
        <v>82.7</v>
      </c>
      <c r="E194" s="29">
        <v>143.9</v>
      </c>
      <c r="F194" s="29">
        <v>44.1</v>
      </c>
      <c r="G194" s="29">
        <v>0</v>
      </c>
      <c r="H194" s="29">
        <v>0</v>
      </c>
      <c r="I194" s="29">
        <v>0.4</v>
      </c>
      <c r="J194" s="29">
        <v>0.6</v>
      </c>
      <c r="K194" s="29">
        <v>1.4</v>
      </c>
      <c r="L194" s="29">
        <v>29.7</v>
      </c>
      <c r="M194" s="29">
        <v>43.8</v>
      </c>
      <c r="N194" s="29">
        <v>346.6</v>
      </c>
      <c r="O194" s="29">
        <v>594.79999999999995</v>
      </c>
      <c r="P194" s="29">
        <v>59.4</v>
      </c>
      <c r="Q194" s="29">
        <v>33</v>
      </c>
      <c r="R194" s="29">
        <v>9</v>
      </c>
      <c r="S194" s="29">
        <v>76.5</v>
      </c>
      <c r="T194" s="29">
        <v>1119.2</v>
      </c>
      <c r="U194" s="4"/>
      <c r="Y194"/>
    </row>
    <row r="195" spans="1:25" x14ac:dyDescent="0.2">
      <c r="A195" s="3">
        <v>10</v>
      </c>
      <c r="B195" s="3">
        <v>4273</v>
      </c>
      <c r="C195" s="168" t="s">
        <v>466</v>
      </c>
      <c r="D195" s="29">
        <v>164.1</v>
      </c>
      <c r="E195" s="29">
        <v>29.6</v>
      </c>
      <c r="F195" s="29">
        <v>111.7</v>
      </c>
      <c r="G195" s="29">
        <v>0</v>
      </c>
      <c r="H195" s="29">
        <v>4.0999999999999996</v>
      </c>
      <c r="I195" s="29">
        <v>149.9</v>
      </c>
      <c r="J195" s="29">
        <v>0.9</v>
      </c>
      <c r="K195" s="29">
        <v>16.2</v>
      </c>
      <c r="L195" s="29">
        <v>447.1</v>
      </c>
      <c r="M195" s="29">
        <v>208.1</v>
      </c>
      <c r="N195" s="29">
        <v>1131.5999999999999</v>
      </c>
      <c r="O195" s="29">
        <v>1907.2</v>
      </c>
      <c r="P195" s="29">
        <v>37.200000000000003</v>
      </c>
      <c r="Q195" s="29">
        <v>34</v>
      </c>
      <c r="R195" s="29">
        <v>17.100000000000001</v>
      </c>
      <c r="S195" s="29">
        <v>213.1</v>
      </c>
      <c r="T195" s="29">
        <v>3340.2</v>
      </c>
      <c r="U195" s="4"/>
      <c r="Y195"/>
    </row>
    <row r="196" spans="1:25" x14ac:dyDescent="0.2">
      <c r="A196" s="3">
        <v>10</v>
      </c>
      <c r="B196" s="3">
        <v>4274</v>
      </c>
      <c r="C196" s="168" t="s">
        <v>467</v>
      </c>
      <c r="D196" s="29">
        <v>350.1</v>
      </c>
      <c r="E196" s="29">
        <v>188.8</v>
      </c>
      <c r="F196" s="29">
        <v>517.5</v>
      </c>
      <c r="G196" s="29">
        <v>13.1</v>
      </c>
      <c r="H196" s="29">
        <v>42.6</v>
      </c>
      <c r="I196" s="29">
        <v>423.6</v>
      </c>
      <c r="J196" s="29">
        <v>44.9</v>
      </c>
      <c r="K196" s="29">
        <v>85.6</v>
      </c>
      <c r="L196" s="29">
        <v>96.5</v>
      </c>
      <c r="M196" s="29">
        <v>796.4</v>
      </c>
      <c r="N196" s="29">
        <v>2559</v>
      </c>
      <c r="O196" s="29">
        <v>8862.2999999999993</v>
      </c>
      <c r="P196" s="29">
        <v>107.4</v>
      </c>
      <c r="Q196" s="29">
        <v>36</v>
      </c>
      <c r="R196" s="29">
        <v>60.7</v>
      </c>
      <c r="S196" s="29">
        <v>0</v>
      </c>
      <c r="T196" s="29">
        <v>11625.4</v>
      </c>
      <c r="U196" s="4"/>
      <c r="Y196"/>
    </row>
    <row r="197" spans="1:25" x14ac:dyDescent="0.2">
      <c r="A197" s="3">
        <v>10</v>
      </c>
      <c r="B197" s="3">
        <v>4275</v>
      </c>
      <c r="C197" s="168" t="s">
        <v>468</v>
      </c>
      <c r="D197" s="29">
        <v>110.3</v>
      </c>
      <c r="E197" s="29">
        <v>40.4</v>
      </c>
      <c r="F197" s="29">
        <v>68.400000000000006</v>
      </c>
      <c r="G197" s="29">
        <v>0.1</v>
      </c>
      <c r="H197" s="29">
        <v>15.1</v>
      </c>
      <c r="I197" s="29">
        <v>89.6</v>
      </c>
      <c r="J197" s="29">
        <v>0.4</v>
      </c>
      <c r="K197" s="29">
        <v>10.3</v>
      </c>
      <c r="L197" s="29">
        <v>32.9</v>
      </c>
      <c r="M197" s="29">
        <v>319.8</v>
      </c>
      <c r="N197" s="29">
        <v>687.3</v>
      </c>
      <c r="O197" s="29">
        <v>1745.9</v>
      </c>
      <c r="P197" s="29">
        <v>60.3</v>
      </c>
      <c r="Q197" s="29">
        <v>246</v>
      </c>
      <c r="R197" s="29">
        <v>6.3</v>
      </c>
      <c r="S197" s="29">
        <v>79.7</v>
      </c>
      <c r="T197" s="29">
        <v>2825.5</v>
      </c>
      <c r="U197" s="4"/>
      <c r="Y197"/>
    </row>
    <row r="198" spans="1:25" x14ac:dyDescent="0.2">
      <c r="A198" s="3">
        <v>10</v>
      </c>
      <c r="B198" s="3">
        <v>4276</v>
      </c>
      <c r="C198" s="168" t="s">
        <v>469</v>
      </c>
      <c r="D198" s="29">
        <v>446.1</v>
      </c>
      <c r="E198" s="29">
        <v>314.60000000000002</v>
      </c>
      <c r="F198" s="29">
        <v>1261.2</v>
      </c>
      <c r="G198" s="29">
        <v>312.60000000000002</v>
      </c>
      <c r="H198" s="29">
        <v>0</v>
      </c>
      <c r="I198" s="29">
        <v>857.4</v>
      </c>
      <c r="J198" s="29">
        <v>34.4</v>
      </c>
      <c r="K198" s="29">
        <v>18.100000000000001</v>
      </c>
      <c r="L198" s="29">
        <v>254.6</v>
      </c>
      <c r="M198" s="29">
        <v>1281.7</v>
      </c>
      <c r="N198" s="29">
        <v>4780.7</v>
      </c>
      <c r="O198" s="29">
        <v>9367.2000000000007</v>
      </c>
      <c r="P198" s="29">
        <v>726.8</v>
      </c>
      <c r="Q198" s="29">
        <v>0</v>
      </c>
      <c r="R198" s="29">
        <v>381.9</v>
      </c>
      <c r="S198" s="29">
        <v>0</v>
      </c>
      <c r="T198" s="29">
        <v>15256.6</v>
      </c>
      <c r="U198" s="4"/>
      <c r="Y198"/>
    </row>
    <row r="199" spans="1:25" x14ac:dyDescent="0.2">
      <c r="A199" s="3">
        <v>10</v>
      </c>
      <c r="B199" s="3">
        <v>4277</v>
      </c>
      <c r="C199" s="168" t="s">
        <v>470</v>
      </c>
      <c r="D199" s="29">
        <v>156</v>
      </c>
      <c r="E199" s="29">
        <v>113.7</v>
      </c>
      <c r="F199" s="29">
        <v>62.7</v>
      </c>
      <c r="G199" s="29">
        <v>0</v>
      </c>
      <c r="H199" s="29">
        <v>0</v>
      </c>
      <c r="I199" s="29">
        <v>16.899999999999999</v>
      </c>
      <c r="J199" s="29">
        <v>2.2999999999999998</v>
      </c>
      <c r="K199" s="29">
        <v>2.5</v>
      </c>
      <c r="L199" s="29">
        <v>84.3</v>
      </c>
      <c r="M199" s="29">
        <v>211.6</v>
      </c>
      <c r="N199" s="29">
        <v>650</v>
      </c>
      <c r="O199" s="29">
        <v>1844.1</v>
      </c>
      <c r="P199" s="29">
        <v>104.8</v>
      </c>
      <c r="Q199" s="29">
        <v>569</v>
      </c>
      <c r="R199" s="29">
        <v>12.9</v>
      </c>
      <c r="S199" s="29">
        <v>0</v>
      </c>
      <c r="T199" s="29">
        <v>3180.8</v>
      </c>
      <c r="U199" s="4"/>
      <c r="Y199"/>
    </row>
    <row r="200" spans="1:25" x14ac:dyDescent="0.2">
      <c r="A200" s="3">
        <v>10</v>
      </c>
      <c r="B200" s="3">
        <v>4279</v>
      </c>
      <c r="C200" s="168" t="s">
        <v>471</v>
      </c>
      <c r="D200" s="29">
        <v>339.1</v>
      </c>
      <c r="E200" s="29">
        <v>149.69999999999999</v>
      </c>
      <c r="F200" s="29">
        <v>186.1</v>
      </c>
      <c r="G200" s="29">
        <v>2</v>
      </c>
      <c r="H200" s="29">
        <v>0</v>
      </c>
      <c r="I200" s="29">
        <v>556.5</v>
      </c>
      <c r="J200" s="29">
        <v>38.799999999999997</v>
      </c>
      <c r="K200" s="29">
        <v>1.2</v>
      </c>
      <c r="L200" s="29">
        <v>200.8</v>
      </c>
      <c r="M200" s="29">
        <v>1078.5999999999999</v>
      </c>
      <c r="N200" s="29">
        <v>2552.8000000000002</v>
      </c>
      <c r="O200" s="29">
        <v>5975.6</v>
      </c>
      <c r="P200" s="29">
        <v>357.7</v>
      </c>
      <c r="Q200" s="29">
        <v>513</v>
      </c>
      <c r="R200" s="29">
        <v>89.5</v>
      </c>
      <c r="S200" s="29">
        <v>361.4</v>
      </c>
      <c r="T200" s="29">
        <v>9849.9</v>
      </c>
      <c r="U200" s="4"/>
      <c r="Y200"/>
    </row>
    <row r="201" spans="1:25" x14ac:dyDescent="0.2">
      <c r="A201" s="3">
        <v>10</v>
      </c>
      <c r="B201" s="3">
        <v>4280</v>
      </c>
      <c r="C201" s="168" t="s">
        <v>472</v>
      </c>
      <c r="D201" s="29">
        <v>1182.9000000000001</v>
      </c>
      <c r="E201" s="29">
        <v>1886.5</v>
      </c>
      <c r="F201" s="29">
        <v>497.5</v>
      </c>
      <c r="G201" s="29">
        <v>123</v>
      </c>
      <c r="H201" s="29">
        <v>3.1</v>
      </c>
      <c r="I201" s="29">
        <v>2832.9</v>
      </c>
      <c r="J201" s="29">
        <v>204.2</v>
      </c>
      <c r="K201" s="29">
        <v>311.39999999999998</v>
      </c>
      <c r="L201" s="29">
        <v>370</v>
      </c>
      <c r="M201" s="29">
        <v>2029.2</v>
      </c>
      <c r="N201" s="29">
        <v>9440.7000000000007</v>
      </c>
      <c r="O201" s="29">
        <v>27248.400000000001</v>
      </c>
      <c r="P201" s="29">
        <v>2103.4</v>
      </c>
      <c r="Q201" s="29">
        <v>0</v>
      </c>
      <c r="R201" s="29">
        <v>438.1</v>
      </c>
      <c r="S201" s="29">
        <v>26</v>
      </c>
      <c r="T201" s="29">
        <v>39256.699999999997</v>
      </c>
      <c r="U201" s="4"/>
      <c r="Y201"/>
    </row>
    <row r="202" spans="1:25" x14ac:dyDescent="0.2">
      <c r="A202" s="3">
        <v>10</v>
      </c>
      <c r="B202" s="3">
        <v>4281</v>
      </c>
      <c r="C202" s="168" t="s">
        <v>473</v>
      </c>
      <c r="D202" s="29">
        <v>118.7</v>
      </c>
      <c r="E202" s="29">
        <v>66.900000000000006</v>
      </c>
      <c r="F202" s="29">
        <v>443.5</v>
      </c>
      <c r="G202" s="29">
        <v>3.7</v>
      </c>
      <c r="H202" s="29">
        <v>0</v>
      </c>
      <c r="I202" s="29">
        <v>36.4</v>
      </c>
      <c r="J202" s="29">
        <v>62</v>
      </c>
      <c r="K202" s="29">
        <v>38.1</v>
      </c>
      <c r="L202" s="29">
        <v>63.4</v>
      </c>
      <c r="M202" s="29">
        <v>712.5</v>
      </c>
      <c r="N202" s="29">
        <v>1545.4</v>
      </c>
      <c r="O202" s="29">
        <v>2603.6999999999998</v>
      </c>
      <c r="P202" s="29">
        <v>226.5</v>
      </c>
      <c r="Q202" s="29">
        <v>5</v>
      </c>
      <c r="R202" s="29">
        <v>20</v>
      </c>
      <c r="S202" s="29">
        <v>244.9</v>
      </c>
      <c r="T202" s="29">
        <v>4645.3999999999996</v>
      </c>
      <c r="U202" s="4"/>
      <c r="Y202"/>
    </row>
    <row r="203" spans="1:25" x14ac:dyDescent="0.2">
      <c r="A203" s="3">
        <v>10</v>
      </c>
      <c r="B203" s="3">
        <v>4282</v>
      </c>
      <c r="C203" s="168" t="s">
        <v>474</v>
      </c>
      <c r="D203" s="29">
        <v>687.6</v>
      </c>
      <c r="E203" s="29">
        <v>1189.0999999999999</v>
      </c>
      <c r="F203" s="29">
        <v>1172.0999999999999</v>
      </c>
      <c r="G203" s="29">
        <v>1338.1</v>
      </c>
      <c r="H203" s="29">
        <v>1.8</v>
      </c>
      <c r="I203" s="29">
        <v>1450</v>
      </c>
      <c r="J203" s="29">
        <v>147</v>
      </c>
      <c r="K203" s="29">
        <v>193.3</v>
      </c>
      <c r="L203" s="29">
        <v>522.29999999999995</v>
      </c>
      <c r="M203" s="29">
        <v>2438.4</v>
      </c>
      <c r="N203" s="29">
        <v>9139.7000000000007</v>
      </c>
      <c r="O203" s="29">
        <v>17606.599999999999</v>
      </c>
      <c r="P203" s="29">
        <v>2162.3000000000002</v>
      </c>
      <c r="Q203" s="29">
        <v>0</v>
      </c>
      <c r="R203" s="29">
        <v>581.9</v>
      </c>
      <c r="S203" s="29">
        <v>1440</v>
      </c>
      <c r="T203" s="29">
        <v>30930.400000000001</v>
      </c>
      <c r="U203" s="4"/>
      <c r="Y203"/>
    </row>
    <row r="204" spans="1:25" x14ac:dyDescent="0.2">
      <c r="A204" s="3">
        <v>10</v>
      </c>
      <c r="B204" s="3">
        <v>4283</v>
      </c>
      <c r="C204" s="168" t="s">
        <v>475</v>
      </c>
      <c r="D204" s="29">
        <v>342.5</v>
      </c>
      <c r="E204" s="29">
        <v>221.9</v>
      </c>
      <c r="F204" s="29">
        <v>72.900000000000006</v>
      </c>
      <c r="G204" s="29">
        <v>37.6</v>
      </c>
      <c r="H204" s="29">
        <v>0</v>
      </c>
      <c r="I204" s="29">
        <v>908.9</v>
      </c>
      <c r="J204" s="29">
        <v>33.799999999999997</v>
      </c>
      <c r="K204" s="29">
        <v>96.2</v>
      </c>
      <c r="L204" s="29">
        <v>86</v>
      </c>
      <c r="M204" s="29">
        <v>886.3</v>
      </c>
      <c r="N204" s="29">
        <v>2686.2</v>
      </c>
      <c r="O204" s="29">
        <v>6735.6</v>
      </c>
      <c r="P204" s="29">
        <v>1370.2</v>
      </c>
      <c r="Q204" s="29">
        <v>0</v>
      </c>
      <c r="R204" s="29">
        <v>126</v>
      </c>
      <c r="S204" s="29">
        <v>526.9</v>
      </c>
      <c r="T204" s="29">
        <v>11444.9</v>
      </c>
      <c r="U204" s="4"/>
      <c r="Y204"/>
    </row>
    <row r="205" spans="1:25" x14ac:dyDescent="0.2">
      <c r="A205" s="3">
        <v>10</v>
      </c>
      <c r="B205" s="3">
        <v>4284</v>
      </c>
      <c r="C205" s="168" t="s">
        <v>476</v>
      </c>
      <c r="D205" s="29">
        <v>164.9</v>
      </c>
      <c r="E205" s="29">
        <v>60.6</v>
      </c>
      <c r="F205" s="29">
        <v>223.2</v>
      </c>
      <c r="G205" s="29">
        <v>0</v>
      </c>
      <c r="H205" s="29">
        <v>8.1</v>
      </c>
      <c r="I205" s="29">
        <v>24</v>
      </c>
      <c r="J205" s="29">
        <v>42.1</v>
      </c>
      <c r="K205" s="29">
        <v>37.700000000000003</v>
      </c>
      <c r="L205" s="29">
        <v>68.099999999999994</v>
      </c>
      <c r="M205" s="29">
        <v>490.9</v>
      </c>
      <c r="N205" s="29">
        <v>1119.5999999999999</v>
      </c>
      <c r="O205" s="29">
        <v>2382.1999999999998</v>
      </c>
      <c r="P205" s="29">
        <v>133.6</v>
      </c>
      <c r="Q205" s="29">
        <v>601</v>
      </c>
      <c r="R205" s="29">
        <v>138</v>
      </c>
      <c r="S205" s="29">
        <v>0</v>
      </c>
      <c r="T205" s="29">
        <v>4374.3999999999996</v>
      </c>
      <c r="U205" s="4"/>
      <c r="Y205"/>
    </row>
    <row r="206" spans="1:25" x14ac:dyDescent="0.2">
      <c r="A206" s="3">
        <v>10</v>
      </c>
      <c r="B206" s="3">
        <v>4285</v>
      </c>
      <c r="C206" s="168" t="s">
        <v>477</v>
      </c>
      <c r="D206" s="29">
        <v>335.2</v>
      </c>
      <c r="E206" s="29">
        <v>270.10000000000002</v>
      </c>
      <c r="F206" s="29">
        <v>388.4</v>
      </c>
      <c r="G206" s="29">
        <v>12.6</v>
      </c>
      <c r="H206" s="29">
        <v>0.1</v>
      </c>
      <c r="I206" s="29">
        <v>1419.7</v>
      </c>
      <c r="J206" s="29">
        <v>41</v>
      </c>
      <c r="K206" s="29">
        <v>51.6</v>
      </c>
      <c r="L206" s="29">
        <v>150.5</v>
      </c>
      <c r="M206" s="29">
        <v>715.9</v>
      </c>
      <c r="N206" s="29">
        <v>3385.1</v>
      </c>
      <c r="O206" s="29">
        <v>10106.299999999999</v>
      </c>
      <c r="P206" s="29">
        <v>468.9</v>
      </c>
      <c r="Q206" s="29">
        <v>0</v>
      </c>
      <c r="R206" s="29">
        <v>140.6</v>
      </c>
      <c r="S206" s="29">
        <v>1306</v>
      </c>
      <c r="T206" s="29">
        <v>15406.9</v>
      </c>
      <c r="U206" s="4"/>
      <c r="Y206"/>
    </row>
    <row r="207" spans="1:25" x14ac:dyDescent="0.2">
      <c r="A207" s="3">
        <v>10</v>
      </c>
      <c r="B207" s="3">
        <v>4286</v>
      </c>
      <c r="C207" s="168" t="s">
        <v>478</v>
      </c>
      <c r="D207" s="29">
        <v>190.6</v>
      </c>
      <c r="E207" s="29">
        <v>236.4</v>
      </c>
      <c r="F207" s="29">
        <v>92.4</v>
      </c>
      <c r="G207" s="29">
        <v>3</v>
      </c>
      <c r="H207" s="29">
        <v>0</v>
      </c>
      <c r="I207" s="29">
        <v>237.9</v>
      </c>
      <c r="J207" s="29">
        <v>39.4</v>
      </c>
      <c r="K207" s="29">
        <v>36.9</v>
      </c>
      <c r="L207" s="29">
        <v>26.9</v>
      </c>
      <c r="M207" s="29">
        <v>421.7</v>
      </c>
      <c r="N207" s="29">
        <v>1285.2</v>
      </c>
      <c r="O207" s="29">
        <v>3122.9</v>
      </c>
      <c r="P207" s="29">
        <v>45.2</v>
      </c>
      <c r="Q207" s="29">
        <v>465</v>
      </c>
      <c r="R207" s="29">
        <v>134.80000000000001</v>
      </c>
      <c r="S207" s="29">
        <v>0</v>
      </c>
      <c r="T207" s="29">
        <v>5053</v>
      </c>
      <c r="U207" s="4"/>
      <c r="Y207"/>
    </row>
    <row r="208" spans="1:25" x14ac:dyDescent="0.2">
      <c r="A208" s="3">
        <v>10</v>
      </c>
      <c r="B208" s="3">
        <v>4287</v>
      </c>
      <c r="C208" s="168" t="s">
        <v>479</v>
      </c>
      <c r="D208" s="29">
        <v>278.60000000000002</v>
      </c>
      <c r="E208" s="29">
        <v>121.8</v>
      </c>
      <c r="F208" s="29">
        <v>419</v>
      </c>
      <c r="G208" s="29">
        <v>15.5</v>
      </c>
      <c r="H208" s="29">
        <v>0</v>
      </c>
      <c r="I208" s="29">
        <v>55.7</v>
      </c>
      <c r="J208" s="29">
        <v>4.0999999999999996</v>
      </c>
      <c r="K208" s="29">
        <v>17.399999999999999</v>
      </c>
      <c r="L208" s="29">
        <v>56.9</v>
      </c>
      <c r="M208" s="29">
        <v>430.9</v>
      </c>
      <c r="N208" s="29">
        <v>1399.9</v>
      </c>
      <c r="O208" s="29">
        <v>3773.1</v>
      </c>
      <c r="P208" s="29">
        <v>162.30000000000001</v>
      </c>
      <c r="Q208" s="29">
        <v>164</v>
      </c>
      <c r="R208" s="29">
        <v>14.5</v>
      </c>
      <c r="S208" s="29">
        <v>92.8</v>
      </c>
      <c r="T208" s="29">
        <v>5606.6</v>
      </c>
      <c r="U208" s="4"/>
      <c r="Y208"/>
    </row>
    <row r="209" spans="1:25" x14ac:dyDescent="0.2">
      <c r="A209" s="3">
        <v>10</v>
      </c>
      <c r="B209" s="3">
        <v>4288</v>
      </c>
      <c r="C209" s="168" t="s">
        <v>480</v>
      </c>
      <c r="D209" s="29">
        <v>10.1</v>
      </c>
      <c r="E209" s="29">
        <v>4.5999999999999996</v>
      </c>
      <c r="F209" s="29">
        <v>69.3</v>
      </c>
      <c r="G209" s="29">
        <v>0</v>
      </c>
      <c r="H209" s="29">
        <v>1.3</v>
      </c>
      <c r="I209" s="29">
        <v>0.3</v>
      </c>
      <c r="J209" s="29">
        <v>21.8</v>
      </c>
      <c r="K209" s="29">
        <v>0.7</v>
      </c>
      <c r="L209" s="29">
        <v>8.8000000000000007</v>
      </c>
      <c r="M209" s="29">
        <v>13.8</v>
      </c>
      <c r="N209" s="29">
        <v>130.69999999999999</v>
      </c>
      <c r="O209" s="29">
        <v>355.1</v>
      </c>
      <c r="P209" s="29">
        <v>2.7</v>
      </c>
      <c r="Q209" s="29">
        <v>241</v>
      </c>
      <c r="R209" s="29">
        <v>23.6</v>
      </c>
      <c r="S209" s="29">
        <v>0</v>
      </c>
      <c r="T209" s="29">
        <v>753.1</v>
      </c>
      <c r="U209" s="4"/>
      <c r="Y209"/>
    </row>
    <row r="210" spans="1:25" x14ac:dyDescent="0.2">
      <c r="A210" s="3">
        <v>10</v>
      </c>
      <c r="B210" s="3">
        <v>4289</v>
      </c>
      <c r="C210" s="168" t="s">
        <v>14</v>
      </c>
      <c r="D210" s="29">
        <v>5173.6000000000004</v>
      </c>
      <c r="E210" s="29">
        <v>8873.2999999999993</v>
      </c>
      <c r="F210" s="29">
        <v>7848.6</v>
      </c>
      <c r="G210" s="29">
        <v>1232.8</v>
      </c>
      <c r="H210" s="29">
        <v>0.5</v>
      </c>
      <c r="I210" s="29">
        <v>16925.5</v>
      </c>
      <c r="J210" s="29">
        <v>1513.2</v>
      </c>
      <c r="K210" s="29">
        <v>261</v>
      </c>
      <c r="L210" s="29">
        <v>904.4</v>
      </c>
      <c r="M210" s="29">
        <v>5862</v>
      </c>
      <c r="N210" s="29">
        <v>48594.9</v>
      </c>
      <c r="O210" s="29">
        <v>28158.7</v>
      </c>
      <c r="P210" s="29">
        <v>3341.9</v>
      </c>
      <c r="Q210" s="29">
        <v>0</v>
      </c>
      <c r="R210" s="29">
        <v>1318.3</v>
      </c>
      <c r="S210" s="29">
        <v>0</v>
      </c>
      <c r="T210" s="29">
        <v>81413.8</v>
      </c>
      <c r="U210" s="4"/>
      <c r="Y210"/>
    </row>
    <row r="211" spans="1:25" s="1" customFormat="1" ht="21.75" customHeight="1" x14ac:dyDescent="0.2">
      <c r="A211" s="15">
        <v>11</v>
      </c>
      <c r="B211" s="15">
        <v>4329</v>
      </c>
      <c r="C211" s="1" t="s">
        <v>481</v>
      </c>
      <c r="D211" s="30">
        <v>7907.4</v>
      </c>
      <c r="E211" s="30">
        <v>6644.1</v>
      </c>
      <c r="F211" s="30">
        <v>11555.4</v>
      </c>
      <c r="G211" s="30">
        <v>716.1</v>
      </c>
      <c r="H211" s="30">
        <v>9.1999999999999993</v>
      </c>
      <c r="I211" s="30">
        <v>6617.6</v>
      </c>
      <c r="J211" s="30">
        <v>820.7</v>
      </c>
      <c r="K211" s="30">
        <v>543</v>
      </c>
      <c r="L211" s="30">
        <v>2261.6999999999998</v>
      </c>
      <c r="M211" s="30">
        <v>12965.2</v>
      </c>
      <c r="N211" s="30">
        <v>50040.5</v>
      </c>
      <c r="O211" s="30">
        <v>74200.899999999994</v>
      </c>
      <c r="P211" s="30">
        <v>12098.8</v>
      </c>
      <c r="Q211" s="30">
        <v>4294</v>
      </c>
      <c r="R211" s="30">
        <v>1136.9000000000001</v>
      </c>
      <c r="S211" s="30">
        <v>3404</v>
      </c>
      <c r="T211" s="30">
        <v>145175.20000000001</v>
      </c>
      <c r="U211" s="32"/>
    </row>
    <row r="212" spans="1:25" ht="16.5" customHeight="1" x14ac:dyDescent="0.2">
      <c r="A212" s="3">
        <v>11</v>
      </c>
      <c r="B212" s="3">
        <v>4323</v>
      </c>
      <c r="C212" s="168" t="s">
        <v>482</v>
      </c>
      <c r="D212" s="29">
        <v>1530.4</v>
      </c>
      <c r="E212" s="29">
        <v>1897.2</v>
      </c>
      <c r="F212" s="29">
        <v>1862.2</v>
      </c>
      <c r="G212" s="29">
        <v>60</v>
      </c>
      <c r="H212" s="29">
        <v>0.2</v>
      </c>
      <c r="I212" s="29">
        <v>1514.5</v>
      </c>
      <c r="J212" s="29">
        <v>38</v>
      </c>
      <c r="K212" s="29">
        <v>237.3</v>
      </c>
      <c r="L212" s="29">
        <v>133.69999999999999</v>
      </c>
      <c r="M212" s="29">
        <v>2128</v>
      </c>
      <c r="N212" s="29">
        <v>9401.6</v>
      </c>
      <c r="O212" s="29">
        <v>11879.7</v>
      </c>
      <c r="P212" s="29">
        <v>722.9</v>
      </c>
      <c r="Q212" s="29">
        <v>0</v>
      </c>
      <c r="R212" s="29">
        <v>366.2</v>
      </c>
      <c r="S212" s="29">
        <v>0</v>
      </c>
      <c r="T212" s="29">
        <v>22370.5</v>
      </c>
      <c r="U212" s="4"/>
      <c r="Y212"/>
    </row>
    <row r="213" spans="1:25" x14ac:dyDescent="0.2">
      <c r="A213" s="3">
        <v>11</v>
      </c>
      <c r="B213" s="3">
        <v>4301</v>
      </c>
      <c r="C213" s="168" t="s">
        <v>483</v>
      </c>
      <c r="D213" s="29">
        <v>16.2</v>
      </c>
      <c r="E213" s="29">
        <v>77.3</v>
      </c>
      <c r="F213" s="29">
        <v>31.3</v>
      </c>
      <c r="G213" s="29">
        <v>3.6</v>
      </c>
      <c r="H213" s="29">
        <v>0</v>
      </c>
      <c r="I213" s="29">
        <v>43.6</v>
      </c>
      <c r="J213" s="29">
        <v>2.2999999999999998</v>
      </c>
      <c r="K213" s="29">
        <v>1.3</v>
      </c>
      <c r="L213" s="29">
        <v>36.299999999999997</v>
      </c>
      <c r="M213" s="29">
        <v>20.5</v>
      </c>
      <c r="N213" s="29">
        <v>232.5</v>
      </c>
      <c r="O213" s="29">
        <v>523.1</v>
      </c>
      <c r="P213" s="29">
        <v>5.3</v>
      </c>
      <c r="Q213" s="29">
        <v>295</v>
      </c>
      <c r="R213" s="29">
        <v>2.7</v>
      </c>
      <c r="S213" s="29">
        <v>81.099999999999994</v>
      </c>
      <c r="T213" s="29">
        <v>1139.7</v>
      </c>
      <c r="U213" s="4"/>
      <c r="Y213"/>
    </row>
    <row r="214" spans="1:25" x14ac:dyDescent="0.2">
      <c r="A214" s="3">
        <v>11</v>
      </c>
      <c r="B214" s="3">
        <v>4302</v>
      </c>
      <c r="C214" s="168" t="s">
        <v>484</v>
      </c>
      <c r="D214" s="29">
        <v>52.9</v>
      </c>
      <c r="E214" s="29">
        <v>6.8</v>
      </c>
      <c r="F214" s="29">
        <v>48</v>
      </c>
      <c r="G214" s="29">
        <v>6.4</v>
      </c>
      <c r="H214" s="29">
        <v>0</v>
      </c>
      <c r="I214" s="29">
        <v>6.8</v>
      </c>
      <c r="J214" s="29">
        <v>2.9</v>
      </c>
      <c r="K214" s="29">
        <v>1.1000000000000001</v>
      </c>
      <c r="L214" s="29">
        <v>14.2</v>
      </c>
      <c r="M214" s="29">
        <v>15</v>
      </c>
      <c r="N214" s="29">
        <v>154.1</v>
      </c>
      <c r="O214" s="29">
        <v>290.7</v>
      </c>
      <c r="P214" s="29">
        <v>8.9</v>
      </c>
      <c r="Q214" s="29">
        <v>393</v>
      </c>
      <c r="R214" s="29">
        <v>23</v>
      </c>
      <c r="S214" s="29">
        <v>61.2</v>
      </c>
      <c r="T214" s="29">
        <v>930.9</v>
      </c>
      <c r="U214" s="4"/>
      <c r="Y214"/>
    </row>
    <row r="215" spans="1:25" x14ac:dyDescent="0.2">
      <c r="A215" s="3">
        <v>11</v>
      </c>
      <c r="B215" s="3">
        <v>4303</v>
      </c>
      <c r="C215" s="168" t="s">
        <v>485</v>
      </c>
      <c r="D215" s="29">
        <v>334.3</v>
      </c>
      <c r="E215" s="29">
        <v>208.6</v>
      </c>
      <c r="F215" s="29">
        <v>481.3</v>
      </c>
      <c r="G215" s="29">
        <v>12.6</v>
      </c>
      <c r="H215" s="29">
        <v>3.2</v>
      </c>
      <c r="I215" s="29">
        <v>834.4</v>
      </c>
      <c r="J215" s="29">
        <v>31.7</v>
      </c>
      <c r="K215" s="29">
        <v>22.4</v>
      </c>
      <c r="L215" s="29">
        <v>501.2</v>
      </c>
      <c r="M215" s="29">
        <v>1360.3</v>
      </c>
      <c r="N215" s="29">
        <v>3789.9</v>
      </c>
      <c r="O215" s="29">
        <v>7400.9</v>
      </c>
      <c r="P215" s="29">
        <v>1062.2</v>
      </c>
      <c r="Q215" s="29">
        <v>0</v>
      </c>
      <c r="R215" s="29">
        <v>122.7</v>
      </c>
      <c r="S215" s="29">
        <v>678.6</v>
      </c>
      <c r="T215" s="29">
        <v>13054.4</v>
      </c>
      <c r="U215" s="4"/>
      <c r="Y215"/>
    </row>
    <row r="216" spans="1:25" x14ac:dyDescent="0.2">
      <c r="A216" s="3">
        <v>11</v>
      </c>
      <c r="B216" s="3">
        <v>4304</v>
      </c>
      <c r="C216" s="168" t="s">
        <v>486</v>
      </c>
      <c r="D216" s="29">
        <v>751.1</v>
      </c>
      <c r="E216" s="29">
        <v>180.9</v>
      </c>
      <c r="F216" s="29">
        <v>4140.3</v>
      </c>
      <c r="G216" s="29">
        <v>135.69999999999999</v>
      </c>
      <c r="H216" s="29">
        <v>0</v>
      </c>
      <c r="I216" s="29">
        <v>991.8</v>
      </c>
      <c r="J216" s="29">
        <v>124.2</v>
      </c>
      <c r="K216" s="29">
        <v>28.1</v>
      </c>
      <c r="L216" s="29">
        <v>512.5</v>
      </c>
      <c r="M216" s="29">
        <v>2447.6999999999998</v>
      </c>
      <c r="N216" s="29">
        <v>9312.2999999999993</v>
      </c>
      <c r="O216" s="29">
        <v>6393.3</v>
      </c>
      <c r="P216" s="29">
        <v>6579.4</v>
      </c>
      <c r="Q216" s="29">
        <v>0</v>
      </c>
      <c r="R216" s="29">
        <v>184.6</v>
      </c>
      <c r="S216" s="29">
        <v>0</v>
      </c>
      <c r="T216" s="29">
        <v>22469.599999999999</v>
      </c>
      <c r="U216" s="4"/>
      <c r="Y216"/>
    </row>
    <row r="217" spans="1:25" x14ac:dyDescent="0.2">
      <c r="A217" s="3">
        <v>11</v>
      </c>
      <c r="B217" s="3">
        <v>4305</v>
      </c>
      <c r="C217" s="168" t="s">
        <v>487</v>
      </c>
      <c r="D217" s="29">
        <v>1049.9000000000001</v>
      </c>
      <c r="E217" s="29">
        <v>420.5</v>
      </c>
      <c r="F217" s="29">
        <v>1327.4</v>
      </c>
      <c r="G217" s="29">
        <v>37.4</v>
      </c>
      <c r="H217" s="29">
        <v>0</v>
      </c>
      <c r="I217" s="29">
        <v>278.10000000000002</v>
      </c>
      <c r="J217" s="29">
        <v>38.9</v>
      </c>
      <c r="K217" s="29">
        <v>23.1</v>
      </c>
      <c r="L217" s="29">
        <v>60.4</v>
      </c>
      <c r="M217" s="29">
        <v>225.1</v>
      </c>
      <c r="N217" s="29">
        <v>3460.8</v>
      </c>
      <c r="O217" s="29">
        <v>4758.7</v>
      </c>
      <c r="P217" s="29">
        <v>105.8</v>
      </c>
      <c r="Q217" s="29">
        <v>0</v>
      </c>
      <c r="R217" s="29">
        <v>53.2</v>
      </c>
      <c r="S217" s="29">
        <v>521.70000000000005</v>
      </c>
      <c r="T217" s="29">
        <v>8900.1</v>
      </c>
      <c r="U217" s="4"/>
      <c r="Y217"/>
    </row>
    <row r="218" spans="1:25" x14ac:dyDescent="0.2">
      <c r="A218" s="3">
        <v>11</v>
      </c>
      <c r="B218" s="3">
        <v>4306</v>
      </c>
      <c r="C218" s="168" t="s">
        <v>488</v>
      </c>
      <c r="D218" s="29">
        <v>189</v>
      </c>
      <c r="E218" s="29">
        <v>125.9</v>
      </c>
      <c r="F218" s="29">
        <v>84.5</v>
      </c>
      <c r="G218" s="29">
        <v>5.3</v>
      </c>
      <c r="H218" s="29">
        <v>0</v>
      </c>
      <c r="I218" s="29">
        <v>20.9</v>
      </c>
      <c r="J218" s="29">
        <v>0</v>
      </c>
      <c r="K218" s="29">
        <v>15.4</v>
      </c>
      <c r="L218" s="29">
        <v>48.6</v>
      </c>
      <c r="M218" s="29">
        <v>28.5</v>
      </c>
      <c r="N218" s="29">
        <v>518.1</v>
      </c>
      <c r="O218" s="29">
        <v>912.9</v>
      </c>
      <c r="P218" s="29">
        <v>88.4</v>
      </c>
      <c r="Q218" s="29">
        <v>263</v>
      </c>
      <c r="R218" s="29">
        <v>16.3</v>
      </c>
      <c r="S218" s="29">
        <v>5</v>
      </c>
      <c r="T218" s="29">
        <v>1803.7</v>
      </c>
      <c r="U218" s="4"/>
      <c r="Y218"/>
    </row>
    <row r="219" spans="1:25" x14ac:dyDescent="0.2">
      <c r="A219" s="3">
        <v>11</v>
      </c>
      <c r="B219" s="3">
        <v>4307</v>
      </c>
      <c r="C219" s="168" t="s">
        <v>489</v>
      </c>
      <c r="D219" s="29">
        <v>41.5</v>
      </c>
      <c r="E219" s="29">
        <v>32.6</v>
      </c>
      <c r="F219" s="29">
        <v>33.700000000000003</v>
      </c>
      <c r="G219" s="29">
        <v>34.6</v>
      </c>
      <c r="H219" s="29">
        <v>0</v>
      </c>
      <c r="I219" s="29">
        <v>58.1</v>
      </c>
      <c r="J219" s="29">
        <v>0</v>
      </c>
      <c r="K219" s="29">
        <v>3.1</v>
      </c>
      <c r="L219" s="29">
        <v>23.6</v>
      </c>
      <c r="M219" s="29">
        <v>96.7</v>
      </c>
      <c r="N219" s="29">
        <v>323.8</v>
      </c>
      <c r="O219" s="29">
        <v>1937.3</v>
      </c>
      <c r="P219" s="29">
        <v>22.8</v>
      </c>
      <c r="Q219" s="29">
        <v>168</v>
      </c>
      <c r="R219" s="29">
        <v>20.8</v>
      </c>
      <c r="S219" s="29">
        <v>307.3</v>
      </c>
      <c r="T219" s="29">
        <v>2780</v>
      </c>
      <c r="U219" s="4"/>
      <c r="Y219"/>
    </row>
    <row r="220" spans="1:25" x14ac:dyDescent="0.2">
      <c r="A220" s="3">
        <v>11</v>
      </c>
      <c r="B220" s="3">
        <v>4308</v>
      </c>
      <c r="C220" s="168" t="s">
        <v>490</v>
      </c>
      <c r="D220" s="29">
        <v>59.2</v>
      </c>
      <c r="E220" s="29">
        <v>34.799999999999997</v>
      </c>
      <c r="F220" s="29">
        <v>130.1</v>
      </c>
      <c r="G220" s="29">
        <v>11.2</v>
      </c>
      <c r="H220" s="29">
        <v>0.3</v>
      </c>
      <c r="I220" s="29">
        <v>68.599999999999994</v>
      </c>
      <c r="J220" s="29">
        <v>103.3</v>
      </c>
      <c r="K220" s="29">
        <v>5.7</v>
      </c>
      <c r="L220" s="29">
        <v>19.5</v>
      </c>
      <c r="M220" s="29">
        <v>271.60000000000002</v>
      </c>
      <c r="N220" s="29">
        <v>704.4</v>
      </c>
      <c r="O220" s="29">
        <v>942.6</v>
      </c>
      <c r="P220" s="29">
        <v>6.5</v>
      </c>
      <c r="Q220" s="29">
        <v>0</v>
      </c>
      <c r="R220" s="29">
        <v>6.2</v>
      </c>
      <c r="S220" s="29">
        <v>295.8</v>
      </c>
      <c r="T220" s="29">
        <v>1955.4</v>
      </c>
      <c r="U220" s="4"/>
      <c r="Y220"/>
    </row>
    <row r="221" spans="1:25" x14ac:dyDescent="0.2">
      <c r="A221" s="3">
        <v>11</v>
      </c>
      <c r="B221" s="3">
        <v>4309</v>
      </c>
      <c r="C221" s="168" t="s">
        <v>491</v>
      </c>
      <c r="D221" s="29">
        <v>611.9</v>
      </c>
      <c r="E221" s="29">
        <v>1917.9</v>
      </c>
      <c r="F221" s="29">
        <v>738.4</v>
      </c>
      <c r="G221" s="29">
        <v>285.89999999999998</v>
      </c>
      <c r="H221" s="29">
        <v>0.1</v>
      </c>
      <c r="I221" s="29">
        <v>426.2</v>
      </c>
      <c r="J221" s="29">
        <v>189.6</v>
      </c>
      <c r="K221" s="29">
        <v>17.3</v>
      </c>
      <c r="L221" s="29">
        <v>148.5</v>
      </c>
      <c r="M221" s="29">
        <v>2562.8000000000002</v>
      </c>
      <c r="N221" s="29">
        <v>6898.8</v>
      </c>
      <c r="O221" s="29">
        <v>7812.5</v>
      </c>
      <c r="P221" s="29">
        <v>502.7</v>
      </c>
      <c r="Q221" s="29">
        <v>0</v>
      </c>
      <c r="R221" s="29">
        <v>99.3</v>
      </c>
      <c r="S221" s="29">
        <v>0</v>
      </c>
      <c r="T221" s="29">
        <v>15313.3</v>
      </c>
      <c r="U221" s="4"/>
      <c r="Y221"/>
    </row>
    <row r="222" spans="1:25" x14ac:dyDescent="0.2">
      <c r="A222" s="3">
        <v>11</v>
      </c>
      <c r="B222" s="3">
        <v>4310</v>
      </c>
      <c r="C222" s="168" t="s">
        <v>492</v>
      </c>
      <c r="D222" s="29">
        <v>130.30000000000001</v>
      </c>
      <c r="E222" s="29">
        <v>119.5</v>
      </c>
      <c r="F222" s="29">
        <v>96.2</v>
      </c>
      <c r="G222" s="29">
        <v>20</v>
      </c>
      <c r="H222" s="29">
        <v>0</v>
      </c>
      <c r="I222" s="29">
        <v>267.3</v>
      </c>
      <c r="J222" s="29">
        <v>26.8</v>
      </c>
      <c r="K222" s="29">
        <v>7.8</v>
      </c>
      <c r="L222" s="29">
        <v>43.3</v>
      </c>
      <c r="M222" s="29">
        <v>162.4</v>
      </c>
      <c r="N222" s="29">
        <v>873.5</v>
      </c>
      <c r="O222" s="29">
        <v>2931.6</v>
      </c>
      <c r="P222" s="29">
        <v>365.1</v>
      </c>
      <c r="Q222" s="29">
        <v>529</v>
      </c>
      <c r="R222" s="29">
        <v>25.6</v>
      </c>
      <c r="S222" s="29">
        <v>364.2</v>
      </c>
      <c r="T222" s="29">
        <v>5089</v>
      </c>
      <c r="U222" s="4"/>
      <c r="Y222"/>
    </row>
    <row r="223" spans="1:25" x14ac:dyDescent="0.2">
      <c r="A223" s="3">
        <v>11</v>
      </c>
      <c r="B223" s="3">
        <v>4311</v>
      </c>
      <c r="C223" s="168" t="s">
        <v>493</v>
      </c>
      <c r="D223" s="29">
        <v>1245.7</v>
      </c>
      <c r="E223" s="29">
        <v>80.5</v>
      </c>
      <c r="F223" s="29">
        <v>667</v>
      </c>
      <c r="G223" s="29">
        <v>17.8</v>
      </c>
      <c r="H223" s="29">
        <v>0</v>
      </c>
      <c r="I223" s="29">
        <v>117.8</v>
      </c>
      <c r="J223" s="29">
        <v>0.8</v>
      </c>
      <c r="K223" s="29">
        <v>6.7</v>
      </c>
      <c r="L223" s="29">
        <v>21.8</v>
      </c>
      <c r="M223" s="29">
        <v>692.1</v>
      </c>
      <c r="N223" s="29">
        <v>2850.2</v>
      </c>
      <c r="O223" s="29">
        <v>2839.6</v>
      </c>
      <c r="P223" s="29">
        <v>1458.4</v>
      </c>
      <c r="Q223" s="29">
        <v>0</v>
      </c>
      <c r="R223" s="29">
        <v>20</v>
      </c>
      <c r="S223" s="29">
        <v>0</v>
      </c>
      <c r="T223" s="29">
        <v>7168.2</v>
      </c>
      <c r="U223" s="4"/>
      <c r="Y223"/>
    </row>
    <row r="224" spans="1:25" x14ac:dyDescent="0.2">
      <c r="A224" s="3">
        <v>11</v>
      </c>
      <c r="B224" s="3">
        <v>4312</v>
      </c>
      <c r="C224" s="168" t="s">
        <v>494</v>
      </c>
      <c r="D224" s="29">
        <v>679.1</v>
      </c>
      <c r="E224" s="29">
        <v>200</v>
      </c>
      <c r="F224" s="29">
        <v>1102.5999999999999</v>
      </c>
      <c r="G224" s="29">
        <v>0.7</v>
      </c>
      <c r="H224" s="29">
        <v>0.6</v>
      </c>
      <c r="I224" s="29">
        <v>694</v>
      </c>
      <c r="J224" s="29">
        <v>44.2</v>
      </c>
      <c r="K224" s="29">
        <v>112.4</v>
      </c>
      <c r="L224" s="29">
        <v>291.5</v>
      </c>
      <c r="M224" s="29">
        <v>309.60000000000002</v>
      </c>
      <c r="N224" s="29">
        <v>3434.7</v>
      </c>
      <c r="O224" s="29">
        <v>6591.1</v>
      </c>
      <c r="P224" s="29">
        <v>330.6</v>
      </c>
      <c r="Q224" s="29">
        <v>0</v>
      </c>
      <c r="R224" s="29">
        <v>26.5</v>
      </c>
      <c r="S224" s="29">
        <v>903.9</v>
      </c>
      <c r="T224" s="29">
        <v>11286.9</v>
      </c>
      <c r="U224" s="4"/>
      <c r="Y224"/>
    </row>
    <row r="225" spans="1:25" x14ac:dyDescent="0.2">
      <c r="A225" s="3">
        <v>11</v>
      </c>
      <c r="B225" s="3">
        <v>4313</v>
      </c>
      <c r="C225" s="168" t="s">
        <v>495</v>
      </c>
      <c r="D225" s="29">
        <v>310.60000000000002</v>
      </c>
      <c r="E225" s="29">
        <v>712.9</v>
      </c>
      <c r="F225" s="29">
        <v>87.2</v>
      </c>
      <c r="G225" s="29">
        <v>0</v>
      </c>
      <c r="H225" s="29">
        <v>0</v>
      </c>
      <c r="I225" s="29">
        <v>168.9</v>
      </c>
      <c r="J225" s="29">
        <v>101.1</v>
      </c>
      <c r="K225" s="29">
        <v>28.8</v>
      </c>
      <c r="L225" s="29">
        <v>101.6</v>
      </c>
      <c r="M225" s="29">
        <v>788.9</v>
      </c>
      <c r="N225" s="29">
        <v>2300</v>
      </c>
      <c r="O225" s="29">
        <v>5195.7</v>
      </c>
      <c r="P225" s="29">
        <v>138.80000000000001</v>
      </c>
      <c r="Q225" s="29">
        <v>0</v>
      </c>
      <c r="R225" s="29">
        <v>16.899999999999999</v>
      </c>
      <c r="S225" s="29">
        <v>113.5</v>
      </c>
      <c r="T225" s="29">
        <v>7764.7</v>
      </c>
      <c r="U225" s="4"/>
      <c r="Y225"/>
    </row>
    <row r="226" spans="1:25" x14ac:dyDescent="0.2">
      <c r="A226" s="3">
        <v>11</v>
      </c>
      <c r="B226" s="3">
        <v>4314</v>
      </c>
      <c r="C226" s="168" t="s">
        <v>496</v>
      </c>
      <c r="D226" s="29">
        <v>76.3</v>
      </c>
      <c r="E226" s="29">
        <v>10.7</v>
      </c>
      <c r="F226" s="29">
        <v>5.8</v>
      </c>
      <c r="G226" s="29">
        <v>6.2</v>
      </c>
      <c r="H226" s="29">
        <v>0</v>
      </c>
      <c r="I226" s="29">
        <v>158.19999999999999</v>
      </c>
      <c r="J226" s="29">
        <v>0.5</v>
      </c>
      <c r="K226" s="29">
        <v>2.5</v>
      </c>
      <c r="L226" s="29">
        <v>8.6</v>
      </c>
      <c r="M226" s="29">
        <v>38.200000000000003</v>
      </c>
      <c r="N226" s="29">
        <v>306.89999999999998</v>
      </c>
      <c r="O226" s="29">
        <v>527</v>
      </c>
      <c r="P226" s="29">
        <v>0</v>
      </c>
      <c r="Q226" s="29">
        <v>224</v>
      </c>
      <c r="R226" s="29">
        <v>11</v>
      </c>
      <c r="S226" s="29">
        <v>47.4</v>
      </c>
      <c r="T226" s="29">
        <v>1116.2</v>
      </c>
      <c r="U226" s="4"/>
      <c r="Y226"/>
    </row>
    <row r="227" spans="1:25" x14ac:dyDescent="0.2">
      <c r="A227" s="3">
        <v>11</v>
      </c>
      <c r="B227" s="3">
        <v>4315</v>
      </c>
      <c r="C227" s="168" t="s">
        <v>497</v>
      </c>
      <c r="D227" s="29">
        <v>151.4</v>
      </c>
      <c r="E227" s="29">
        <v>204.9</v>
      </c>
      <c r="F227" s="29">
        <v>411.9</v>
      </c>
      <c r="G227" s="29">
        <v>6</v>
      </c>
      <c r="H227" s="29">
        <v>0</v>
      </c>
      <c r="I227" s="29">
        <v>224.5</v>
      </c>
      <c r="J227" s="29">
        <v>38.1</v>
      </c>
      <c r="K227" s="29">
        <v>4.5</v>
      </c>
      <c r="L227" s="29">
        <v>30</v>
      </c>
      <c r="M227" s="29">
        <v>115.6</v>
      </c>
      <c r="N227" s="29">
        <v>1186.8</v>
      </c>
      <c r="O227" s="29">
        <v>1777.6</v>
      </c>
      <c r="P227" s="29">
        <v>157.5</v>
      </c>
      <c r="Q227" s="29">
        <v>600</v>
      </c>
      <c r="R227" s="29">
        <v>14.7</v>
      </c>
      <c r="S227" s="29">
        <v>0</v>
      </c>
      <c r="T227" s="29">
        <v>3736.7</v>
      </c>
      <c r="U227" s="4"/>
      <c r="Y227"/>
    </row>
    <row r="228" spans="1:25" x14ac:dyDescent="0.2">
      <c r="A228" s="3">
        <v>11</v>
      </c>
      <c r="B228" s="3">
        <v>4316</v>
      </c>
      <c r="C228" s="168" t="s">
        <v>498</v>
      </c>
      <c r="D228" s="29">
        <v>59.5</v>
      </c>
      <c r="E228" s="29">
        <v>42.5</v>
      </c>
      <c r="F228" s="29">
        <v>30.3</v>
      </c>
      <c r="G228" s="29">
        <v>5</v>
      </c>
      <c r="H228" s="29">
        <v>0</v>
      </c>
      <c r="I228" s="29">
        <v>69.400000000000006</v>
      </c>
      <c r="J228" s="29">
        <v>27.7</v>
      </c>
      <c r="K228" s="29">
        <v>0</v>
      </c>
      <c r="L228" s="29">
        <v>22.5</v>
      </c>
      <c r="M228" s="29">
        <v>41.8</v>
      </c>
      <c r="N228" s="29">
        <v>298.7</v>
      </c>
      <c r="O228" s="29">
        <v>1388.2</v>
      </c>
      <c r="P228" s="29">
        <v>23.6</v>
      </c>
      <c r="Q228" s="29">
        <v>786</v>
      </c>
      <c r="R228" s="29">
        <v>36.200000000000003</v>
      </c>
      <c r="S228" s="29">
        <v>0</v>
      </c>
      <c r="T228" s="29">
        <v>2532.6999999999998</v>
      </c>
      <c r="U228" s="4"/>
      <c r="Y228"/>
    </row>
    <row r="229" spans="1:25" x14ac:dyDescent="0.2">
      <c r="A229" s="3">
        <v>11</v>
      </c>
      <c r="B229" s="3">
        <v>4317</v>
      </c>
      <c r="C229" s="168" t="s">
        <v>499</v>
      </c>
      <c r="D229" s="29">
        <v>44.6</v>
      </c>
      <c r="E229" s="29">
        <v>19.600000000000001</v>
      </c>
      <c r="F229" s="29">
        <v>2.6</v>
      </c>
      <c r="G229" s="29">
        <v>6.5</v>
      </c>
      <c r="H229" s="29">
        <v>0</v>
      </c>
      <c r="I229" s="29">
        <v>67.400000000000006</v>
      </c>
      <c r="J229" s="29">
        <v>4.2</v>
      </c>
      <c r="K229" s="29">
        <v>0.8</v>
      </c>
      <c r="L229" s="29">
        <v>13.5</v>
      </c>
      <c r="M229" s="29">
        <v>53.6</v>
      </c>
      <c r="N229" s="29">
        <v>212.8</v>
      </c>
      <c r="O229" s="29">
        <v>445.9</v>
      </c>
      <c r="P229" s="29">
        <v>27.9</v>
      </c>
      <c r="Q229" s="29">
        <v>465</v>
      </c>
      <c r="R229" s="29">
        <v>2.2999999999999998</v>
      </c>
      <c r="S229" s="29">
        <v>0</v>
      </c>
      <c r="T229" s="29">
        <v>1153.9000000000001</v>
      </c>
      <c r="U229" s="4"/>
      <c r="Y229"/>
    </row>
    <row r="230" spans="1:25" x14ac:dyDescent="0.2">
      <c r="A230" s="3">
        <v>11</v>
      </c>
      <c r="B230" s="3">
        <v>4318</v>
      </c>
      <c r="C230" s="168" t="s">
        <v>500</v>
      </c>
      <c r="D230" s="29">
        <v>163.9</v>
      </c>
      <c r="E230" s="29">
        <v>94.3</v>
      </c>
      <c r="F230" s="29">
        <v>127.4</v>
      </c>
      <c r="G230" s="29">
        <v>12.9</v>
      </c>
      <c r="H230" s="29">
        <v>1.7</v>
      </c>
      <c r="I230" s="29">
        <v>48.9</v>
      </c>
      <c r="J230" s="29">
        <v>21.8</v>
      </c>
      <c r="K230" s="29">
        <v>6.9</v>
      </c>
      <c r="L230" s="29">
        <v>80.8</v>
      </c>
      <c r="M230" s="29">
        <v>1296.5999999999999</v>
      </c>
      <c r="N230" s="29">
        <v>1855.2</v>
      </c>
      <c r="O230" s="29">
        <v>3623.4</v>
      </c>
      <c r="P230" s="29">
        <v>60.8</v>
      </c>
      <c r="Q230" s="29">
        <v>0</v>
      </c>
      <c r="R230" s="29">
        <v>7.8</v>
      </c>
      <c r="S230" s="29">
        <v>0</v>
      </c>
      <c r="T230" s="29">
        <v>5547.2</v>
      </c>
      <c r="U230" s="4"/>
      <c r="Y230"/>
    </row>
    <row r="231" spans="1:25" x14ac:dyDescent="0.2">
      <c r="A231" s="3">
        <v>11</v>
      </c>
      <c r="B231" s="3">
        <v>4319</v>
      </c>
      <c r="C231" s="168" t="s">
        <v>501</v>
      </c>
      <c r="D231" s="29">
        <v>53.4</v>
      </c>
      <c r="E231" s="29">
        <v>128.69999999999999</v>
      </c>
      <c r="F231" s="29">
        <v>3.5</v>
      </c>
      <c r="G231" s="29">
        <v>6.5</v>
      </c>
      <c r="H231" s="29">
        <v>0</v>
      </c>
      <c r="I231" s="29">
        <v>207.8</v>
      </c>
      <c r="J231" s="29">
        <v>20</v>
      </c>
      <c r="K231" s="29">
        <v>2</v>
      </c>
      <c r="L231" s="29">
        <v>29.6</v>
      </c>
      <c r="M231" s="29">
        <v>100.3</v>
      </c>
      <c r="N231" s="29">
        <v>551.79999999999995</v>
      </c>
      <c r="O231" s="29">
        <v>1531.8</v>
      </c>
      <c r="P231" s="29">
        <v>21.5</v>
      </c>
      <c r="Q231" s="29">
        <v>215</v>
      </c>
      <c r="R231" s="29">
        <v>38.299999999999997</v>
      </c>
      <c r="S231" s="29">
        <v>24.5</v>
      </c>
      <c r="T231" s="29">
        <v>2382.9</v>
      </c>
      <c r="U231" s="4"/>
      <c r="Y231"/>
    </row>
    <row r="232" spans="1:25" x14ac:dyDescent="0.2">
      <c r="A232" s="3">
        <v>11</v>
      </c>
      <c r="B232" s="3">
        <v>4320</v>
      </c>
      <c r="C232" s="168" t="s">
        <v>502</v>
      </c>
      <c r="D232" s="29">
        <v>257.3</v>
      </c>
      <c r="E232" s="29">
        <v>68.3</v>
      </c>
      <c r="F232" s="29">
        <v>50</v>
      </c>
      <c r="G232" s="29">
        <v>31.4</v>
      </c>
      <c r="H232" s="29">
        <v>0.5</v>
      </c>
      <c r="I232" s="29">
        <v>225.7</v>
      </c>
      <c r="J232" s="29">
        <v>0.2</v>
      </c>
      <c r="K232" s="29">
        <v>13.1</v>
      </c>
      <c r="L232" s="29">
        <v>68.599999999999994</v>
      </c>
      <c r="M232" s="29">
        <v>131.5</v>
      </c>
      <c r="N232" s="29">
        <v>846.5</v>
      </c>
      <c r="O232" s="29">
        <v>2854.5</v>
      </c>
      <c r="P232" s="29">
        <v>273</v>
      </c>
      <c r="Q232" s="29">
        <v>0</v>
      </c>
      <c r="R232" s="29">
        <v>16.7</v>
      </c>
      <c r="S232" s="29">
        <v>0</v>
      </c>
      <c r="T232" s="29">
        <v>3990.7</v>
      </c>
      <c r="U232" s="4"/>
      <c r="Y232"/>
    </row>
    <row r="233" spans="1:25" x14ac:dyDescent="0.2">
      <c r="A233" s="3">
        <v>11</v>
      </c>
      <c r="B233" s="3">
        <v>4321</v>
      </c>
      <c r="C233" s="168" t="s">
        <v>503</v>
      </c>
      <c r="D233" s="29">
        <v>61.4</v>
      </c>
      <c r="E233" s="29">
        <v>20.5</v>
      </c>
      <c r="F233" s="29">
        <v>6.9</v>
      </c>
      <c r="G233" s="29">
        <v>0</v>
      </c>
      <c r="H233" s="29">
        <v>2.7</v>
      </c>
      <c r="I233" s="29">
        <v>29.6</v>
      </c>
      <c r="J233" s="29">
        <v>0</v>
      </c>
      <c r="K233" s="29">
        <v>0</v>
      </c>
      <c r="L233" s="29">
        <v>15.5</v>
      </c>
      <c r="M233" s="29">
        <v>40.9</v>
      </c>
      <c r="N233" s="29">
        <v>177.6</v>
      </c>
      <c r="O233" s="29">
        <v>918.2</v>
      </c>
      <c r="P233" s="29">
        <v>126.7</v>
      </c>
      <c r="Q233" s="29">
        <v>80</v>
      </c>
      <c r="R233" s="29">
        <v>20.5</v>
      </c>
      <c r="S233" s="29">
        <v>0</v>
      </c>
      <c r="T233" s="29">
        <v>1323</v>
      </c>
      <c r="U233" s="4"/>
      <c r="Y233"/>
    </row>
    <row r="234" spans="1:25" x14ac:dyDescent="0.2">
      <c r="A234" s="3">
        <v>11</v>
      </c>
      <c r="B234" s="3">
        <v>4322</v>
      </c>
      <c r="C234" s="168" t="s">
        <v>504</v>
      </c>
      <c r="D234" s="29">
        <v>37.4</v>
      </c>
      <c r="E234" s="29">
        <v>39.1</v>
      </c>
      <c r="F234" s="29">
        <v>86.8</v>
      </c>
      <c r="G234" s="29">
        <v>10.1</v>
      </c>
      <c r="H234" s="29">
        <v>0</v>
      </c>
      <c r="I234" s="29">
        <v>95.1</v>
      </c>
      <c r="J234" s="29">
        <v>4.2</v>
      </c>
      <c r="K234" s="29">
        <v>2.7</v>
      </c>
      <c r="L234" s="29">
        <v>36.299999999999997</v>
      </c>
      <c r="M234" s="29">
        <v>37.700000000000003</v>
      </c>
      <c r="N234" s="29">
        <v>349.5</v>
      </c>
      <c r="O234" s="29">
        <v>724.6</v>
      </c>
      <c r="P234" s="29">
        <v>10</v>
      </c>
      <c r="Q234" s="29">
        <v>276</v>
      </c>
      <c r="R234" s="29">
        <v>5.4</v>
      </c>
      <c r="S234" s="29">
        <v>0</v>
      </c>
      <c r="T234" s="29">
        <v>1365.5</v>
      </c>
      <c r="U234" s="4"/>
      <c r="Y234"/>
    </row>
    <row r="235" spans="1:25" x14ac:dyDescent="0.2">
      <c r="C235" s="5"/>
      <c r="D235" s="5"/>
      <c r="E235" s="5"/>
      <c r="F235" s="5"/>
    </row>
    <row r="236" spans="1:25" x14ac:dyDescent="0.2">
      <c r="C236" s="5"/>
      <c r="D236" s="5"/>
      <c r="E236" s="5"/>
      <c r="F236" s="5"/>
    </row>
    <row r="238" spans="1:25" x14ac:dyDescent="0.2">
      <c r="A238" s="2"/>
      <c r="C238" s="2"/>
      <c r="D238" s="2"/>
    </row>
    <row r="239" spans="1:25" x14ac:dyDescent="0.2">
      <c r="A239" s="2"/>
      <c r="C239" s="2"/>
      <c r="D239" s="2"/>
    </row>
    <row r="240" spans="1:25" x14ac:dyDescent="0.2">
      <c r="A240" s="2"/>
      <c r="C240" s="2"/>
      <c r="D240" s="2"/>
    </row>
    <row r="241" spans="1:4" x14ac:dyDescent="0.2">
      <c r="A241" s="2"/>
      <c r="C241" s="2"/>
      <c r="D241" s="2"/>
    </row>
    <row r="242" spans="1:4" x14ac:dyDescent="0.2">
      <c r="A242" s="2"/>
      <c r="C242" s="2"/>
      <c r="D242" s="2"/>
    </row>
    <row r="243" spans="1:4" x14ac:dyDescent="0.2">
      <c r="A243" s="2"/>
      <c r="C243" s="2"/>
      <c r="D243" s="2"/>
    </row>
    <row r="244" spans="1:4" x14ac:dyDescent="0.2">
      <c r="A244" s="2"/>
      <c r="C244" s="2"/>
      <c r="D244" s="2"/>
    </row>
    <row r="245" spans="1:4" x14ac:dyDescent="0.2">
      <c r="A245" s="2"/>
      <c r="C245" s="2"/>
      <c r="D245" s="2"/>
    </row>
    <row r="246" spans="1:4" x14ac:dyDescent="0.2">
      <c r="A246" s="2"/>
      <c r="C246" s="2"/>
      <c r="D246" s="2"/>
    </row>
    <row r="247" spans="1:4" x14ac:dyDescent="0.2">
      <c r="A247" s="2"/>
      <c r="C247" s="2"/>
      <c r="D247" s="2"/>
    </row>
    <row r="248" spans="1:4" x14ac:dyDescent="0.2">
      <c r="A248" s="2"/>
      <c r="C248" s="2"/>
      <c r="D248" s="2"/>
    </row>
    <row r="249" spans="1:4" x14ac:dyDescent="0.2">
      <c r="A249" s="2"/>
      <c r="C249" s="2"/>
      <c r="D249" s="2"/>
    </row>
    <row r="250" spans="1:4" x14ac:dyDescent="0.2">
      <c r="A250" s="2"/>
      <c r="C250" s="2"/>
      <c r="D250" s="2"/>
    </row>
    <row r="251" spans="1:4" x14ac:dyDescent="0.2">
      <c r="A251" s="2"/>
      <c r="C251" s="2"/>
      <c r="D251" s="2"/>
    </row>
    <row r="252" spans="1:4" x14ac:dyDescent="0.2">
      <c r="A252" s="2"/>
      <c r="C252" s="2"/>
      <c r="D252" s="2"/>
    </row>
    <row r="253" spans="1:4" x14ac:dyDescent="0.2">
      <c r="A253" s="2"/>
      <c r="C253" s="2"/>
      <c r="D253" s="2"/>
    </row>
    <row r="254" spans="1:4" x14ac:dyDescent="0.2">
      <c r="A254" s="2"/>
      <c r="C254" s="2"/>
      <c r="D254" s="2"/>
    </row>
    <row r="255" spans="1:4" x14ac:dyDescent="0.2">
      <c r="A255" s="33"/>
      <c r="C255" s="2"/>
      <c r="D255" s="2"/>
    </row>
    <row r="256" spans="1:4" x14ac:dyDescent="0.2">
      <c r="A256" s="33"/>
      <c r="C256" s="2"/>
      <c r="D256" s="2"/>
    </row>
    <row r="257" spans="1:4" x14ac:dyDescent="0.2">
      <c r="A257" s="33"/>
      <c r="C257" s="2"/>
      <c r="D257" s="2"/>
    </row>
    <row r="258" spans="1:4" x14ac:dyDescent="0.2">
      <c r="A258" s="33"/>
      <c r="C258" s="2"/>
      <c r="D258" s="2"/>
    </row>
    <row r="259" spans="1:4" x14ac:dyDescent="0.2">
      <c r="A259" s="33"/>
      <c r="C259" s="2"/>
      <c r="D259" s="2"/>
    </row>
    <row r="260" spans="1:4" x14ac:dyDescent="0.2">
      <c r="A260" s="3"/>
      <c r="C260" s="2"/>
      <c r="D260" s="2"/>
    </row>
  </sheetData>
  <mergeCells count="10">
    <mergeCell ref="A4:A5"/>
    <mergeCell ref="B4:B5"/>
    <mergeCell ref="C4:C5"/>
    <mergeCell ref="D4:N4"/>
    <mergeCell ref="S4:S5"/>
    <mergeCell ref="T4:T5"/>
    <mergeCell ref="O4:O5"/>
    <mergeCell ref="P4:P5"/>
    <mergeCell ref="Q4:Q5"/>
    <mergeCell ref="R4:R5"/>
  </mergeCells>
  <phoneticPr fontId="8" type="noConversion"/>
  <pageMargins left="0.78740157499999996" right="0.78740157499999996" top="0.984251969" bottom="0.984251969" header="0.4921259845" footer="0.492125984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16"/>
  <sheetViews>
    <sheetView view="pageBreakPreview" zoomScaleNormal="100" zoomScaleSheetLayoutView="100" zoomScalePageLayoutView="70" workbookViewId="0"/>
  </sheetViews>
  <sheetFormatPr baseColWidth="10" defaultRowHeight="12.75" x14ac:dyDescent="0.2"/>
  <cols>
    <col min="1" max="1" width="2.140625" style="14" customWidth="1"/>
    <col min="2" max="2" width="25.7109375" style="14" customWidth="1"/>
    <col min="3" max="8" width="14.28515625" style="14" customWidth="1"/>
    <col min="9" max="16384" width="11.42578125" style="14"/>
  </cols>
  <sheetData>
    <row r="1" spans="2:8" s="49" customFormat="1" ht="15.75" x14ac:dyDescent="0.2">
      <c r="B1" s="213" t="str">
        <f>Inhaltsverzeichnis!B20&amp;" "&amp;Inhaltsverzeichnis!C20&amp;": "&amp;Inhaltsverzeichnis!E20</f>
        <v>Tabelle 2: Funktionale Gliederung des Verwaltungsaufwands, 2012 und 2013</v>
      </c>
      <c r="C1" s="213"/>
      <c r="D1" s="213"/>
      <c r="E1" s="213"/>
      <c r="F1" s="213"/>
      <c r="G1" s="213"/>
      <c r="H1" s="213"/>
    </row>
    <row r="4" spans="2:8" x14ac:dyDescent="0.2">
      <c r="B4" s="214" t="s">
        <v>28</v>
      </c>
      <c r="C4" s="212">
        <v>2012</v>
      </c>
      <c r="D4" s="212"/>
      <c r="E4" s="212"/>
      <c r="F4" s="212">
        <v>2013</v>
      </c>
      <c r="G4" s="212"/>
      <c r="H4" s="212"/>
    </row>
    <row r="5" spans="2:8" ht="25.5" x14ac:dyDescent="0.2">
      <c r="B5" s="215"/>
      <c r="C5" s="57" t="s">
        <v>29</v>
      </c>
      <c r="D5" s="57" t="s">
        <v>30</v>
      </c>
      <c r="E5" s="59" t="s">
        <v>25</v>
      </c>
      <c r="F5" s="57" t="s">
        <v>29</v>
      </c>
      <c r="G5" s="57" t="s">
        <v>30</v>
      </c>
      <c r="H5" s="59" t="s">
        <v>25</v>
      </c>
    </row>
    <row r="6" spans="2:8" x14ac:dyDescent="0.2">
      <c r="B6" s="45" t="s">
        <v>1</v>
      </c>
      <c r="C6" s="67">
        <v>330204.3</v>
      </c>
      <c r="D6" s="67">
        <v>525.89262820257591</v>
      </c>
      <c r="E6" s="67">
        <v>14.109244810583077</v>
      </c>
      <c r="F6" s="67">
        <v>340281.2</v>
      </c>
      <c r="G6" s="67">
        <f>F6/635.797</f>
        <v>535.20416107657002</v>
      </c>
      <c r="H6" s="67">
        <f>G6*100/G$16</f>
        <v>14.310852334250841</v>
      </c>
    </row>
    <row r="7" spans="2:8" x14ac:dyDescent="0.2">
      <c r="B7" s="45" t="s">
        <v>2</v>
      </c>
      <c r="C7" s="67">
        <v>219471.2</v>
      </c>
      <c r="D7" s="67">
        <v>349.53598781958073</v>
      </c>
      <c r="E7" s="67">
        <v>9.3777485322645422</v>
      </c>
      <c r="F7" s="67">
        <v>225986.4</v>
      </c>
      <c r="G7" s="67">
        <f t="shared" ref="G7:G15" si="0">F7/635.797</f>
        <v>355.43797784512981</v>
      </c>
      <c r="H7" s="67">
        <f t="shared" ref="H7:H15" si="1">G7*100/G$16</f>
        <v>9.5040748649909084</v>
      </c>
    </row>
    <row r="8" spans="2:8" x14ac:dyDescent="0.2">
      <c r="B8" s="45" t="s">
        <v>3</v>
      </c>
      <c r="C8" s="67">
        <v>658290.4</v>
      </c>
      <c r="D8" s="67">
        <v>1048.411751683806</v>
      </c>
      <c r="E8" s="67">
        <v>28.127981404411322</v>
      </c>
      <c r="F8" s="67">
        <v>642167</v>
      </c>
      <c r="G8" s="67">
        <f t="shared" si="0"/>
        <v>1010.0189211336323</v>
      </c>
      <c r="H8" s="67">
        <f t="shared" si="1"/>
        <v>27.006949284676498</v>
      </c>
    </row>
    <row r="9" spans="2:8" x14ac:dyDescent="0.2">
      <c r="B9" s="45" t="s">
        <v>17</v>
      </c>
      <c r="C9" s="67">
        <v>103963.9</v>
      </c>
      <c r="D9" s="67">
        <v>165.57582263220004</v>
      </c>
      <c r="E9" s="67">
        <v>4.4422562533648948</v>
      </c>
      <c r="F9" s="67">
        <v>105796</v>
      </c>
      <c r="G9" s="67">
        <f t="shared" si="0"/>
        <v>166.39902358771747</v>
      </c>
      <c r="H9" s="67">
        <f t="shared" si="1"/>
        <v>4.4493522814495829</v>
      </c>
    </row>
    <row r="10" spans="2:8" x14ac:dyDescent="0.2">
      <c r="B10" s="45" t="s">
        <v>4</v>
      </c>
      <c r="C10" s="67">
        <v>203449.2</v>
      </c>
      <c r="D10" s="67">
        <v>324.01890130961806</v>
      </c>
      <c r="E10" s="67">
        <v>8.6931471495594668</v>
      </c>
      <c r="F10" s="67">
        <v>217389.7</v>
      </c>
      <c r="G10" s="67">
        <f t="shared" si="0"/>
        <v>341.91683823610367</v>
      </c>
      <c r="H10" s="67">
        <f t="shared" si="1"/>
        <v>9.1425323987545895</v>
      </c>
    </row>
    <row r="11" spans="2:8" x14ac:dyDescent="0.2">
      <c r="B11" s="45" t="s">
        <v>31</v>
      </c>
      <c r="C11" s="67">
        <v>466717.8</v>
      </c>
      <c r="D11" s="67">
        <v>743.3078565934004</v>
      </c>
      <c r="E11" s="67">
        <v>19.942307527966019</v>
      </c>
      <c r="F11" s="67">
        <v>479025.1</v>
      </c>
      <c r="G11" s="67">
        <f t="shared" si="0"/>
        <v>753.42459936111675</v>
      </c>
      <c r="H11" s="67">
        <f t="shared" si="1"/>
        <v>20.145860160654603</v>
      </c>
    </row>
    <row r="12" spans="2:8" x14ac:dyDescent="0.2">
      <c r="B12" s="45" t="s">
        <v>32</v>
      </c>
      <c r="C12" s="67">
        <v>159178.1</v>
      </c>
      <c r="D12" s="67">
        <v>253.51150594129891</v>
      </c>
      <c r="E12" s="67">
        <v>6.8014946546228323</v>
      </c>
      <c r="F12" s="67">
        <v>169673.2</v>
      </c>
      <c r="G12" s="67">
        <f t="shared" si="0"/>
        <v>266.86694023406841</v>
      </c>
      <c r="H12" s="67">
        <f>G12*100/G$16</f>
        <v>7.1357692116984719</v>
      </c>
    </row>
    <row r="13" spans="2:8" x14ac:dyDescent="0.2">
      <c r="B13" s="45" t="s">
        <v>18</v>
      </c>
      <c r="C13" s="67">
        <v>48111.8</v>
      </c>
      <c r="D13" s="67">
        <v>76.624201894271792</v>
      </c>
      <c r="E13" s="67">
        <v>2.0557611287248863</v>
      </c>
      <c r="F13" s="67">
        <v>48330.8</v>
      </c>
      <c r="G13" s="67">
        <f t="shared" si="0"/>
        <v>76.016086895660095</v>
      </c>
      <c r="H13" s="67">
        <f t="shared" si="1"/>
        <v>2.0325981629199927</v>
      </c>
    </row>
    <row r="14" spans="2:8" x14ac:dyDescent="0.2">
      <c r="B14" s="45" t="s">
        <v>19</v>
      </c>
      <c r="C14" s="67">
        <v>20872.5</v>
      </c>
      <c r="D14" s="67">
        <v>33.242128834052934</v>
      </c>
      <c r="E14" s="67">
        <v>0.89185759334113845</v>
      </c>
      <c r="F14" s="67">
        <v>20747.900000000001</v>
      </c>
      <c r="G14" s="67">
        <f t="shared" si="0"/>
        <v>32.632900123781646</v>
      </c>
      <c r="H14" s="67">
        <f t="shared" si="1"/>
        <v>0.87257284018571413</v>
      </c>
    </row>
    <row r="15" spans="2:8" x14ac:dyDescent="0.2">
      <c r="B15" s="45" t="s">
        <v>20</v>
      </c>
      <c r="C15" s="67">
        <v>130080.8</v>
      </c>
      <c r="D15" s="67">
        <v>207.17032997660428</v>
      </c>
      <c r="E15" s="67">
        <v>5.5582009451618131</v>
      </c>
      <c r="F15" s="67">
        <v>128387</v>
      </c>
      <c r="G15" s="67">
        <f t="shared" si="0"/>
        <v>201.93080495818634</v>
      </c>
      <c r="H15" s="67">
        <f t="shared" si="1"/>
        <v>5.3994384604188035</v>
      </c>
    </row>
    <row r="16" spans="2:8" s="44" customFormat="1" ht="18.75" customHeight="1" x14ac:dyDescent="0.2">
      <c r="B16" s="47" t="s">
        <v>33</v>
      </c>
      <c r="C16" s="68">
        <v>2340340</v>
      </c>
      <c r="D16" s="68">
        <v>3727.2911148874091</v>
      </c>
      <c r="E16" s="68">
        <v>100</v>
      </c>
      <c r="F16" s="68">
        <v>2377784.2999999998</v>
      </c>
      <c r="G16" s="68">
        <f>F16/635.797</f>
        <v>3739.8482534519662</v>
      </c>
      <c r="H16" s="68">
        <f>G16*100/G$16</f>
        <v>100</v>
      </c>
    </row>
  </sheetData>
  <mergeCells count="4">
    <mergeCell ref="C4:E4"/>
    <mergeCell ref="F4:H4"/>
    <mergeCell ref="B1:H1"/>
    <mergeCell ref="B4:B5"/>
  </mergeCells>
  <phoneticPr fontId="8" type="noConversion"/>
  <pageMargins left="0.78740157480314965" right="0.78740157480314965" top="0.98425196850393704" bottom="0.98425196850393704" header="0.51181102362204722" footer="0.51181102362204722"/>
  <pageSetup paperSize="9" scale="69" orientation="portrait" r:id="rId1"/>
  <headerFooter alignWithMargins="0"/>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39"/>
  <sheetViews>
    <sheetView zoomScaleNormal="100" workbookViewId="0">
      <pane xSplit="3" ySplit="6" topLeftCell="D7" activePane="bottomRight" state="frozen"/>
      <selection pane="topRight" activeCell="D1" sqref="D1"/>
      <selection pane="bottomLeft" activeCell="A8" sqref="A8"/>
      <selection pane="bottomRight" activeCell="D7" sqref="D7"/>
    </sheetView>
  </sheetViews>
  <sheetFormatPr baseColWidth="10" defaultRowHeight="12.75" x14ac:dyDescent="0.2"/>
  <cols>
    <col min="1" max="1" width="6.42578125" customWidth="1"/>
    <col min="2" max="2" width="10.140625" style="26" customWidth="1"/>
    <col min="3" max="3" width="22" customWidth="1"/>
    <col min="4" max="20" width="14.28515625" customWidth="1"/>
    <col min="21" max="23" width="9.42578125" customWidth="1"/>
    <col min="24" max="24" width="11" customWidth="1"/>
    <col min="25" max="25" width="11" style="1" customWidth="1"/>
  </cols>
  <sheetData>
    <row r="1" spans="1:25" s="60" customFormat="1" ht="15.75" x14ac:dyDescent="0.25">
      <c r="A1" s="112" t="str">
        <f>Inhaltsverzeichnis!B49&amp;" "&amp;Inhaltsverzeichnis!C49&amp;": "&amp;Inhaltsverzeichnis!E49</f>
        <v>Tabelle A4: Funktionale Gliederung der Laufenden Rechnung, Ertrag 2013 (in Franken pro Einwohner)</v>
      </c>
      <c r="B1" s="115"/>
      <c r="Y1" s="70"/>
    </row>
    <row r="4" spans="1:25" ht="12.75" customHeight="1" x14ac:dyDescent="0.2">
      <c r="A4" s="253" t="s">
        <v>0</v>
      </c>
      <c r="B4" s="253" t="s">
        <v>531</v>
      </c>
      <c r="C4" s="253" t="s">
        <v>107</v>
      </c>
      <c r="D4" s="232" t="s">
        <v>41</v>
      </c>
      <c r="E4" s="232"/>
      <c r="F4" s="232"/>
      <c r="G4" s="232"/>
      <c r="H4" s="232"/>
      <c r="I4" s="232"/>
      <c r="J4" s="232"/>
      <c r="K4" s="232"/>
      <c r="L4" s="232"/>
      <c r="M4" s="232"/>
      <c r="N4" s="232"/>
      <c r="O4" s="217" t="s">
        <v>183</v>
      </c>
      <c r="P4" s="217" t="s">
        <v>184</v>
      </c>
      <c r="Q4" s="217" t="s">
        <v>505</v>
      </c>
      <c r="R4" s="217" t="s">
        <v>506</v>
      </c>
      <c r="S4" s="217" t="s">
        <v>507</v>
      </c>
      <c r="T4" s="217" t="s">
        <v>48</v>
      </c>
      <c r="Y4"/>
    </row>
    <row r="5" spans="1:25" s="2" customFormat="1" ht="25.5" x14ac:dyDescent="0.2">
      <c r="A5" s="253"/>
      <c r="B5" s="253"/>
      <c r="C5" s="253"/>
      <c r="D5" s="57" t="s">
        <v>1</v>
      </c>
      <c r="E5" s="57" t="s">
        <v>2</v>
      </c>
      <c r="F5" s="59" t="s">
        <v>3</v>
      </c>
      <c r="G5" s="57" t="s">
        <v>17</v>
      </c>
      <c r="H5" s="59" t="s">
        <v>4</v>
      </c>
      <c r="I5" s="57" t="s">
        <v>31</v>
      </c>
      <c r="J5" s="59" t="s">
        <v>32</v>
      </c>
      <c r="K5" s="57" t="s">
        <v>122</v>
      </c>
      <c r="L5" s="57" t="s">
        <v>19</v>
      </c>
      <c r="M5" s="57" t="s">
        <v>508</v>
      </c>
      <c r="N5" s="59" t="s">
        <v>21</v>
      </c>
      <c r="O5" s="217"/>
      <c r="P5" s="217"/>
      <c r="Q5" s="217"/>
      <c r="R5" s="217"/>
      <c r="S5" s="217"/>
      <c r="T5" s="217"/>
    </row>
    <row r="6" spans="1:25" s="2" customFormat="1" x14ac:dyDescent="0.2">
      <c r="A6" s="3"/>
      <c r="B6" s="3"/>
    </row>
    <row r="7" spans="1:25" s="2" customFormat="1" ht="21.75" customHeight="1" x14ac:dyDescent="0.2">
      <c r="A7" s="15">
        <v>0</v>
      </c>
      <c r="B7" s="15">
        <v>4335</v>
      </c>
      <c r="C7" s="1" t="s">
        <v>16</v>
      </c>
      <c r="D7" s="30">
        <v>162.6</v>
      </c>
      <c r="E7" s="30">
        <v>210.7</v>
      </c>
      <c r="F7" s="30">
        <v>236.5</v>
      </c>
      <c r="G7" s="30">
        <v>40</v>
      </c>
      <c r="H7" s="30">
        <v>2.1</v>
      </c>
      <c r="I7" s="30">
        <v>284.5</v>
      </c>
      <c r="J7" s="30">
        <v>54.6</v>
      </c>
      <c r="K7" s="30">
        <v>21</v>
      </c>
      <c r="L7" s="30">
        <v>51.2</v>
      </c>
      <c r="M7" s="30">
        <v>338.3</v>
      </c>
      <c r="N7" s="30">
        <v>1401.5</v>
      </c>
      <c r="O7" s="30">
        <v>2397.8000000000002</v>
      </c>
      <c r="P7" s="30">
        <v>277.7</v>
      </c>
      <c r="Q7" s="30">
        <v>44.3</v>
      </c>
      <c r="R7" s="30">
        <v>96.8</v>
      </c>
      <c r="S7" s="30">
        <v>45.6</v>
      </c>
      <c r="T7" s="30">
        <v>4263.7</v>
      </c>
      <c r="U7" s="29"/>
    </row>
    <row r="8" spans="1:25" s="2" customFormat="1" ht="21.75" customHeight="1" x14ac:dyDescent="0.2">
      <c r="A8" s="15">
        <v>1</v>
      </c>
      <c r="B8" s="15">
        <v>4019</v>
      </c>
      <c r="C8" s="1" t="s">
        <v>289</v>
      </c>
      <c r="D8" s="30">
        <v>126.8</v>
      </c>
      <c r="E8" s="30">
        <v>200.9</v>
      </c>
      <c r="F8" s="30">
        <v>80</v>
      </c>
      <c r="G8" s="30">
        <v>54.7</v>
      </c>
      <c r="H8" s="30">
        <v>1</v>
      </c>
      <c r="I8" s="30">
        <v>613.70000000000005</v>
      </c>
      <c r="J8" s="30">
        <v>94.6</v>
      </c>
      <c r="K8" s="30">
        <v>42</v>
      </c>
      <c r="L8" s="30">
        <v>61.2</v>
      </c>
      <c r="M8" s="30">
        <v>209</v>
      </c>
      <c r="N8" s="30">
        <v>1484</v>
      </c>
      <c r="O8" s="30">
        <v>2479.5</v>
      </c>
      <c r="P8" s="30">
        <v>349.7</v>
      </c>
      <c r="Q8" s="30">
        <v>12</v>
      </c>
      <c r="R8" s="30">
        <v>290.89999999999998</v>
      </c>
      <c r="S8" s="30">
        <v>26.8</v>
      </c>
      <c r="T8" s="30">
        <v>4642.8999999999996</v>
      </c>
      <c r="U8" s="29"/>
    </row>
    <row r="9" spans="1:25" ht="16.5" customHeight="1" x14ac:dyDescent="0.2">
      <c r="A9" s="3">
        <v>1</v>
      </c>
      <c r="B9" s="3">
        <v>4001</v>
      </c>
      <c r="C9" s="168" t="s">
        <v>5</v>
      </c>
      <c r="D9" s="4">
        <v>219.7</v>
      </c>
      <c r="E9" s="4">
        <v>349.8</v>
      </c>
      <c r="F9" s="4">
        <v>150.5</v>
      </c>
      <c r="G9" s="4">
        <v>96.9</v>
      </c>
      <c r="H9" s="4">
        <v>0</v>
      </c>
      <c r="I9" s="4">
        <v>1283.8</v>
      </c>
      <c r="J9" s="4">
        <v>263.8</v>
      </c>
      <c r="K9" s="4">
        <v>126.8</v>
      </c>
      <c r="L9" s="4">
        <v>74.2</v>
      </c>
      <c r="M9" s="4">
        <v>207.1</v>
      </c>
      <c r="N9" s="4">
        <v>2772.7</v>
      </c>
      <c r="O9" s="4">
        <v>3012.4</v>
      </c>
      <c r="P9" s="4">
        <v>641.1</v>
      </c>
      <c r="Q9" s="4">
        <v>0</v>
      </c>
      <c r="R9" s="4">
        <v>848</v>
      </c>
      <c r="S9" s="4">
        <v>0</v>
      </c>
      <c r="T9" s="4">
        <v>7274.2</v>
      </c>
      <c r="U9" s="4"/>
      <c r="Y9"/>
    </row>
    <row r="10" spans="1:25" x14ac:dyDescent="0.2">
      <c r="A10" s="3">
        <v>1</v>
      </c>
      <c r="B10" s="3">
        <v>4002</v>
      </c>
      <c r="C10" s="168" t="s">
        <v>290</v>
      </c>
      <c r="D10" s="4">
        <v>84.9</v>
      </c>
      <c r="E10" s="4">
        <v>46.7</v>
      </c>
      <c r="F10" s="4">
        <v>29.6</v>
      </c>
      <c r="G10" s="4">
        <v>42.9</v>
      </c>
      <c r="H10" s="4">
        <v>0</v>
      </c>
      <c r="I10" s="4">
        <v>142</v>
      </c>
      <c r="J10" s="4">
        <v>5.0999999999999996</v>
      </c>
      <c r="K10" s="4">
        <v>2.6</v>
      </c>
      <c r="L10" s="4">
        <v>49.2</v>
      </c>
      <c r="M10" s="4">
        <v>279.39999999999998</v>
      </c>
      <c r="N10" s="4">
        <v>682.5</v>
      </c>
      <c r="O10" s="4">
        <v>3095.6</v>
      </c>
      <c r="P10" s="4">
        <v>68</v>
      </c>
      <c r="Q10" s="4">
        <v>0</v>
      </c>
      <c r="R10" s="4">
        <v>135.1</v>
      </c>
      <c r="S10" s="4">
        <v>0</v>
      </c>
      <c r="T10" s="4">
        <v>3981.3</v>
      </c>
      <c r="U10" s="4"/>
      <c r="Y10"/>
    </row>
    <row r="11" spans="1:25" x14ac:dyDescent="0.2">
      <c r="A11" s="3">
        <v>1</v>
      </c>
      <c r="B11" s="3">
        <v>4003</v>
      </c>
      <c r="C11" s="168" t="s">
        <v>291</v>
      </c>
      <c r="D11" s="4">
        <v>77.2</v>
      </c>
      <c r="E11" s="4">
        <v>394.1</v>
      </c>
      <c r="F11" s="4">
        <v>6.3</v>
      </c>
      <c r="G11" s="4">
        <v>23.1</v>
      </c>
      <c r="H11" s="4">
        <v>0</v>
      </c>
      <c r="I11" s="4">
        <v>452.8</v>
      </c>
      <c r="J11" s="4">
        <v>153.9</v>
      </c>
      <c r="K11" s="4">
        <v>5.7</v>
      </c>
      <c r="L11" s="4">
        <v>68.5</v>
      </c>
      <c r="M11" s="4">
        <v>290.5</v>
      </c>
      <c r="N11" s="4">
        <v>1472.1</v>
      </c>
      <c r="O11" s="4">
        <v>2062.6</v>
      </c>
      <c r="P11" s="4">
        <v>483</v>
      </c>
      <c r="Q11" s="4">
        <v>0</v>
      </c>
      <c r="R11" s="4">
        <v>63.2</v>
      </c>
      <c r="S11" s="4">
        <v>0</v>
      </c>
      <c r="T11" s="4">
        <v>4080.9</v>
      </c>
      <c r="U11" s="4"/>
      <c r="Y11"/>
    </row>
    <row r="12" spans="1:25" x14ac:dyDescent="0.2">
      <c r="A12" s="3">
        <v>1</v>
      </c>
      <c r="B12" s="3">
        <v>4004</v>
      </c>
      <c r="C12" s="168" t="s">
        <v>292</v>
      </c>
      <c r="D12" s="4">
        <v>120.3</v>
      </c>
      <c r="E12" s="4">
        <v>75</v>
      </c>
      <c r="F12" s="4">
        <v>59</v>
      </c>
      <c r="G12" s="4">
        <v>0</v>
      </c>
      <c r="H12" s="4">
        <v>8.1</v>
      </c>
      <c r="I12" s="4">
        <v>265</v>
      </c>
      <c r="J12" s="4">
        <v>3</v>
      </c>
      <c r="K12" s="4">
        <v>43.2</v>
      </c>
      <c r="L12" s="4">
        <v>141.19999999999999</v>
      </c>
      <c r="M12" s="4">
        <v>93.1</v>
      </c>
      <c r="N12" s="4">
        <v>807.7</v>
      </c>
      <c r="O12" s="4">
        <v>2108.6</v>
      </c>
      <c r="P12" s="4">
        <v>104.4</v>
      </c>
      <c r="Q12" s="4">
        <v>1300.3</v>
      </c>
      <c r="R12" s="4">
        <v>36.799999999999997</v>
      </c>
      <c r="S12" s="4">
        <v>104.9</v>
      </c>
      <c r="T12" s="4">
        <v>4462.7</v>
      </c>
      <c r="U12" s="4"/>
      <c r="Y12"/>
    </row>
    <row r="13" spans="1:25" x14ac:dyDescent="0.2">
      <c r="A13" s="3">
        <v>1</v>
      </c>
      <c r="B13" s="3">
        <v>4005</v>
      </c>
      <c r="C13" s="168" t="s">
        <v>293</v>
      </c>
      <c r="D13" s="4">
        <v>90.1</v>
      </c>
      <c r="E13" s="4">
        <v>88.5</v>
      </c>
      <c r="F13" s="4">
        <v>1.5</v>
      </c>
      <c r="G13" s="4">
        <v>12.7</v>
      </c>
      <c r="H13" s="4">
        <v>0</v>
      </c>
      <c r="I13" s="4">
        <v>396.1</v>
      </c>
      <c r="J13" s="4">
        <v>1.9</v>
      </c>
      <c r="K13" s="4">
        <v>8.1</v>
      </c>
      <c r="L13" s="4">
        <v>39.700000000000003</v>
      </c>
      <c r="M13" s="4">
        <v>305.2</v>
      </c>
      <c r="N13" s="4">
        <v>943.8</v>
      </c>
      <c r="O13" s="4">
        <v>2599</v>
      </c>
      <c r="P13" s="4">
        <v>34.799999999999997</v>
      </c>
      <c r="Q13" s="4">
        <v>0</v>
      </c>
      <c r="R13" s="4">
        <v>38.4</v>
      </c>
      <c r="S13" s="4">
        <v>84.4</v>
      </c>
      <c r="T13" s="4">
        <v>3700.3</v>
      </c>
      <c r="U13" s="4"/>
      <c r="Y13"/>
    </row>
    <row r="14" spans="1:25" x14ac:dyDescent="0.2">
      <c r="A14" s="3">
        <v>1</v>
      </c>
      <c r="B14" s="3">
        <v>4006</v>
      </c>
      <c r="C14" s="168" t="s">
        <v>294</v>
      </c>
      <c r="D14" s="4">
        <v>118.9</v>
      </c>
      <c r="E14" s="4">
        <v>78.7</v>
      </c>
      <c r="F14" s="4">
        <v>79.5</v>
      </c>
      <c r="G14" s="4">
        <v>14.1</v>
      </c>
      <c r="H14" s="4">
        <v>0</v>
      </c>
      <c r="I14" s="4">
        <v>108.8</v>
      </c>
      <c r="J14" s="4">
        <v>9</v>
      </c>
      <c r="K14" s="4">
        <v>15.2</v>
      </c>
      <c r="L14" s="4">
        <v>28</v>
      </c>
      <c r="M14" s="4">
        <v>119.9</v>
      </c>
      <c r="N14" s="4">
        <v>572.1</v>
      </c>
      <c r="O14" s="4">
        <v>2231.4</v>
      </c>
      <c r="P14" s="4">
        <v>117.9</v>
      </c>
      <c r="Q14" s="4">
        <v>0</v>
      </c>
      <c r="R14" s="4">
        <v>161.1</v>
      </c>
      <c r="S14" s="4">
        <v>0</v>
      </c>
      <c r="T14" s="4">
        <v>3082.5</v>
      </c>
      <c r="U14" s="4"/>
      <c r="Y14"/>
    </row>
    <row r="15" spans="1:25" x14ac:dyDescent="0.2">
      <c r="A15" s="3">
        <v>1</v>
      </c>
      <c r="B15" s="3">
        <v>4007</v>
      </c>
      <c r="C15" s="168" t="s">
        <v>295</v>
      </c>
      <c r="D15" s="4">
        <v>100.2</v>
      </c>
      <c r="E15" s="4">
        <v>110.9</v>
      </c>
      <c r="F15" s="4">
        <v>74.8</v>
      </c>
      <c r="G15" s="4">
        <v>0</v>
      </c>
      <c r="H15" s="4">
        <v>0</v>
      </c>
      <c r="I15" s="4">
        <v>36.9</v>
      </c>
      <c r="J15" s="4">
        <v>22</v>
      </c>
      <c r="K15" s="4">
        <v>8.5</v>
      </c>
      <c r="L15" s="4">
        <v>59.5</v>
      </c>
      <c r="M15" s="4">
        <v>208</v>
      </c>
      <c r="N15" s="4">
        <v>620.79999999999995</v>
      </c>
      <c r="O15" s="4">
        <v>2704</v>
      </c>
      <c r="P15" s="4">
        <v>348</v>
      </c>
      <c r="Q15" s="4">
        <v>0</v>
      </c>
      <c r="R15" s="4">
        <v>23.9</v>
      </c>
      <c r="S15" s="4">
        <v>0</v>
      </c>
      <c r="T15" s="4">
        <v>3696.7</v>
      </c>
      <c r="U15" s="4"/>
      <c r="Y15"/>
    </row>
    <row r="16" spans="1:25" x14ac:dyDescent="0.2">
      <c r="A16" s="3">
        <v>1</v>
      </c>
      <c r="B16" s="3">
        <v>4008</v>
      </c>
      <c r="C16" s="168" t="s">
        <v>296</v>
      </c>
      <c r="D16" s="4">
        <v>79.599999999999994</v>
      </c>
      <c r="E16" s="4">
        <v>77.099999999999994</v>
      </c>
      <c r="F16" s="4">
        <v>144.30000000000001</v>
      </c>
      <c r="G16" s="4">
        <v>24.4</v>
      </c>
      <c r="H16" s="4">
        <v>0</v>
      </c>
      <c r="I16" s="4">
        <v>322</v>
      </c>
      <c r="J16" s="4">
        <v>14.8</v>
      </c>
      <c r="K16" s="4">
        <v>10</v>
      </c>
      <c r="L16" s="4">
        <v>36.799999999999997</v>
      </c>
      <c r="M16" s="4">
        <v>253.1</v>
      </c>
      <c r="N16" s="4">
        <v>962.2</v>
      </c>
      <c r="O16" s="4">
        <v>2773.6</v>
      </c>
      <c r="P16" s="4">
        <v>110</v>
      </c>
      <c r="Q16" s="4">
        <v>0</v>
      </c>
      <c r="R16" s="4">
        <v>15.3</v>
      </c>
      <c r="S16" s="4">
        <v>0</v>
      </c>
      <c r="T16" s="4">
        <v>3861.2</v>
      </c>
      <c r="U16" s="4"/>
      <c r="Y16"/>
    </row>
    <row r="17" spans="1:25" x14ac:dyDescent="0.2">
      <c r="A17" s="3">
        <v>1</v>
      </c>
      <c r="B17" s="3">
        <v>4009</v>
      </c>
      <c r="C17" s="168" t="s">
        <v>297</v>
      </c>
      <c r="D17" s="4">
        <v>83.2</v>
      </c>
      <c r="E17" s="4">
        <v>51.2</v>
      </c>
      <c r="F17" s="4">
        <v>124.1</v>
      </c>
      <c r="G17" s="4">
        <v>2</v>
      </c>
      <c r="H17" s="4">
        <v>17.8</v>
      </c>
      <c r="I17" s="4">
        <v>147.1</v>
      </c>
      <c r="J17" s="4">
        <v>9</v>
      </c>
      <c r="K17" s="4">
        <v>2.2999999999999998</v>
      </c>
      <c r="L17" s="4">
        <v>38</v>
      </c>
      <c r="M17" s="4">
        <v>169.2</v>
      </c>
      <c r="N17" s="4">
        <v>643.9</v>
      </c>
      <c r="O17" s="4">
        <v>2418.8000000000002</v>
      </c>
      <c r="P17" s="4">
        <v>106.5</v>
      </c>
      <c r="Q17" s="4">
        <v>0</v>
      </c>
      <c r="R17" s="4">
        <v>34.700000000000003</v>
      </c>
      <c r="S17" s="4">
        <v>0</v>
      </c>
      <c r="T17" s="4">
        <v>3203.9</v>
      </c>
      <c r="U17" s="4"/>
      <c r="Y17"/>
    </row>
    <row r="18" spans="1:25" x14ac:dyDescent="0.2">
      <c r="A18" s="3">
        <v>1</v>
      </c>
      <c r="B18" s="3">
        <v>4010</v>
      </c>
      <c r="C18" s="168" t="s">
        <v>298</v>
      </c>
      <c r="D18" s="4">
        <v>132.4</v>
      </c>
      <c r="E18" s="4">
        <v>161.19999999999999</v>
      </c>
      <c r="F18" s="4">
        <v>0</v>
      </c>
      <c r="G18" s="4">
        <v>12.9</v>
      </c>
      <c r="H18" s="4">
        <v>0</v>
      </c>
      <c r="I18" s="4">
        <v>552.29999999999995</v>
      </c>
      <c r="J18" s="4">
        <v>8.1999999999999993</v>
      </c>
      <c r="K18" s="4">
        <v>16.899999999999999</v>
      </c>
      <c r="L18" s="4">
        <v>96.6</v>
      </c>
      <c r="M18" s="4">
        <v>174.1</v>
      </c>
      <c r="N18" s="4">
        <v>1154.7</v>
      </c>
      <c r="O18" s="4">
        <v>1954.2</v>
      </c>
      <c r="P18" s="4">
        <v>291.10000000000002</v>
      </c>
      <c r="Q18" s="4">
        <v>0</v>
      </c>
      <c r="R18" s="4">
        <v>132.6</v>
      </c>
      <c r="S18" s="4">
        <v>7.2</v>
      </c>
      <c r="T18" s="4">
        <v>3539.7</v>
      </c>
      <c r="U18" s="4"/>
      <c r="Y18"/>
    </row>
    <row r="19" spans="1:25" x14ac:dyDescent="0.2">
      <c r="A19" s="3">
        <v>1</v>
      </c>
      <c r="B19" s="3">
        <v>4012</v>
      </c>
      <c r="C19" s="168" t="s">
        <v>299</v>
      </c>
      <c r="D19" s="4">
        <v>74.2</v>
      </c>
      <c r="E19" s="4">
        <v>137.30000000000001</v>
      </c>
      <c r="F19" s="4">
        <v>71.900000000000006</v>
      </c>
      <c r="G19" s="4">
        <v>139.9</v>
      </c>
      <c r="H19" s="4">
        <v>0</v>
      </c>
      <c r="I19" s="4">
        <v>479.4</v>
      </c>
      <c r="J19" s="4">
        <v>15.7</v>
      </c>
      <c r="K19" s="4">
        <v>5.9</v>
      </c>
      <c r="L19" s="4">
        <v>55.3</v>
      </c>
      <c r="M19" s="4">
        <v>185.9</v>
      </c>
      <c r="N19" s="4">
        <v>1165.5999999999999</v>
      </c>
      <c r="O19" s="4">
        <v>2088.1999999999998</v>
      </c>
      <c r="P19" s="4">
        <v>335</v>
      </c>
      <c r="Q19" s="4">
        <v>0</v>
      </c>
      <c r="R19" s="4">
        <v>72.099999999999994</v>
      </c>
      <c r="S19" s="4">
        <v>61</v>
      </c>
      <c r="T19" s="4">
        <v>3721.9</v>
      </c>
      <c r="U19" s="4"/>
      <c r="Y19"/>
    </row>
    <row r="20" spans="1:25" x14ac:dyDescent="0.2">
      <c r="A20" s="3">
        <v>1</v>
      </c>
      <c r="B20" s="3">
        <v>4013</v>
      </c>
      <c r="C20" s="168" t="s">
        <v>300</v>
      </c>
      <c r="D20" s="4">
        <v>55.3</v>
      </c>
      <c r="E20" s="4">
        <v>93.3</v>
      </c>
      <c r="F20" s="4">
        <v>0</v>
      </c>
      <c r="G20" s="4">
        <v>17</v>
      </c>
      <c r="H20" s="4">
        <v>0</v>
      </c>
      <c r="I20" s="4">
        <v>420.9</v>
      </c>
      <c r="J20" s="4">
        <v>10.3</v>
      </c>
      <c r="K20" s="4">
        <v>10.9</v>
      </c>
      <c r="L20" s="4">
        <v>58.7</v>
      </c>
      <c r="M20" s="4">
        <v>224</v>
      </c>
      <c r="N20" s="4">
        <v>890.4</v>
      </c>
      <c r="O20" s="4">
        <v>2235</v>
      </c>
      <c r="P20" s="4">
        <v>237.6</v>
      </c>
      <c r="Q20" s="4">
        <v>0</v>
      </c>
      <c r="R20" s="4">
        <v>72</v>
      </c>
      <c r="S20" s="4">
        <v>226.7</v>
      </c>
      <c r="T20" s="4">
        <v>3661.7</v>
      </c>
      <c r="U20" s="4"/>
      <c r="Y20"/>
    </row>
    <row r="21" spans="1:25" ht="21.75" customHeight="1" x14ac:dyDescent="0.2">
      <c r="A21" s="15">
        <v>2</v>
      </c>
      <c r="B21" s="15">
        <v>4059</v>
      </c>
      <c r="C21" s="1" t="s">
        <v>301</v>
      </c>
      <c r="D21" s="32">
        <v>168.7</v>
      </c>
      <c r="E21" s="32">
        <v>248.3</v>
      </c>
      <c r="F21" s="32">
        <v>213.4</v>
      </c>
      <c r="G21" s="32">
        <v>44</v>
      </c>
      <c r="H21" s="32">
        <v>0.5</v>
      </c>
      <c r="I21" s="32">
        <v>295.39999999999998</v>
      </c>
      <c r="J21" s="32">
        <v>73.599999999999994</v>
      </c>
      <c r="K21" s="32">
        <v>13.3</v>
      </c>
      <c r="L21" s="32">
        <v>56.2</v>
      </c>
      <c r="M21" s="32">
        <v>405.8</v>
      </c>
      <c r="N21" s="32">
        <v>1519.2</v>
      </c>
      <c r="O21" s="32">
        <v>2595.4</v>
      </c>
      <c r="P21" s="32">
        <v>381.6</v>
      </c>
      <c r="Q21" s="32">
        <v>0.2</v>
      </c>
      <c r="R21" s="32">
        <v>99.8</v>
      </c>
      <c r="S21" s="32">
        <v>27.8</v>
      </c>
      <c r="T21" s="32">
        <v>4624</v>
      </c>
      <c r="U21" s="4"/>
      <c r="Y21"/>
    </row>
    <row r="22" spans="1:25" ht="16.5" customHeight="1" x14ac:dyDescent="0.2">
      <c r="A22" s="3">
        <v>2</v>
      </c>
      <c r="B22" s="3">
        <v>4021</v>
      </c>
      <c r="C22" s="168" t="s">
        <v>6</v>
      </c>
      <c r="D22" s="4">
        <v>545.9</v>
      </c>
      <c r="E22" s="4">
        <v>481</v>
      </c>
      <c r="F22" s="4">
        <v>396.1</v>
      </c>
      <c r="G22" s="4">
        <v>116.9</v>
      </c>
      <c r="H22" s="4">
        <v>1.4</v>
      </c>
      <c r="I22" s="4">
        <v>364.4</v>
      </c>
      <c r="J22" s="4">
        <v>374.6</v>
      </c>
      <c r="K22" s="4">
        <v>36</v>
      </c>
      <c r="L22" s="4">
        <v>30.1</v>
      </c>
      <c r="M22" s="4">
        <v>499.5</v>
      </c>
      <c r="N22" s="4">
        <v>2845.7</v>
      </c>
      <c r="O22" s="4">
        <v>3338.8</v>
      </c>
      <c r="P22" s="4">
        <v>1358.8</v>
      </c>
      <c r="Q22" s="4">
        <v>0</v>
      </c>
      <c r="R22" s="4">
        <v>504.4</v>
      </c>
      <c r="S22" s="4">
        <v>0</v>
      </c>
      <c r="T22" s="4">
        <v>8047.8</v>
      </c>
      <c r="U22" s="4"/>
      <c r="Y22"/>
    </row>
    <row r="23" spans="1:25" x14ac:dyDescent="0.2">
      <c r="A23" s="3">
        <v>2</v>
      </c>
      <c r="B23" s="3">
        <v>4022</v>
      </c>
      <c r="C23" s="168" t="s">
        <v>302</v>
      </c>
      <c r="D23" s="4">
        <v>368.1</v>
      </c>
      <c r="E23" s="4">
        <v>59.5</v>
      </c>
      <c r="F23" s="4">
        <v>3.6</v>
      </c>
      <c r="G23" s="4">
        <v>6.5</v>
      </c>
      <c r="H23" s="4">
        <v>0</v>
      </c>
      <c r="I23" s="4">
        <v>45.2</v>
      </c>
      <c r="J23" s="4">
        <v>0</v>
      </c>
      <c r="K23" s="4">
        <v>5.4</v>
      </c>
      <c r="L23" s="4">
        <v>20.7</v>
      </c>
      <c r="M23" s="4">
        <v>177.5</v>
      </c>
      <c r="N23" s="4">
        <v>686.5</v>
      </c>
      <c r="O23" s="4">
        <v>3029.7</v>
      </c>
      <c r="P23" s="4">
        <v>32.200000000000003</v>
      </c>
      <c r="Q23" s="4">
        <v>0</v>
      </c>
      <c r="R23" s="4">
        <v>27.8</v>
      </c>
      <c r="S23" s="4">
        <v>0</v>
      </c>
      <c r="T23" s="4">
        <v>3776.2</v>
      </c>
      <c r="U23" s="4"/>
      <c r="Y23"/>
    </row>
    <row r="24" spans="1:25" x14ac:dyDescent="0.2">
      <c r="A24" s="3">
        <v>2</v>
      </c>
      <c r="B24" s="3">
        <v>4023</v>
      </c>
      <c r="C24" s="168" t="s">
        <v>303</v>
      </c>
      <c r="D24" s="4">
        <v>127.9</v>
      </c>
      <c r="E24" s="4">
        <v>76.5</v>
      </c>
      <c r="F24" s="4">
        <v>43.4</v>
      </c>
      <c r="G24" s="4">
        <v>0.1</v>
      </c>
      <c r="H24" s="4">
        <v>0</v>
      </c>
      <c r="I24" s="4">
        <v>104.7</v>
      </c>
      <c r="J24" s="4">
        <v>9.8000000000000007</v>
      </c>
      <c r="K24" s="4">
        <v>11.4</v>
      </c>
      <c r="L24" s="4">
        <v>27.8</v>
      </c>
      <c r="M24" s="4">
        <v>278.7</v>
      </c>
      <c r="N24" s="4">
        <v>680.3</v>
      </c>
      <c r="O24" s="4">
        <v>3508.4</v>
      </c>
      <c r="P24" s="4">
        <v>485.6</v>
      </c>
      <c r="Q24" s="4">
        <v>0</v>
      </c>
      <c r="R24" s="4">
        <v>26.7</v>
      </c>
      <c r="S24" s="4">
        <v>0</v>
      </c>
      <c r="T24" s="4">
        <v>4701</v>
      </c>
      <c r="U24" s="4"/>
      <c r="Y24"/>
    </row>
    <row r="25" spans="1:25" x14ac:dyDescent="0.2">
      <c r="A25" s="3">
        <v>2</v>
      </c>
      <c r="B25" s="3">
        <v>4024</v>
      </c>
      <c r="C25" s="168" t="s">
        <v>304</v>
      </c>
      <c r="D25" s="4">
        <v>98.1</v>
      </c>
      <c r="E25" s="4">
        <v>179.6</v>
      </c>
      <c r="F25" s="4">
        <v>47</v>
      </c>
      <c r="G25" s="4">
        <v>0</v>
      </c>
      <c r="H25" s="4">
        <v>0</v>
      </c>
      <c r="I25" s="4">
        <v>89.4</v>
      </c>
      <c r="J25" s="4">
        <v>12.7</v>
      </c>
      <c r="K25" s="4">
        <v>30.2</v>
      </c>
      <c r="L25" s="4">
        <v>35.1</v>
      </c>
      <c r="M25" s="4">
        <v>337.2</v>
      </c>
      <c r="N25" s="4">
        <v>829.3</v>
      </c>
      <c r="O25" s="4">
        <v>2720.7</v>
      </c>
      <c r="P25" s="4">
        <v>158</v>
      </c>
      <c r="Q25" s="4">
        <v>0</v>
      </c>
      <c r="R25" s="4">
        <v>24</v>
      </c>
      <c r="S25" s="4">
        <v>0</v>
      </c>
      <c r="T25" s="4">
        <v>3732</v>
      </c>
      <c r="U25" s="4"/>
      <c r="Y25"/>
    </row>
    <row r="26" spans="1:25" x14ac:dyDescent="0.2">
      <c r="A26" s="3">
        <v>2</v>
      </c>
      <c r="B26" s="3">
        <v>4049</v>
      </c>
      <c r="C26" s="168" t="s">
        <v>305</v>
      </c>
      <c r="D26" s="4">
        <v>118.7</v>
      </c>
      <c r="E26" s="4">
        <v>143</v>
      </c>
      <c r="F26" s="4">
        <v>71.599999999999994</v>
      </c>
      <c r="G26" s="4">
        <v>0.4</v>
      </c>
      <c r="H26" s="4">
        <v>0</v>
      </c>
      <c r="I26" s="4">
        <v>95.2</v>
      </c>
      <c r="J26" s="4">
        <v>5.7</v>
      </c>
      <c r="K26" s="4">
        <v>30.2</v>
      </c>
      <c r="L26" s="4">
        <v>15.2</v>
      </c>
      <c r="M26" s="4">
        <v>311</v>
      </c>
      <c r="N26" s="4">
        <v>790.9</v>
      </c>
      <c r="O26" s="4">
        <v>2423.1</v>
      </c>
      <c r="P26" s="4">
        <v>55.8</v>
      </c>
      <c r="Q26" s="4">
        <v>0</v>
      </c>
      <c r="R26" s="4">
        <v>14.9</v>
      </c>
      <c r="S26" s="4">
        <v>0</v>
      </c>
      <c r="T26" s="4">
        <v>3284.7</v>
      </c>
      <c r="U26" s="4"/>
      <c r="Y26"/>
    </row>
    <row r="27" spans="1:25" x14ac:dyDescent="0.2">
      <c r="A27" s="3">
        <v>2</v>
      </c>
      <c r="B27" s="3">
        <v>4026</v>
      </c>
      <c r="C27" s="168" t="s">
        <v>306</v>
      </c>
      <c r="D27" s="4">
        <v>128.30000000000001</v>
      </c>
      <c r="E27" s="4">
        <v>90.7</v>
      </c>
      <c r="F27" s="4">
        <v>48.3</v>
      </c>
      <c r="G27" s="4">
        <v>6.9</v>
      </c>
      <c r="H27" s="4">
        <v>0</v>
      </c>
      <c r="I27" s="4">
        <v>223.3</v>
      </c>
      <c r="J27" s="4">
        <v>112.3</v>
      </c>
      <c r="K27" s="4">
        <v>10.8</v>
      </c>
      <c r="L27" s="4">
        <v>81.7</v>
      </c>
      <c r="M27" s="4">
        <v>443.3</v>
      </c>
      <c r="N27" s="4">
        <v>1145.5</v>
      </c>
      <c r="O27" s="4">
        <v>4063.7</v>
      </c>
      <c r="P27" s="4">
        <v>57.3</v>
      </c>
      <c r="Q27" s="4">
        <v>0</v>
      </c>
      <c r="R27" s="4">
        <v>36.700000000000003</v>
      </c>
      <c r="S27" s="4">
        <v>0</v>
      </c>
      <c r="T27" s="4">
        <v>5303.2</v>
      </c>
      <c r="U27" s="4"/>
      <c r="Y27"/>
    </row>
    <row r="28" spans="1:25" x14ac:dyDescent="0.2">
      <c r="A28" s="3">
        <v>2</v>
      </c>
      <c r="B28" s="3">
        <v>4027</v>
      </c>
      <c r="C28" s="168" t="s">
        <v>307</v>
      </c>
      <c r="D28" s="4">
        <v>58.2</v>
      </c>
      <c r="E28" s="4">
        <v>102.3</v>
      </c>
      <c r="F28" s="4">
        <v>95.6</v>
      </c>
      <c r="G28" s="4">
        <v>2.2999999999999998</v>
      </c>
      <c r="H28" s="4">
        <v>0</v>
      </c>
      <c r="I28" s="4">
        <v>90.8</v>
      </c>
      <c r="J28" s="4">
        <v>24.2</v>
      </c>
      <c r="K28" s="4">
        <v>0</v>
      </c>
      <c r="L28" s="4">
        <v>1.9</v>
      </c>
      <c r="M28" s="4">
        <v>137.5</v>
      </c>
      <c r="N28" s="4">
        <v>512.9</v>
      </c>
      <c r="O28" s="4">
        <v>2253.3000000000002</v>
      </c>
      <c r="P28" s="4">
        <v>69.2</v>
      </c>
      <c r="Q28" s="4">
        <v>0</v>
      </c>
      <c r="R28" s="4">
        <v>8.3000000000000007</v>
      </c>
      <c r="S28" s="4">
        <v>0</v>
      </c>
      <c r="T28" s="4">
        <v>2843.8</v>
      </c>
      <c r="U28" s="4"/>
      <c r="Y28"/>
    </row>
    <row r="29" spans="1:25" x14ac:dyDescent="0.2">
      <c r="A29" s="3">
        <v>2</v>
      </c>
      <c r="B29" s="3">
        <v>4028</v>
      </c>
      <c r="C29" s="168" t="s">
        <v>308</v>
      </c>
      <c r="D29" s="4">
        <v>71.900000000000006</v>
      </c>
      <c r="E29" s="4">
        <v>37.799999999999997</v>
      </c>
      <c r="F29" s="4">
        <v>139.9</v>
      </c>
      <c r="G29" s="4">
        <v>0</v>
      </c>
      <c r="H29" s="4">
        <v>0</v>
      </c>
      <c r="I29" s="4">
        <v>34.700000000000003</v>
      </c>
      <c r="J29" s="4">
        <v>0</v>
      </c>
      <c r="K29" s="4">
        <v>8.5</v>
      </c>
      <c r="L29" s="4">
        <v>49.4</v>
      </c>
      <c r="M29" s="4">
        <v>314</v>
      </c>
      <c r="N29" s="4">
        <v>656.3</v>
      </c>
      <c r="O29" s="4">
        <v>2654.9</v>
      </c>
      <c r="P29" s="4">
        <v>49.7</v>
      </c>
      <c r="Q29" s="4">
        <v>0</v>
      </c>
      <c r="R29" s="4">
        <v>94.3</v>
      </c>
      <c r="S29" s="4">
        <v>0</v>
      </c>
      <c r="T29" s="4">
        <v>3455.1</v>
      </c>
      <c r="U29" s="4"/>
      <c r="Y29"/>
    </row>
    <row r="30" spans="1:25" x14ac:dyDescent="0.2">
      <c r="A30" s="3">
        <v>2</v>
      </c>
      <c r="B30" s="3">
        <v>4029</v>
      </c>
      <c r="C30" s="168" t="s">
        <v>309</v>
      </c>
      <c r="D30" s="4">
        <v>95.6</v>
      </c>
      <c r="E30" s="4">
        <v>115.4</v>
      </c>
      <c r="F30" s="4">
        <v>124.3</v>
      </c>
      <c r="G30" s="4">
        <v>15.8</v>
      </c>
      <c r="H30" s="4">
        <v>0</v>
      </c>
      <c r="I30" s="4">
        <v>116.2</v>
      </c>
      <c r="J30" s="4">
        <v>7.8</v>
      </c>
      <c r="K30" s="4">
        <v>0.8</v>
      </c>
      <c r="L30" s="4">
        <v>113.9</v>
      </c>
      <c r="M30" s="4">
        <v>307.10000000000002</v>
      </c>
      <c r="N30" s="4">
        <v>896.9</v>
      </c>
      <c r="O30" s="4">
        <v>2309.6999999999998</v>
      </c>
      <c r="P30" s="4">
        <v>145.80000000000001</v>
      </c>
      <c r="Q30" s="4">
        <v>0</v>
      </c>
      <c r="R30" s="4">
        <v>131.9</v>
      </c>
      <c r="S30" s="4">
        <v>0</v>
      </c>
      <c r="T30" s="4">
        <v>3484.1</v>
      </c>
      <c r="U30" s="4"/>
      <c r="Y30"/>
    </row>
    <row r="31" spans="1:25" x14ac:dyDescent="0.2">
      <c r="A31" s="3">
        <v>2</v>
      </c>
      <c r="B31" s="3">
        <v>4030</v>
      </c>
      <c r="C31" s="168" t="s">
        <v>310</v>
      </c>
      <c r="D31" s="4">
        <v>92.6</v>
      </c>
      <c r="E31" s="4">
        <v>57.9</v>
      </c>
      <c r="F31" s="4">
        <v>35.700000000000003</v>
      </c>
      <c r="G31" s="4">
        <v>6.2</v>
      </c>
      <c r="H31" s="4">
        <v>0</v>
      </c>
      <c r="I31" s="4">
        <v>62.3</v>
      </c>
      <c r="J31" s="4">
        <v>13.6</v>
      </c>
      <c r="K31" s="4">
        <v>4.5999999999999996</v>
      </c>
      <c r="L31" s="4">
        <v>34.299999999999997</v>
      </c>
      <c r="M31" s="4">
        <v>210.9</v>
      </c>
      <c r="N31" s="4">
        <v>518</v>
      </c>
      <c r="O31" s="4">
        <v>2749.1</v>
      </c>
      <c r="P31" s="4">
        <v>28.1</v>
      </c>
      <c r="Q31" s="4">
        <v>0</v>
      </c>
      <c r="R31" s="4">
        <v>11.1</v>
      </c>
      <c r="S31" s="4">
        <v>0</v>
      </c>
      <c r="T31" s="4">
        <v>3306.4</v>
      </c>
      <c r="U31" s="4"/>
      <c r="Y31"/>
    </row>
    <row r="32" spans="1:25" x14ac:dyDescent="0.2">
      <c r="A32" s="3">
        <v>2</v>
      </c>
      <c r="B32" s="3">
        <v>4031</v>
      </c>
      <c r="C32" s="168" t="s">
        <v>311</v>
      </c>
      <c r="D32" s="4">
        <v>103.1</v>
      </c>
      <c r="E32" s="4">
        <v>339.2</v>
      </c>
      <c r="F32" s="4">
        <v>260.5</v>
      </c>
      <c r="G32" s="4">
        <v>3.7</v>
      </c>
      <c r="H32" s="4">
        <v>0</v>
      </c>
      <c r="I32" s="4">
        <v>116.5</v>
      </c>
      <c r="J32" s="4">
        <v>28.9</v>
      </c>
      <c r="K32" s="4">
        <v>1.5</v>
      </c>
      <c r="L32" s="4">
        <v>701.4</v>
      </c>
      <c r="M32" s="4">
        <v>304.2</v>
      </c>
      <c r="N32" s="4">
        <v>1858.7</v>
      </c>
      <c r="O32" s="4">
        <v>2418.9</v>
      </c>
      <c r="P32" s="4">
        <v>72.599999999999994</v>
      </c>
      <c r="Q32" s="4">
        <v>0</v>
      </c>
      <c r="R32" s="4">
        <v>15.7</v>
      </c>
      <c r="S32" s="4">
        <v>341.3</v>
      </c>
      <c r="T32" s="4">
        <v>4707.2</v>
      </c>
      <c r="U32" s="4"/>
      <c r="Y32"/>
    </row>
    <row r="33" spans="1:25" x14ac:dyDescent="0.2">
      <c r="A33" s="3">
        <v>2</v>
      </c>
      <c r="B33" s="3">
        <v>4032</v>
      </c>
      <c r="C33" s="168" t="s">
        <v>312</v>
      </c>
      <c r="D33" s="4">
        <v>105.9</v>
      </c>
      <c r="E33" s="4">
        <v>62.7</v>
      </c>
      <c r="F33" s="4">
        <v>54.2</v>
      </c>
      <c r="G33" s="4">
        <v>0</v>
      </c>
      <c r="H33" s="4">
        <v>0.8</v>
      </c>
      <c r="I33" s="4">
        <v>226</v>
      </c>
      <c r="J33" s="4">
        <v>0.6</v>
      </c>
      <c r="K33" s="4">
        <v>5.4</v>
      </c>
      <c r="L33" s="4">
        <v>30.6</v>
      </c>
      <c r="M33" s="4">
        <v>409.5</v>
      </c>
      <c r="N33" s="4">
        <v>895.6</v>
      </c>
      <c r="O33" s="4">
        <v>1880.5</v>
      </c>
      <c r="P33" s="4">
        <v>756.3</v>
      </c>
      <c r="Q33" s="4">
        <v>0</v>
      </c>
      <c r="R33" s="4">
        <v>40.200000000000003</v>
      </c>
      <c r="S33" s="4">
        <v>55.3</v>
      </c>
      <c r="T33" s="4">
        <v>3627.8</v>
      </c>
      <c r="U33" s="4"/>
      <c r="Y33"/>
    </row>
    <row r="34" spans="1:25" x14ac:dyDescent="0.2">
      <c r="A34" s="3">
        <v>2</v>
      </c>
      <c r="B34" s="3">
        <v>4033</v>
      </c>
      <c r="C34" s="168" t="s">
        <v>313</v>
      </c>
      <c r="D34" s="4">
        <v>147.1</v>
      </c>
      <c r="E34" s="4">
        <v>286.7</v>
      </c>
      <c r="F34" s="4">
        <v>316.60000000000002</v>
      </c>
      <c r="G34" s="4">
        <v>3.3</v>
      </c>
      <c r="H34" s="4">
        <v>0</v>
      </c>
      <c r="I34" s="4">
        <v>266.3</v>
      </c>
      <c r="J34" s="4">
        <v>25.8</v>
      </c>
      <c r="K34" s="4">
        <v>5.2</v>
      </c>
      <c r="L34" s="4">
        <v>57</v>
      </c>
      <c r="M34" s="4">
        <v>1045.8</v>
      </c>
      <c r="N34" s="4">
        <v>2153.6999999999998</v>
      </c>
      <c r="O34" s="4">
        <v>2326.1999999999998</v>
      </c>
      <c r="P34" s="4">
        <v>107.9</v>
      </c>
      <c r="Q34" s="4">
        <v>0</v>
      </c>
      <c r="R34" s="4">
        <v>45.5</v>
      </c>
      <c r="S34" s="4">
        <v>0</v>
      </c>
      <c r="T34" s="4">
        <v>4633.3</v>
      </c>
      <c r="U34" s="4"/>
      <c r="Y34"/>
    </row>
    <row r="35" spans="1:25" x14ac:dyDescent="0.2">
      <c r="A35" s="3">
        <v>2</v>
      </c>
      <c r="B35" s="3">
        <v>4034</v>
      </c>
      <c r="C35" s="168" t="s">
        <v>314</v>
      </c>
      <c r="D35" s="4">
        <v>95.3</v>
      </c>
      <c r="E35" s="4">
        <v>208.6</v>
      </c>
      <c r="F35" s="4">
        <v>55.1</v>
      </c>
      <c r="G35" s="4">
        <v>6.8</v>
      </c>
      <c r="H35" s="4">
        <v>0</v>
      </c>
      <c r="I35" s="4">
        <v>528.4</v>
      </c>
      <c r="J35" s="4">
        <v>18.600000000000001</v>
      </c>
      <c r="K35" s="4">
        <v>8.8000000000000007</v>
      </c>
      <c r="L35" s="4">
        <v>34.5</v>
      </c>
      <c r="M35" s="4">
        <v>276.7</v>
      </c>
      <c r="N35" s="4">
        <v>1232.7</v>
      </c>
      <c r="O35" s="4">
        <v>1770.7</v>
      </c>
      <c r="P35" s="4">
        <v>187.5</v>
      </c>
      <c r="Q35" s="4">
        <v>3.8</v>
      </c>
      <c r="R35" s="4">
        <v>13.8</v>
      </c>
      <c r="S35" s="4">
        <v>264.5</v>
      </c>
      <c r="T35" s="4">
        <v>3473.1</v>
      </c>
      <c r="U35" s="4"/>
      <c r="Y35"/>
    </row>
    <row r="36" spans="1:25" x14ac:dyDescent="0.2">
      <c r="A36" s="3">
        <v>2</v>
      </c>
      <c r="B36" s="3">
        <v>4035</v>
      </c>
      <c r="C36" s="168" t="s">
        <v>315</v>
      </c>
      <c r="D36" s="4">
        <v>167.4</v>
      </c>
      <c r="E36" s="4">
        <v>903.7</v>
      </c>
      <c r="F36" s="4">
        <v>121.7</v>
      </c>
      <c r="G36" s="4">
        <v>4.3</v>
      </c>
      <c r="H36" s="4">
        <v>0</v>
      </c>
      <c r="I36" s="4">
        <v>44.9</v>
      </c>
      <c r="J36" s="4">
        <v>18.600000000000001</v>
      </c>
      <c r="K36" s="4">
        <v>2.1</v>
      </c>
      <c r="L36" s="4">
        <v>18.3</v>
      </c>
      <c r="M36" s="4">
        <v>399.6</v>
      </c>
      <c r="N36" s="4">
        <v>1680.5</v>
      </c>
      <c r="O36" s="4">
        <v>2750.1</v>
      </c>
      <c r="P36" s="4">
        <v>209.1</v>
      </c>
      <c r="Q36" s="4">
        <v>0</v>
      </c>
      <c r="R36" s="4">
        <v>11.8</v>
      </c>
      <c r="S36" s="4">
        <v>0</v>
      </c>
      <c r="T36" s="4">
        <v>4651.5</v>
      </c>
      <c r="U36" s="4"/>
      <c r="Y36"/>
    </row>
    <row r="37" spans="1:25" x14ac:dyDescent="0.2">
      <c r="A37" s="3">
        <v>2</v>
      </c>
      <c r="B37" s="3">
        <v>4037</v>
      </c>
      <c r="C37" s="168" t="s">
        <v>316</v>
      </c>
      <c r="D37" s="4">
        <v>71.099999999999994</v>
      </c>
      <c r="E37" s="4">
        <v>52.3</v>
      </c>
      <c r="F37" s="4">
        <v>150.19999999999999</v>
      </c>
      <c r="G37" s="4">
        <v>34.5</v>
      </c>
      <c r="H37" s="4">
        <v>0</v>
      </c>
      <c r="I37" s="4">
        <v>97.8</v>
      </c>
      <c r="J37" s="4">
        <v>7.5</v>
      </c>
      <c r="K37" s="4">
        <v>7.9</v>
      </c>
      <c r="L37" s="4">
        <v>10.7</v>
      </c>
      <c r="M37" s="4">
        <v>409</v>
      </c>
      <c r="N37" s="4">
        <v>841.2</v>
      </c>
      <c r="O37" s="4">
        <v>2781.2</v>
      </c>
      <c r="P37" s="4">
        <v>107.1</v>
      </c>
      <c r="Q37" s="4">
        <v>0</v>
      </c>
      <c r="R37" s="4">
        <v>31</v>
      </c>
      <c r="S37" s="4">
        <v>0</v>
      </c>
      <c r="T37" s="4">
        <v>3760.5</v>
      </c>
      <c r="U37" s="4"/>
      <c r="Y37"/>
    </row>
    <row r="38" spans="1:25" x14ac:dyDescent="0.2">
      <c r="A38" s="3">
        <v>2</v>
      </c>
      <c r="B38" s="3">
        <v>4038</v>
      </c>
      <c r="C38" s="168" t="s">
        <v>317</v>
      </c>
      <c r="D38" s="4">
        <v>76.400000000000006</v>
      </c>
      <c r="E38" s="4">
        <v>141.80000000000001</v>
      </c>
      <c r="F38" s="4">
        <v>100.6</v>
      </c>
      <c r="G38" s="4">
        <v>50.1</v>
      </c>
      <c r="H38" s="4">
        <v>0.2</v>
      </c>
      <c r="I38" s="4">
        <v>304.2</v>
      </c>
      <c r="J38" s="4">
        <v>13</v>
      </c>
      <c r="K38" s="4">
        <v>10.7</v>
      </c>
      <c r="L38" s="4">
        <v>14.7</v>
      </c>
      <c r="M38" s="4">
        <v>278.7</v>
      </c>
      <c r="N38" s="4">
        <v>990.4</v>
      </c>
      <c r="O38" s="4">
        <v>3055.7</v>
      </c>
      <c r="P38" s="4">
        <v>75.2</v>
      </c>
      <c r="Q38" s="4">
        <v>0</v>
      </c>
      <c r="R38" s="4">
        <v>58</v>
      </c>
      <c r="S38" s="4">
        <v>0</v>
      </c>
      <c r="T38" s="4">
        <v>4179.3</v>
      </c>
      <c r="U38" s="4"/>
      <c r="Y38"/>
    </row>
    <row r="39" spans="1:25" x14ac:dyDescent="0.2">
      <c r="A39" s="3">
        <v>2</v>
      </c>
      <c r="B39" s="3">
        <v>4039</v>
      </c>
      <c r="C39" s="168" t="s">
        <v>318</v>
      </c>
      <c r="D39" s="4">
        <v>108.2</v>
      </c>
      <c r="E39" s="4">
        <v>43.7</v>
      </c>
      <c r="F39" s="4">
        <v>40.6</v>
      </c>
      <c r="G39" s="4">
        <v>4.8</v>
      </c>
      <c r="H39" s="4">
        <v>0</v>
      </c>
      <c r="I39" s="4">
        <v>95.2</v>
      </c>
      <c r="J39" s="4">
        <v>1</v>
      </c>
      <c r="K39" s="4">
        <v>0.5</v>
      </c>
      <c r="L39" s="4">
        <v>1.7</v>
      </c>
      <c r="M39" s="4">
        <v>214.9</v>
      </c>
      <c r="N39" s="4">
        <v>510.6</v>
      </c>
      <c r="O39" s="4">
        <v>2762.1</v>
      </c>
      <c r="P39" s="4">
        <v>75.5</v>
      </c>
      <c r="Q39" s="4">
        <v>0</v>
      </c>
      <c r="R39" s="4">
        <v>22.2</v>
      </c>
      <c r="S39" s="4">
        <v>159.9</v>
      </c>
      <c r="T39" s="4">
        <v>3530.4</v>
      </c>
      <c r="U39" s="4"/>
      <c r="Y39"/>
    </row>
    <row r="40" spans="1:25" x14ac:dyDescent="0.2">
      <c r="A40" s="3">
        <v>2</v>
      </c>
      <c r="B40" s="3">
        <v>4040</v>
      </c>
      <c r="C40" s="168" t="s">
        <v>319</v>
      </c>
      <c r="D40" s="4">
        <v>142.1</v>
      </c>
      <c r="E40" s="4">
        <v>191.8</v>
      </c>
      <c r="F40" s="4">
        <v>160.9</v>
      </c>
      <c r="G40" s="4">
        <v>56.2</v>
      </c>
      <c r="H40" s="4">
        <v>0.2</v>
      </c>
      <c r="I40" s="4">
        <v>579.20000000000005</v>
      </c>
      <c r="J40" s="4">
        <v>29.3</v>
      </c>
      <c r="K40" s="4">
        <v>2.5</v>
      </c>
      <c r="L40" s="4">
        <v>82.7</v>
      </c>
      <c r="M40" s="4">
        <v>260.8</v>
      </c>
      <c r="N40" s="4">
        <v>1505.8</v>
      </c>
      <c r="O40" s="4">
        <v>1613.9</v>
      </c>
      <c r="P40" s="4">
        <v>573.79999999999995</v>
      </c>
      <c r="Q40" s="4">
        <v>0</v>
      </c>
      <c r="R40" s="4">
        <v>63.3</v>
      </c>
      <c r="S40" s="4">
        <v>0</v>
      </c>
      <c r="T40" s="4">
        <v>3756.9</v>
      </c>
      <c r="U40" s="4"/>
      <c r="Y40"/>
    </row>
    <row r="41" spans="1:25" x14ac:dyDescent="0.2">
      <c r="A41" s="3">
        <v>2</v>
      </c>
      <c r="B41" s="3">
        <v>4041</v>
      </c>
      <c r="C41" s="168" t="s">
        <v>320</v>
      </c>
      <c r="D41" s="4">
        <v>144.4</v>
      </c>
      <c r="E41" s="4">
        <v>69.8</v>
      </c>
      <c r="F41" s="4">
        <v>139.19999999999999</v>
      </c>
      <c r="G41" s="4">
        <v>21.3</v>
      </c>
      <c r="H41" s="4">
        <v>0</v>
      </c>
      <c r="I41" s="4">
        <v>123</v>
      </c>
      <c r="J41" s="4">
        <v>12.3</v>
      </c>
      <c r="K41" s="4">
        <v>1.8</v>
      </c>
      <c r="L41" s="4">
        <v>26.5</v>
      </c>
      <c r="M41" s="4">
        <v>91</v>
      </c>
      <c r="N41" s="4">
        <v>629.4</v>
      </c>
      <c r="O41" s="4">
        <v>2224.6</v>
      </c>
      <c r="P41" s="4">
        <v>234.1</v>
      </c>
      <c r="Q41" s="4">
        <v>0</v>
      </c>
      <c r="R41" s="4">
        <v>8.1999999999999993</v>
      </c>
      <c r="S41" s="4">
        <v>0</v>
      </c>
      <c r="T41" s="4">
        <v>3096.3</v>
      </c>
      <c r="U41" s="4"/>
      <c r="Y41"/>
    </row>
    <row r="42" spans="1:25" x14ac:dyDescent="0.2">
      <c r="A42" s="3">
        <v>2</v>
      </c>
      <c r="B42" s="3">
        <v>4042</v>
      </c>
      <c r="C42" s="168" t="s">
        <v>321</v>
      </c>
      <c r="D42" s="4">
        <v>118.6</v>
      </c>
      <c r="E42" s="4">
        <v>65.599999999999994</v>
      </c>
      <c r="F42" s="4">
        <v>314</v>
      </c>
      <c r="G42" s="4">
        <v>4.7</v>
      </c>
      <c r="H42" s="4">
        <v>0</v>
      </c>
      <c r="I42" s="4">
        <v>399.2</v>
      </c>
      <c r="J42" s="4">
        <v>27.2</v>
      </c>
      <c r="K42" s="4">
        <v>47.2</v>
      </c>
      <c r="L42" s="4">
        <v>32.299999999999997</v>
      </c>
      <c r="M42" s="4">
        <v>526.29999999999995</v>
      </c>
      <c r="N42" s="4">
        <v>1535.1</v>
      </c>
      <c r="O42" s="4">
        <v>2337.8000000000002</v>
      </c>
      <c r="P42" s="4">
        <v>239.6</v>
      </c>
      <c r="Q42" s="4">
        <v>0</v>
      </c>
      <c r="R42" s="4">
        <v>29.4</v>
      </c>
      <c r="S42" s="4">
        <v>0</v>
      </c>
      <c r="T42" s="4">
        <v>4141.8999999999996</v>
      </c>
      <c r="U42" s="4"/>
      <c r="Y42"/>
    </row>
    <row r="43" spans="1:25" x14ac:dyDescent="0.2">
      <c r="A43" s="3">
        <v>2</v>
      </c>
      <c r="B43" s="3">
        <v>4044</v>
      </c>
      <c r="C43" s="168" t="s">
        <v>322</v>
      </c>
      <c r="D43" s="4">
        <v>69.8</v>
      </c>
      <c r="E43" s="4">
        <v>339.2</v>
      </c>
      <c r="F43" s="4">
        <v>70.2</v>
      </c>
      <c r="G43" s="4">
        <v>2.2999999999999998</v>
      </c>
      <c r="H43" s="4">
        <v>0.4</v>
      </c>
      <c r="I43" s="4">
        <v>213.6</v>
      </c>
      <c r="J43" s="4">
        <v>8.9</v>
      </c>
      <c r="K43" s="4">
        <v>5.3</v>
      </c>
      <c r="L43" s="4">
        <v>17.5</v>
      </c>
      <c r="M43" s="4">
        <v>365.4</v>
      </c>
      <c r="N43" s="4">
        <v>1092.5999999999999</v>
      </c>
      <c r="O43" s="4">
        <v>2281.1999999999998</v>
      </c>
      <c r="P43" s="4">
        <v>422</v>
      </c>
      <c r="Q43" s="4">
        <v>0</v>
      </c>
      <c r="R43" s="4">
        <v>25.9</v>
      </c>
      <c r="S43" s="4">
        <v>61.4</v>
      </c>
      <c r="T43" s="4">
        <v>3883.2</v>
      </c>
      <c r="U43" s="4"/>
      <c r="Y43"/>
    </row>
    <row r="44" spans="1:25" x14ac:dyDescent="0.2">
      <c r="A44" s="3">
        <v>2</v>
      </c>
      <c r="B44" s="3">
        <v>4045</v>
      </c>
      <c r="C44" s="168" t="s">
        <v>323</v>
      </c>
      <c r="D44" s="4">
        <v>90.3</v>
      </c>
      <c r="E44" s="4">
        <v>373.2</v>
      </c>
      <c r="F44" s="4">
        <v>508.1</v>
      </c>
      <c r="G44" s="4">
        <v>105.1</v>
      </c>
      <c r="H44" s="4">
        <v>0</v>
      </c>
      <c r="I44" s="4">
        <v>510</v>
      </c>
      <c r="J44" s="4">
        <v>59.2</v>
      </c>
      <c r="K44" s="4">
        <v>6.5</v>
      </c>
      <c r="L44" s="4">
        <v>37.200000000000003</v>
      </c>
      <c r="M44" s="4">
        <v>636.9</v>
      </c>
      <c r="N44" s="4">
        <v>2326.4</v>
      </c>
      <c r="O44" s="4">
        <v>2605.6999999999998</v>
      </c>
      <c r="P44" s="4">
        <v>200.8</v>
      </c>
      <c r="Q44" s="4">
        <v>0</v>
      </c>
      <c r="R44" s="4">
        <v>20.9</v>
      </c>
      <c r="S44" s="4">
        <v>0</v>
      </c>
      <c r="T44" s="4">
        <v>5153.8</v>
      </c>
      <c r="U44" s="4"/>
      <c r="Y44"/>
    </row>
    <row r="45" spans="1:25" x14ac:dyDescent="0.2">
      <c r="A45" s="3">
        <v>2</v>
      </c>
      <c r="B45" s="3">
        <v>4046</v>
      </c>
      <c r="C45" s="168" t="s">
        <v>324</v>
      </c>
      <c r="D45" s="4">
        <v>125.2</v>
      </c>
      <c r="E45" s="4">
        <v>65.8</v>
      </c>
      <c r="F45" s="4">
        <v>239.1</v>
      </c>
      <c r="G45" s="4">
        <v>11.3</v>
      </c>
      <c r="H45" s="4">
        <v>0</v>
      </c>
      <c r="I45" s="4">
        <v>95.6</v>
      </c>
      <c r="J45" s="4">
        <v>4.4000000000000004</v>
      </c>
      <c r="K45" s="4">
        <v>19.7</v>
      </c>
      <c r="L45" s="4">
        <v>56.2</v>
      </c>
      <c r="M45" s="4">
        <v>547</v>
      </c>
      <c r="N45" s="4">
        <v>1164.4000000000001</v>
      </c>
      <c r="O45" s="4">
        <v>2612.1999999999998</v>
      </c>
      <c r="P45" s="4">
        <v>66.5</v>
      </c>
      <c r="Q45" s="4">
        <v>0</v>
      </c>
      <c r="R45" s="4">
        <v>18.100000000000001</v>
      </c>
      <c r="S45" s="4">
        <v>0</v>
      </c>
      <c r="T45" s="4">
        <v>3861.1</v>
      </c>
      <c r="U45" s="4"/>
      <c r="Y45"/>
    </row>
    <row r="46" spans="1:25" x14ac:dyDescent="0.2">
      <c r="A46" s="3">
        <v>2</v>
      </c>
      <c r="B46" s="3">
        <v>4047</v>
      </c>
      <c r="C46" s="168" t="s">
        <v>325</v>
      </c>
      <c r="D46" s="4">
        <v>219.6</v>
      </c>
      <c r="E46" s="4">
        <v>110</v>
      </c>
      <c r="F46" s="4">
        <v>175</v>
      </c>
      <c r="G46" s="4">
        <v>7.3</v>
      </c>
      <c r="H46" s="4">
        <v>7.5</v>
      </c>
      <c r="I46" s="4">
        <v>106.8</v>
      </c>
      <c r="J46" s="4">
        <v>25</v>
      </c>
      <c r="K46" s="4">
        <v>3.2</v>
      </c>
      <c r="L46" s="4">
        <v>376.3</v>
      </c>
      <c r="M46" s="4">
        <v>435.7</v>
      </c>
      <c r="N46" s="4">
        <v>1466.4</v>
      </c>
      <c r="O46" s="4">
        <v>2172.1</v>
      </c>
      <c r="P46" s="4">
        <v>587.9</v>
      </c>
      <c r="Q46" s="4">
        <v>0</v>
      </c>
      <c r="R46" s="4">
        <v>67.099999999999994</v>
      </c>
      <c r="S46" s="4">
        <v>0</v>
      </c>
      <c r="T46" s="4">
        <v>4293.3999999999996</v>
      </c>
      <c r="U46" s="4"/>
      <c r="Y46"/>
    </row>
    <row r="47" spans="1:25" x14ac:dyDescent="0.2">
      <c r="A47" s="3">
        <v>2</v>
      </c>
      <c r="B47" s="3">
        <v>4048</v>
      </c>
      <c r="C47" s="168" t="s">
        <v>326</v>
      </c>
      <c r="D47" s="4">
        <v>78.099999999999994</v>
      </c>
      <c r="E47" s="4">
        <v>67.8</v>
      </c>
      <c r="F47" s="4">
        <v>61.1</v>
      </c>
      <c r="G47" s="4">
        <v>28.1</v>
      </c>
      <c r="H47" s="4">
        <v>0</v>
      </c>
      <c r="I47" s="4">
        <v>114.6</v>
      </c>
      <c r="J47" s="4">
        <v>20.8</v>
      </c>
      <c r="K47" s="4">
        <v>35.299999999999997</v>
      </c>
      <c r="L47" s="4">
        <v>38.5</v>
      </c>
      <c r="M47" s="4">
        <v>169.9</v>
      </c>
      <c r="N47" s="4">
        <v>614.1</v>
      </c>
      <c r="O47" s="4">
        <v>2973</v>
      </c>
      <c r="P47" s="4">
        <v>119.9</v>
      </c>
      <c r="Q47" s="4">
        <v>0</v>
      </c>
      <c r="R47" s="4">
        <v>41.8</v>
      </c>
      <c r="S47" s="4">
        <v>23.2</v>
      </c>
      <c r="T47" s="4">
        <v>3772.1</v>
      </c>
      <c r="U47" s="4"/>
      <c r="Y47"/>
    </row>
    <row r="48" spans="1:25" s="1" customFormat="1" ht="21.75" customHeight="1" x14ac:dyDescent="0.2">
      <c r="A48" s="15">
        <v>3</v>
      </c>
      <c r="B48" s="15">
        <v>4089</v>
      </c>
      <c r="C48" s="1" t="s">
        <v>327</v>
      </c>
      <c r="D48" s="32">
        <v>141.1</v>
      </c>
      <c r="E48" s="32">
        <v>186.5</v>
      </c>
      <c r="F48" s="32">
        <v>262.10000000000002</v>
      </c>
      <c r="G48" s="32">
        <v>25.4</v>
      </c>
      <c r="H48" s="32">
        <v>0.3</v>
      </c>
      <c r="I48" s="32">
        <v>163.69999999999999</v>
      </c>
      <c r="J48" s="32">
        <v>17.100000000000001</v>
      </c>
      <c r="K48" s="32">
        <v>11.7</v>
      </c>
      <c r="L48" s="32">
        <v>26.4</v>
      </c>
      <c r="M48" s="32">
        <v>374.3</v>
      </c>
      <c r="N48" s="32">
        <v>1208.5999999999999</v>
      </c>
      <c r="O48" s="32">
        <v>2334.8000000000002</v>
      </c>
      <c r="P48" s="32">
        <v>167.6</v>
      </c>
      <c r="Q48" s="32">
        <v>0.8</v>
      </c>
      <c r="R48" s="32">
        <v>65.599999999999994</v>
      </c>
      <c r="S48" s="32">
        <v>49.7</v>
      </c>
      <c r="T48" s="32">
        <v>3827.1</v>
      </c>
      <c r="U48" s="32"/>
    </row>
    <row r="49" spans="1:25" ht="16.5" customHeight="1" x14ac:dyDescent="0.2">
      <c r="A49" s="3">
        <v>3</v>
      </c>
      <c r="B49" s="3">
        <v>4061</v>
      </c>
      <c r="C49" s="168" t="s">
        <v>328</v>
      </c>
      <c r="D49" s="4">
        <v>50.3</v>
      </c>
      <c r="E49" s="4">
        <v>50.7</v>
      </c>
      <c r="F49" s="4">
        <v>34.700000000000003</v>
      </c>
      <c r="G49" s="4">
        <v>4.5</v>
      </c>
      <c r="H49" s="4">
        <v>0</v>
      </c>
      <c r="I49" s="4">
        <v>114.9</v>
      </c>
      <c r="J49" s="4">
        <v>7.3</v>
      </c>
      <c r="K49" s="4">
        <v>2.7</v>
      </c>
      <c r="L49" s="4">
        <v>6.3</v>
      </c>
      <c r="M49" s="4">
        <v>193.4</v>
      </c>
      <c r="N49" s="4">
        <v>464.7</v>
      </c>
      <c r="O49" s="4">
        <v>2845</v>
      </c>
      <c r="P49" s="4">
        <v>112.6</v>
      </c>
      <c r="Q49" s="4">
        <v>0</v>
      </c>
      <c r="R49" s="4">
        <v>51.1</v>
      </c>
      <c r="S49" s="4">
        <v>0</v>
      </c>
      <c r="T49" s="4">
        <v>3473.3</v>
      </c>
      <c r="U49" s="4"/>
      <c r="Y49"/>
    </row>
    <row r="50" spans="1:25" x14ac:dyDescent="0.2">
      <c r="A50" s="3">
        <v>3</v>
      </c>
      <c r="B50" s="3">
        <v>4062</v>
      </c>
      <c r="C50" s="168" t="s">
        <v>329</v>
      </c>
      <c r="D50" s="4">
        <v>102.6</v>
      </c>
      <c r="E50" s="4">
        <v>172.9</v>
      </c>
      <c r="F50" s="4">
        <v>96.8</v>
      </c>
      <c r="G50" s="4">
        <v>6.1</v>
      </c>
      <c r="H50" s="4">
        <v>0.1</v>
      </c>
      <c r="I50" s="4">
        <v>199.1</v>
      </c>
      <c r="J50" s="4">
        <v>22.9</v>
      </c>
      <c r="K50" s="4">
        <v>6.5</v>
      </c>
      <c r="L50" s="4">
        <v>11.1</v>
      </c>
      <c r="M50" s="4">
        <v>265.10000000000002</v>
      </c>
      <c r="N50" s="4">
        <v>883.2</v>
      </c>
      <c r="O50" s="4">
        <v>2696.1</v>
      </c>
      <c r="P50" s="4">
        <v>115.5</v>
      </c>
      <c r="Q50" s="4">
        <v>0</v>
      </c>
      <c r="R50" s="4">
        <v>19.7</v>
      </c>
      <c r="S50" s="4">
        <v>0</v>
      </c>
      <c r="T50" s="4">
        <v>3714.5</v>
      </c>
      <c r="U50" s="4"/>
      <c r="Y50"/>
    </row>
    <row r="51" spans="1:25" x14ac:dyDescent="0.2">
      <c r="A51" s="3">
        <v>3</v>
      </c>
      <c r="B51" s="3">
        <v>4063</v>
      </c>
      <c r="C51" s="168" t="s">
        <v>7</v>
      </c>
      <c r="D51" s="4">
        <v>284.10000000000002</v>
      </c>
      <c r="E51" s="4">
        <v>615.1</v>
      </c>
      <c r="F51" s="4">
        <v>610.6</v>
      </c>
      <c r="G51" s="4">
        <v>124.6</v>
      </c>
      <c r="H51" s="4">
        <v>0.3</v>
      </c>
      <c r="I51" s="4">
        <v>208.7</v>
      </c>
      <c r="J51" s="4">
        <v>61.3</v>
      </c>
      <c r="K51" s="4">
        <v>9.6</v>
      </c>
      <c r="L51" s="4">
        <v>28.9</v>
      </c>
      <c r="M51" s="4">
        <v>618.29999999999995</v>
      </c>
      <c r="N51" s="4">
        <v>2561.4</v>
      </c>
      <c r="O51" s="4">
        <v>2242.1</v>
      </c>
      <c r="P51" s="4">
        <v>282.7</v>
      </c>
      <c r="Q51" s="4">
        <v>0</v>
      </c>
      <c r="R51" s="4">
        <v>39.299999999999997</v>
      </c>
      <c r="S51" s="4">
        <v>0</v>
      </c>
      <c r="T51" s="4">
        <v>5125.5</v>
      </c>
      <c r="U51" s="4"/>
      <c r="Y51"/>
    </row>
    <row r="52" spans="1:25" x14ac:dyDescent="0.2">
      <c r="A52" s="3">
        <v>3</v>
      </c>
      <c r="B52" s="3">
        <v>4064</v>
      </c>
      <c r="C52" s="168" t="s">
        <v>330</v>
      </c>
      <c r="D52" s="4">
        <v>82.6</v>
      </c>
      <c r="E52" s="4">
        <v>90.7</v>
      </c>
      <c r="F52" s="4">
        <v>48.1</v>
      </c>
      <c r="G52" s="4">
        <v>0</v>
      </c>
      <c r="H52" s="4">
        <v>0</v>
      </c>
      <c r="I52" s="4">
        <v>28.6</v>
      </c>
      <c r="J52" s="4">
        <v>2.4</v>
      </c>
      <c r="K52" s="4">
        <v>2.4</v>
      </c>
      <c r="L52" s="4">
        <v>29.9</v>
      </c>
      <c r="M52" s="4">
        <v>44.9</v>
      </c>
      <c r="N52" s="4">
        <v>329.7</v>
      </c>
      <c r="O52" s="4">
        <v>2256.1999999999998</v>
      </c>
      <c r="P52" s="4">
        <v>118.4</v>
      </c>
      <c r="Q52" s="4">
        <v>0</v>
      </c>
      <c r="R52" s="4">
        <v>35.200000000000003</v>
      </c>
      <c r="S52" s="4">
        <v>0</v>
      </c>
      <c r="T52" s="4">
        <v>2739.5</v>
      </c>
      <c r="U52" s="4"/>
      <c r="Y52"/>
    </row>
    <row r="53" spans="1:25" x14ac:dyDescent="0.2">
      <c r="A53" s="3">
        <v>3</v>
      </c>
      <c r="B53" s="3">
        <v>4065</v>
      </c>
      <c r="C53" s="168" t="s">
        <v>331</v>
      </c>
      <c r="D53" s="4">
        <v>102.1</v>
      </c>
      <c r="E53" s="4">
        <v>99</v>
      </c>
      <c r="F53" s="4">
        <v>249.8</v>
      </c>
      <c r="G53" s="4">
        <v>9.1999999999999993</v>
      </c>
      <c r="H53" s="4">
        <v>0</v>
      </c>
      <c r="I53" s="4">
        <v>172</v>
      </c>
      <c r="J53" s="4">
        <v>27.1</v>
      </c>
      <c r="K53" s="4">
        <v>2.6</v>
      </c>
      <c r="L53" s="4">
        <v>21.4</v>
      </c>
      <c r="M53" s="4">
        <v>377.2</v>
      </c>
      <c r="N53" s="4">
        <v>1060.3</v>
      </c>
      <c r="O53" s="4">
        <v>1768.3</v>
      </c>
      <c r="P53" s="4">
        <v>83.8</v>
      </c>
      <c r="Q53" s="4">
        <v>0</v>
      </c>
      <c r="R53" s="4">
        <v>214.3</v>
      </c>
      <c r="S53" s="4">
        <v>56.3</v>
      </c>
      <c r="T53" s="4">
        <v>3183</v>
      </c>
      <c r="U53" s="4"/>
      <c r="Y53"/>
    </row>
    <row r="54" spans="1:25" x14ac:dyDescent="0.2">
      <c r="A54" s="3">
        <v>3</v>
      </c>
      <c r="B54" s="3">
        <v>4066</v>
      </c>
      <c r="C54" s="168" t="s">
        <v>332</v>
      </c>
      <c r="D54" s="4">
        <v>148.19999999999999</v>
      </c>
      <c r="E54" s="4">
        <v>58.2</v>
      </c>
      <c r="F54" s="4">
        <v>15.7</v>
      </c>
      <c r="G54" s="4">
        <v>17.5</v>
      </c>
      <c r="H54" s="4">
        <v>17</v>
      </c>
      <c r="I54" s="4">
        <v>77</v>
      </c>
      <c r="J54" s="4">
        <v>1</v>
      </c>
      <c r="K54" s="4">
        <v>11.9</v>
      </c>
      <c r="L54" s="4">
        <v>42.8</v>
      </c>
      <c r="M54" s="4">
        <v>258.60000000000002</v>
      </c>
      <c r="N54" s="4">
        <v>647.79999999999995</v>
      </c>
      <c r="O54" s="4">
        <v>2674.2</v>
      </c>
      <c r="P54" s="4">
        <v>16.8</v>
      </c>
      <c r="Q54" s="4">
        <v>0</v>
      </c>
      <c r="R54" s="4">
        <v>40.9</v>
      </c>
      <c r="S54" s="4">
        <v>0</v>
      </c>
      <c r="T54" s="4">
        <v>3379.7</v>
      </c>
      <c r="U54" s="4"/>
      <c r="Y54"/>
    </row>
    <row r="55" spans="1:25" x14ac:dyDescent="0.2">
      <c r="A55" s="3">
        <v>3</v>
      </c>
      <c r="B55" s="3">
        <v>4067</v>
      </c>
      <c r="C55" s="168" t="s">
        <v>333</v>
      </c>
      <c r="D55" s="4">
        <v>91.4</v>
      </c>
      <c r="E55" s="4">
        <v>84.3</v>
      </c>
      <c r="F55" s="4">
        <v>118.7</v>
      </c>
      <c r="G55" s="4">
        <v>0</v>
      </c>
      <c r="H55" s="4">
        <v>0</v>
      </c>
      <c r="I55" s="4">
        <v>76.900000000000006</v>
      </c>
      <c r="J55" s="4">
        <v>17.100000000000001</v>
      </c>
      <c r="K55" s="4">
        <v>3</v>
      </c>
      <c r="L55" s="4">
        <v>19.7</v>
      </c>
      <c r="M55" s="4">
        <v>44.3</v>
      </c>
      <c r="N55" s="4">
        <v>455.5</v>
      </c>
      <c r="O55" s="4">
        <v>2212.5</v>
      </c>
      <c r="P55" s="4">
        <v>134.4</v>
      </c>
      <c r="Q55" s="4">
        <v>0</v>
      </c>
      <c r="R55" s="4">
        <v>55.5</v>
      </c>
      <c r="S55" s="4">
        <v>0</v>
      </c>
      <c r="T55" s="4">
        <v>2857.9</v>
      </c>
      <c r="U55" s="4"/>
      <c r="Y55"/>
    </row>
    <row r="56" spans="1:25" x14ac:dyDescent="0.2">
      <c r="A56" s="3">
        <v>3</v>
      </c>
      <c r="B56" s="3">
        <v>4068</v>
      </c>
      <c r="C56" s="168" t="s">
        <v>334</v>
      </c>
      <c r="D56" s="4">
        <v>124.4</v>
      </c>
      <c r="E56" s="4">
        <v>80.2</v>
      </c>
      <c r="F56" s="4">
        <v>168.5</v>
      </c>
      <c r="G56" s="4">
        <v>6.1</v>
      </c>
      <c r="H56" s="4">
        <v>0.4</v>
      </c>
      <c r="I56" s="4">
        <v>162.4</v>
      </c>
      <c r="J56" s="4">
        <v>17.3</v>
      </c>
      <c r="K56" s="4">
        <v>3.9</v>
      </c>
      <c r="L56" s="4">
        <v>85</v>
      </c>
      <c r="M56" s="4">
        <v>213.5</v>
      </c>
      <c r="N56" s="4">
        <v>861.7</v>
      </c>
      <c r="O56" s="4">
        <v>2228.1999999999998</v>
      </c>
      <c r="P56" s="4">
        <v>53.8</v>
      </c>
      <c r="Q56" s="4">
        <v>0</v>
      </c>
      <c r="R56" s="4">
        <v>8.1999999999999993</v>
      </c>
      <c r="S56" s="4">
        <v>0</v>
      </c>
      <c r="T56" s="4">
        <v>3152</v>
      </c>
      <c r="U56" s="4"/>
      <c r="Y56"/>
    </row>
    <row r="57" spans="1:25" x14ac:dyDescent="0.2">
      <c r="A57" s="3">
        <v>3</v>
      </c>
      <c r="B57" s="3">
        <v>4069</v>
      </c>
      <c r="C57" s="168" t="s">
        <v>335</v>
      </c>
      <c r="D57" s="4">
        <v>209.3</v>
      </c>
      <c r="E57" s="4">
        <v>49.6</v>
      </c>
      <c r="F57" s="4">
        <v>30.1</v>
      </c>
      <c r="G57" s="4">
        <v>1.1000000000000001</v>
      </c>
      <c r="H57" s="4">
        <v>0</v>
      </c>
      <c r="I57" s="4">
        <v>74.599999999999994</v>
      </c>
      <c r="J57" s="4">
        <v>4</v>
      </c>
      <c r="K57" s="4">
        <v>9.1</v>
      </c>
      <c r="L57" s="4">
        <v>16.5</v>
      </c>
      <c r="M57" s="4">
        <v>139.19999999999999</v>
      </c>
      <c r="N57" s="4">
        <v>533.6</v>
      </c>
      <c r="O57" s="4">
        <v>2344.1999999999998</v>
      </c>
      <c r="P57" s="4">
        <v>99</v>
      </c>
      <c r="Q57" s="4">
        <v>0</v>
      </c>
      <c r="R57" s="4">
        <v>19.7</v>
      </c>
      <c r="S57" s="4">
        <v>415.2</v>
      </c>
      <c r="T57" s="4">
        <v>3411.8</v>
      </c>
      <c r="U57" s="4"/>
      <c r="Y57"/>
    </row>
    <row r="58" spans="1:25" x14ac:dyDescent="0.2">
      <c r="A58" s="3">
        <v>3</v>
      </c>
      <c r="B58" s="3">
        <v>4084</v>
      </c>
      <c r="C58" s="168" t="s">
        <v>336</v>
      </c>
      <c r="D58" s="4">
        <v>113.1</v>
      </c>
      <c r="E58" s="4">
        <v>47.8</v>
      </c>
      <c r="F58" s="4">
        <v>55.4</v>
      </c>
      <c r="G58" s="4">
        <v>0.1</v>
      </c>
      <c r="H58" s="4">
        <v>0</v>
      </c>
      <c r="I58" s="4">
        <v>23.2</v>
      </c>
      <c r="J58" s="4">
        <v>26.9</v>
      </c>
      <c r="K58" s="4">
        <v>0.3</v>
      </c>
      <c r="L58" s="4">
        <v>3.3</v>
      </c>
      <c r="M58" s="4">
        <v>742.6</v>
      </c>
      <c r="N58" s="4">
        <v>1012.9</v>
      </c>
      <c r="O58" s="4">
        <v>2568.8000000000002</v>
      </c>
      <c r="P58" s="4">
        <v>19.8</v>
      </c>
      <c r="Q58" s="4">
        <v>0</v>
      </c>
      <c r="R58" s="4">
        <v>5.0999999999999996</v>
      </c>
      <c r="S58" s="4">
        <v>150.19999999999999</v>
      </c>
      <c r="T58" s="4">
        <v>3756.8</v>
      </c>
      <c r="U58" s="4"/>
      <c r="Y58"/>
    </row>
    <row r="59" spans="1:25" x14ac:dyDescent="0.2">
      <c r="A59" s="3">
        <v>3</v>
      </c>
      <c r="B59" s="3">
        <v>4071</v>
      </c>
      <c r="C59" s="168" t="s">
        <v>337</v>
      </c>
      <c r="D59" s="4">
        <v>109.9</v>
      </c>
      <c r="E59" s="4">
        <v>57.5</v>
      </c>
      <c r="F59" s="4">
        <v>98.7</v>
      </c>
      <c r="G59" s="4">
        <v>102.1</v>
      </c>
      <c r="H59" s="4">
        <v>0.7</v>
      </c>
      <c r="I59" s="4">
        <v>33</v>
      </c>
      <c r="J59" s="4">
        <v>14.2</v>
      </c>
      <c r="K59" s="4">
        <v>4.7</v>
      </c>
      <c r="L59" s="4">
        <v>0.2</v>
      </c>
      <c r="M59" s="4">
        <v>103.1</v>
      </c>
      <c r="N59" s="4">
        <v>524.1</v>
      </c>
      <c r="O59" s="4">
        <v>2778.2</v>
      </c>
      <c r="P59" s="4">
        <v>62.7</v>
      </c>
      <c r="Q59" s="4">
        <v>0</v>
      </c>
      <c r="R59" s="4">
        <v>96.8</v>
      </c>
      <c r="S59" s="4">
        <v>0</v>
      </c>
      <c r="T59" s="4">
        <v>3461.8</v>
      </c>
      <c r="U59" s="4"/>
      <c r="Y59"/>
    </row>
    <row r="60" spans="1:25" x14ac:dyDescent="0.2">
      <c r="A60" s="3">
        <v>3</v>
      </c>
      <c r="B60" s="3">
        <v>4072</v>
      </c>
      <c r="C60" s="168" t="s">
        <v>338</v>
      </c>
      <c r="D60" s="4">
        <v>87.8</v>
      </c>
      <c r="E60" s="4">
        <v>163</v>
      </c>
      <c r="F60" s="4">
        <v>373.6</v>
      </c>
      <c r="G60" s="4">
        <v>0</v>
      </c>
      <c r="H60" s="4">
        <v>0</v>
      </c>
      <c r="I60" s="4">
        <v>117.1</v>
      </c>
      <c r="J60" s="4">
        <v>8.6</v>
      </c>
      <c r="K60" s="4">
        <v>3.1</v>
      </c>
      <c r="L60" s="4">
        <v>44</v>
      </c>
      <c r="M60" s="4">
        <v>103.8</v>
      </c>
      <c r="N60" s="4">
        <v>901.1</v>
      </c>
      <c r="O60" s="4">
        <v>2143.6</v>
      </c>
      <c r="P60" s="4">
        <v>154.5</v>
      </c>
      <c r="Q60" s="4">
        <v>0</v>
      </c>
      <c r="R60" s="4">
        <v>117.6</v>
      </c>
      <c r="S60" s="4">
        <v>0</v>
      </c>
      <c r="T60" s="4">
        <v>3316.8</v>
      </c>
      <c r="U60" s="4"/>
      <c r="Y60"/>
    </row>
    <row r="61" spans="1:25" x14ac:dyDescent="0.2">
      <c r="A61" s="3">
        <v>3</v>
      </c>
      <c r="B61" s="3">
        <v>4073</v>
      </c>
      <c r="C61" s="168" t="s">
        <v>339</v>
      </c>
      <c r="D61" s="4">
        <v>305.3</v>
      </c>
      <c r="E61" s="4">
        <v>54.7</v>
      </c>
      <c r="F61" s="4">
        <v>264.2</v>
      </c>
      <c r="G61" s="4">
        <v>7.5</v>
      </c>
      <c r="H61" s="4">
        <v>0</v>
      </c>
      <c r="I61" s="4">
        <v>40.4</v>
      </c>
      <c r="J61" s="4">
        <v>4.8</v>
      </c>
      <c r="K61" s="4">
        <v>21.4</v>
      </c>
      <c r="L61" s="4">
        <v>0</v>
      </c>
      <c r="M61" s="4">
        <v>176.6</v>
      </c>
      <c r="N61" s="4">
        <v>874.8</v>
      </c>
      <c r="O61" s="4">
        <v>3041.3</v>
      </c>
      <c r="P61" s="4">
        <v>208.1</v>
      </c>
      <c r="Q61" s="4">
        <v>0</v>
      </c>
      <c r="R61" s="4">
        <v>41.8</v>
      </c>
      <c r="S61" s="4">
        <v>0</v>
      </c>
      <c r="T61" s="4">
        <v>4166</v>
      </c>
      <c r="U61" s="4"/>
      <c r="Y61"/>
    </row>
    <row r="62" spans="1:25" x14ac:dyDescent="0.2">
      <c r="A62" s="3">
        <v>3</v>
      </c>
      <c r="B62" s="3">
        <v>4074</v>
      </c>
      <c r="C62" s="168" t="s">
        <v>340</v>
      </c>
      <c r="D62" s="4">
        <v>382.5</v>
      </c>
      <c r="E62" s="4">
        <v>68.7</v>
      </c>
      <c r="F62" s="4">
        <v>36.700000000000003</v>
      </c>
      <c r="G62" s="4">
        <v>3.4</v>
      </c>
      <c r="H62" s="4">
        <v>0</v>
      </c>
      <c r="I62" s="4">
        <v>30.1</v>
      </c>
      <c r="J62" s="4">
        <v>28.7</v>
      </c>
      <c r="K62" s="4">
        <v>9</v>
      </c>
      <c r="L62" s="4">
        <v>40.1</v>
      </c>
      <c r="M62" s="4">
        <v>359.7</v>
      </c>
      <c r="N62" s="4">
        <v>958.8</v>
      </c>
      <c r="O62" s="4">
        <v>3647.2</v>
      </c>
      <c r="P62" s="4">
        <v>117.8</v>
      </c>
      <c r="Q62" s="4">
        <v>0</v>
      </c>
      <c r="R62" s="4">
        <v>45.2</v>
      </c>
      <c r="S62" s="4">
        <v>1.4</v>
      </c>
      <c r="T62" s="4">
        <v>4770.3999999999996</v>
      </c>
      <c r="U62" s="4"/>
      <c r="Y62"/>
    </row>
    <row r="63" spans="1:25" x14ac:dyDescent="0.2">
      <c r="A63" s="3">
        <v>3</v>
      </c>
      <c r="B63" s="3">
        <v>4075</v>
      </c>
      <c r="C63" s="168" t="s">
        <v>538</v>
      </c>
      <c r="D63" s="4">
        <v>58.2</v>
      </c>
      <c r="E63" s="4">
        <v>197</v>
      </c>
      <c r="F63" s="4">
        <v>23.6</v>
      </c>
      <c r="G63" s="4">
        <v>5.2</v>
      </c>
      <c r="H63" s="4">
        <v>0.1</v>
      </c>
      <c r="I63" s="4">
        <v>65.7</v>
      </c>
      <c r="J63" s="4">
        <v>2.8</v>
      </c>
      <c r="K63" s="4">
        <v>10.199999999999999</v>
      </c>
      <c r="L63" s="4">
        <v>4.2</v>
      </c>
      <c r="M63" s="4">
        <v>138</v>
      </c>
      <c r="N63" s="4">
        <v>505</v>
      </c>
      <c r="O63" s="4">
        <v>2216.4</v>
      </c>
      <c r="P63" s="4">
        <v>69</v>
      </c>
      <c r="Q63" s="4">
        <v>0</v>
      </c>
      <c r="R63" s="4">
        <v>43.3</v>
      </c>
      <c r="S63" s="4">
        <v>0</v>
      </c>
      <c r="T63" s="4">
        <v>2833.7</v>
      </c>
      <c r="U63" s="4"/>
      <c r="Y63"/>
    </row>
    <row r="64" spans="1:25" x14ac:dyDescent="0.2">
      <c r="A64" s="3">
        <v>3</v>
      </c>
      <c r="B64" s="3">
        <v>4076</v>
      </c>
      <c r="C64" s="168" t="s">
        <v>341</v>
      </c>
      <c r="D64" s="4">
        <v>124.2</v>
      </c>
      <c r="E64" s="4">
        <v>93.6</v>
      </c>
      <c r="F64" s="4">
        <v>118.3</v>
      </c>
      <c r="G64" s="4">
        <v>5.5</v>
      </c>
      <c r="H64" s="4">
        <v>0.2</v>
      </c>
      <c r="I64" s="4">
        <v>141.9</v>
      </c>
      <c r="J64" s="4">
        <v>10.7</v>
      </c>
      <c r="K64" s="4">
        <v>15.9</v>
      </c>
      <c r="L64" s="4">
        <v>30.7</v>
      </c>
      <c r="M64" s="4">
        <v>118.3</v>
      </c>
      <c r="N64" s="4">
        <v>659.4</v>
      </c>
      <c r="O64" s="4">
        <v>2144.8000000000002</v>
      </c>
      <c r="P64" s="4">
        <v>99.1</v>
      </c>
      <c r="Q64" s="4">
        <v>0</v>
      </c>
      <c r="R64" s="4">
        <v>46.7</v>
      </c>
      <c r="S64" s="4">
        <v>0</v>
      </c>
      <c r="T64" s="4">
        <v>2950</v>
      </c>
      <c r="U64" s="4"/>
      <c r="Y64"/>
    </row>
    <row r="65" spans="1:25" x14ac:dyDescent="0.2">
      <c r="A65" s="3">
        <v>3</v>
      </c>
      <c r="B65" s="3">
        <v>4077</v>
      </c>
      <c r="C65" s="168" t="s">
        <v>342</v>
      </c>
      <c r="D65" s="4">
        <v>155.80000000000001</v>
      </c>
      <c r="E65" s="4">
        <v>46.9</v>
      </c>
      <c r="F65" s="4">
        <v>67</v>
      </c>
      <c r="G65" s="4">
        <v>0</v>
      </c>
      <c r="H65" s="4">
        <v>0</v>
      </c>
      <c r="I65" s="4">
        <v>85.8</v>
      </c>
      <c r="J65" s="4">
        <v>7.6</v>
      </c>
      <c r="K65" s="4">
        <v>2.6</v>
      </c>
      <c r="L65" s="4">
        <v>16.7</v>
      </c>
      <c r="M65" s="4">
        <v>185.2</v>
      </c>
      <c r="N65" s="4">
        <v>567.6</v>
      </c>
      <c r="O65" s="4">
        <v>2216.5</v>
      </c>
      <c r="P65" s="4">
        <v>43.9</v>
      </c>
      <c r="Q65" s="4">
        <v>0</v>
      </c>
      <c r="R65" s="4">
        <v>15.6</v>
      </c>
      <c r="S65" s="4">
        <v>0</v>
      </c>
      <c r="T65" s="4">
        <v>2843.6</v>
      </c>
      <c r="U65" s="4"/>
      <c r="Y65"/>
    </row>
    <row r="66" spans="1:25" x14ac:dyDescent="0.2">
      <c r="A66" s="3">
        <v>3</v>
      </c>
      <c r="B66" s="3">
        <v>4078</v>
      </c>
      <c r="C66" s="168" t="s">
        <v>343</v>
      </c>
      <c r="D66" s="4">
        <v>213.4</v>
      </c>
      <c r="E66" s="4">
        <v>57</v>
      </c>
      <c r="F66" s="4">
        <v>79.900000000000006</v>
      </c>
      <c r="G66" s="4">
        <v>0</v>
      </c>
      <c r="H66" s="4">
        <v>0</v>
      </c>
      <c r="I66" s="4">
        <v>36.1</v>
      </c>
      <c r="J66" s="4">
        <v>15.8</v>
      </c>
      <c r="K66" s="4">
        <v>8.1</v>
      </c>
      <c r="L66" s="4">
        <v>20</v>
      </c>
      <c r="M66" s="4">
        <v>50.1</v>
      </c>
      <c r="N66" s="4">
        <v>480.3</v>
      </c>
      <c r="O66" s="4">
        <v>2036.1</v>
      </c>
      <c r="P66" s="4">
        <v>16.2</v>
      </c>
      <c r="Q66" s="4">
        <v>141.5</v>
      </c>
      <c r="R66" s="4">
        <v>17.100000000000001</v>
      </c>
      <c r="S66" s="4">
        <v>379.4</v>
      </c>
      <c r="T66" s="4">
        <v>3070.6</v>
      </c>
      <c r="U66" s="4"/>
      <c r="Y66"/>
    </row>
    <row r="67" spans="1:25" x14ac:dyDescent="0.2">
      <c r="A67" s="3">
        <v>3</v>
      </c>
      <c r="B67" s="3">
        <v>4079</v>
      </c>
      <c r="C67" s="168" t="s">
        <v>344</v>
      </c>
      <c r="D67" s="4">
        <v>103</v>
      </c>
      <c r="E67" s="4">
        <v>219</v>
      </c>
      <c r="F67" s="4">
        <v>60</v>
      </c>
      <c r="G67" s="4">
        <v>6.6</v>
      </c>
      <c r="H67" s="4">
        <v>0</v>
      </c>
      <c r="I67" s="4">
        <v>28.2</v>
      </c>
      <c r="J67" s="4">
        <v>23.3</v>
      </c>
      <c r="K67" s="4">
        <v>23</v>
      </c>
      <c r="L67" s="4">
        <v>49.2</v>
      </c>
      <c r="M67" s="4">
        <v>142.19999999999999</v>
      </c>
      <c r="N67" s="4">
        <v>654.6</v>
      </c>
      <c r="O67" s="4">
        <v>2417.1</v>
      </c>
      <c r="P67" s="4">
        <v>73.599999999999994</v>
      </c>
      <c r="Q67" s="4">
        <v>0</v>
      </c>
      <c r="R67" s="4">
        <v>18.2</v>
      </c>
      <c r="S67" s="4">
        <v>0</v>
      </c>
      <c r="T67" s="4">
        <v>3163.4</v>
      </c>
      <c r="U67" s="4"/>
      <c r="Y67"/>
    </row>
    <row r="68" spans="1:25" x14ac:dyDescent="0.2">
      <c r="A68" s="3">
        <v>3</v>
      </c>
      <c r="B68" s="3">
        <v>4080</v>
      </c>
      <c r="C68" s="168" t="s">
        <v>345</v>
      </c>
      <c r="D68" s="4">
        <v>150.6</v>
      </c>
      <c r="E68" s="4">
        <v>106.8</v>
      </c>
      <c r="F68" s="4">
        <v>89</v>
      </c>
      <c r="G68" s="4">
        <v>28</v>
      </c>
      <c r="H68" s="4">
        <v>0.1</v>
      </c>
      <c r="I68" s="4">
        <v>161.9</v>
      </c>
      <c r="J68" s="4">
        <v>5</v>
      </c>
      <c r="K68" s="4">
        <v>15.1</v>
      </c>
      <c r="L68" s="4">
        <v>87.7</v>
      </c>
      <c r="M68" s="4">
        <v>724.1</v>
      </c>
      <c r="N68" s="4">
        <v>1368</v>
      </c>
      <c r="O68" s="4">
        <v>1867</v>
      </c>
      <c r="P68" s="4">
        <v>389.3</v>
      </c>
      <c r="Q68" s="4">
        <v>0</v>
      </c>
      <c r="R68" s="4">
        <v>44.6</v>
      </c>
      <c r="S68" s="4">
        <v>340.3</v>
      </c>
      <c r="T68" s="4">
        <v>4009.3</v>
      </c>
      <c r="U68" s="4"/>
      <c r="Y68"/>
    </row>
    <row r="69" spans="1:25" x14ac:dyDescent="0.2">
      <c r="A69" s="3">
        <v>3</v>
      </c>
      <c r="B69" s="3">
        <v>4081</v>
      </c>
      <c r="C69" s="168" t="s">
        <v>346</v>
      </c>
      <c r="D69" s="4">
        <v>246.2</v>
      </c>
      <c r="E69" s="4">
        <v>77</v>
      </c>
      <c r="F69" s="4">
        <v>37.4</v>
      </c>
      <c r="G69" s="4">
        <v>5</v>
      </c>
      <c r="H69" s="4">
        <v>0</v>
      </c>
      <c r="I69" s="4">
        <v>119.8</v>
      </c>
      <c r="J69" s="4">
        <v>4.4000000000000004</v>
      </c>
      <c r="K69" s="4">
        <v>10.3</v>
      </c>
      <c r="L69" s="4">
        <v>0.5</v>
      </c>
      <c r="M69" s="4">
        <v>411.1</v>
      </c>
      <c r="N69" s="4">
        <v>911.8</v>
      </c>
      <c r="O69" s="4">
        <v>3062.3</v>
      </c>
      <c r="P69" s="4">
        <v>96.3</v>
      </c>
      <c r="Q69" s="4">
        <v>0</v>
      </c>
      <c r="R69" s="4">
        <v>30.9</v>
      </c>
      <c r="S69" s="177">
        <v>0</v>
      </c>
      <c r="T69" s="4">
        <v>4101.3999999999996</v>
      </c>
      <c r="U69" s="4"/>
      <c r="Y69"/>
    </row>
    <row r="70" spans="1:25" x14ac:dyDescent="0.2">
      <c r="A70" s="3">
        <v>3</v>
      </c>
      <c r="B70" s="3">
        <v>4082</v>
      </c>
      <c r="C70" s="168" t="s">
        <v>347</v>
      </c>
      <c r="D70" s="4">
        <v>85.3</v>
      </c>
      <c r="E70" s="4">
        <v>269</v>
      </c>
      <c r="F70" s="4">
        <v>604.6</v>
      </c>
      <c r="G70" s="4">
        <v>26.9</v>
      </c>
      <c r="H70" s="4">
        <v>0</v>
      </c>
      <c r="I70" s="4">
        <v>328.6</v>
      </c>
      <c r="J70" s="4">
        <v>15.4</v>
      </c>
      <c r="K70" s="4">
        <v>21.8</v>
      </c>
      <c r="L70" s="4">
        <v>13.3</v>
      </c>
      <c r="M70" s="4">
        <v>515.29999999999995</v>
      </c>
      <c r="N70" s="4">
        <v>1880.4</v>
      </c>
      <c r="O70" s="4">
        <v>2151.1</v>
      </c>
      <c r="P70" s="4">
        <v>203.2</v>
      </c>
      <c r="Q70" s="4">
        <v>0</v>
      </c>
      <c r="R70" s="4">
        <v>119.6</v>
      </c>
      <c r="S70" s="4">
        <v>27.1</v>
      </c>
      <c r="T70" s="4">
        <v>4381.3</v>
      </c>
      <c r="U70" s="4"/>
      <c r="Y70"/>
    </row>
    <row r="71" spans="1:25" x14ac:dyDescent="0.2">
      <c r="A71" s="3">
        <v>3</v>
      </c>
      <c r="B71" s="3">
        <v>4083</v>
      </c>
      <c r="C71" s="168" t="s">
        <v>348</v>
      </c>
      <c r="D71" s="4">
        <v>99.8</v>
      </c>
      <c r="E71" s="4">
        <v>94.4</v>
      </c>
      <c r="F71" s="4">
        <v>154.9</v>
      </c>
      <c r="G71" s="4">
        <v>10.9</v>
      </c>
      <c r="H71" s="4">
        <v>0.1</v>
      </c>
      <c r="I71" s="4">
        <v>60.2</v>
      </c>
      <c r="J71" s="4">
        <v>9.1</v>
      </c>
      <c r="K71" s="4">
        <v>8.9</v>
      </c>
      <c r="L71" s="4">
        <v>20</v>
      </c>
      <c r="M71" s="4">
        <v>383</v>
      </c>
      <c r="N71" s="4">
        <v>841.3</v>
      </c>
      <c r="O71" s="4">
        <v>2357.6999999999998</v>
      </c>
      <c r="P71" s="4">
        <v>176.2</v>
      </c>
      <c r="Q71" s="4">
        <v>0</v>
      </c>
      <c r="R71" s="4">
        <v>16.7</v>
      </c>
      <c r="S71" s="4">
        <v>0</v>
      </c>
      <c r="T71" s="4">
        <v>3391.8</v>
      </c>
      <c r="U71" s="4"/>
      <c r="Y71"/>
    </row>
    <row r="72" spans="1:25" s="193" customFormat="1" ht="21.75" customHeight="1" x14ac:dyDescent="0.2">
      <c r="A72" s="192">
        <v>4</v>
      </c>
      <c r="B72" s="192">
        <v>4129</v>
      </c>
      <c r="C72" s="193" t="s">
        <v>349</v>
      </c>
      <c r="D72" s="194">
        <v>161.6</v>
      </c>
      <c r="E72" s="194">
        <v>206.7</v>
      </c>
      <c r="F72" s="194">
        <v>324.89999999999998</v>
      </c>
      <c r="G72" s="194">
        <v>36.1</v>
      </c>
      <c r="H72" s="194">
        <v>3.7</v>
      </c>
      <c r="I72" s="194">
        <v>180.8</v>
      </c>
      <c r="J72" s="194">
        <v>91.2</v>
      </c>
      <c r="K72" s="194">
        <v>22.9</v>
      </c>
      <c r="L72" s="194">
        <v>49.9</v>
      </c>
      <c r="M72" s="194">
        <v>435.8</v>
      </c>
      <c r="N72" s="194">
        <v>1513.5</v>
      </c>
      <c r="O72" s="194">
        <v>2348.1</v>
      </c>
      <c r="P72" s="194">
        <v>250.5</v>
      </c>
      <c r="Q72" s="194">
        <v>57.7</v>
      </c>
      <c r="R72" s="194">
        <v>125</v>
      </c>
      <c r="S72" s="194">
        <v>23.1</v>
      </c>
      <c r="T72" s="194">
        <v>4317.8999999999996</v>
      </c>
      <c r="U72" s="194"/>
    </row>
    <row r="73" spans="1:25" ht="16.5" customHeight="1" x14ac:dyDescent="0.2">
      <c r="A73" s="3">
        <v>4</v>
      </c>
      <c r="B73" s="3">
        <v>4091</v>
      </c>
      <c r="C73" s="168" t="s">
        <v>350</v>
      </c>
      <c r="D73" s="4">
        <v>74</v>
      </c>
      <c r="E73" s="4">
        <v>44.9</v>
      </c>
      <c r="F73" s="4">
        <v>11.3</v>
      </c>
      <c r="G73" s="4">
        <v>179.3</v>
      </c>
      <c r="H73" s="4">
        <v>13.9</v>
      </c>
      <c r="I73" s="4">
        <v>90.1</v>
      </c>
      <c r="J73" s="4">
        <v>23.4</v>
      </c>
      <c r="K73" s="4">
        <v>12.4</v>
      </c>
      <c r="L73" s="4">
        <v>23.7</v>
      </c>
      <c r="M73" s="4">
        <v>414.2</v>
      </c>
      <c r="N73" s="4">
        <v>887.2</v>
      </c>
      <c r="O73" s="4">
        <v>2701.8</v>
      </c>
      <c r="P73" s="4">
        <v>109.1</v>
      </c>
      <c r="Q73" s="4">
        <v>0</v>
      </c>
      <c r="R73" s="4">
        <v>13.5</v>
      </c>
      <c r="S73" s="4">
        <v>70</v>
      </c>
      <c r="T73" s="4">
        <v>3781.6</v>
      </c>
      <c r="U73" s="4"/>
      <c r="Y73"/>
    </row>
    <row r="74" spans="1:25" x14ac:dyDescent="0.2">
      <c r="A74" s="3">
        <v>4</v>
      </c>
      <c r="B74" s="3">
        <v>4092</v>
      </c>
      <c r="C74" s="168" t="s">
        <v>351</v>
      </c>
      <c r="D74" s="4">
        <v>145.30000000000001</v>
      </c>
      <c r="E74" s="4">
        <v>123</v>
      </c>
      <c r="F74" s="4">
        <v>172.6</v>
      </c>
      <c r="G74" s="4">
        <v>10.3</v>
      </c>
      <c r="H74" s="4">
        <v>0</v>
      </c>
      <c r="I74" s="4">
        <v>284.10000000000002</v>
      </c>
      <c r="J74" s="4">
        <v>155.4</v>
      </c>
      <c r="K74" s="4">
        <v>42</v>
      </c>
      <c r="L74" s="4">
        <v>30.5</v>
      </c>
      <c r="M74" s="4">
        <v>168.5</v>
      </c>
      <c r="N74" s="4">
        <v>1131.8</v>
      </c>
      <c r="O74" s="4">
        <v>1794.9</v>
      </c>
      <c r="P74" s="4">
        <v>275.2</v>
      </c>
      <c r="Q74" s="4">
        <v>139.1</v>
      </c>
      <c r="R74" s="4">
        <v>72.8</v>
      </c>
      <c r="S74" s="4">
        <v>135.5</v>
      </c>
      <c r="T74" s="4">
        <v>3549.2</v>
      </c>
      <c r="U74" s="4"/>
      <c r="Y74"/>
    </row>
    <row r="75" spans="1:25" x14ac:dyDescent="0.2">
      <c r="A75" s="3">
        <v>4</v>
      </c>
      <c r="B75" s="3">
        <v>4093</v>
      </c>
      <c r="C75" s="168" t="s">
        <v>352</v>
      </c>
      <c r="D75" s="4">
        <v>93.8</v>
      </c>
      <c r="E75" s="4">
        <v>92.4</v>
      </c>
      <c r="F75" s="4">
        <v>41.2</v>
      </c>
      <c r="G75" s="4">
        <v>43</v>
      </c>
      <c r="H75" s="4">
        <v>0</v>
      </c>
      <c r="I75" s="4">
        <v>91.6</v>
      </c>
      <c r="J75" s="4">
        <v>19.399999999999999</v>
      </c>
      <c r="K75" s="4">
        <v>3.6</v>
      </c>
      <c r="L75" s="4">
        <v>31.9</v>
      </c>
      <c r="M75" s="4">
        <v>235.2</v>
      </c>
      <c r="N75" s="4">
        <v>652.20000000000005</v>
      </c>
      <c r="O75" s="4">
        <v>2869.1</v>
      </c>
      <c r="P75" s="4">
        <v>289.39999999999998</v>
      </c>
      <c r="Q75" s="4">
        <v>0</v>
      </c>
      <c r="R75" s="4">
        <v>5.3</v>
      </c>
      <c r="S75" s="4">
        <v>0</v>
      </c>
      <c r="T75" s="4">
        <v>3816</v>
      </c>
      <c r="U75" s="4"/>
      <c r="Y75"/>
    </row>
    <row r="76" spans="1:25" x14ac:dyDescent="0.2">
      <c r="A76" s="3">
        <v>4</v>
      </c>
      <c r="B76" s="3">
        <v>4124</v>
      </c>
      <c r="C76" s="168" t="s">
        <v>706</v>
      </c>
      <c r="D76" s="4">
        <v>354.2</v>
      </c>
      <c r="E76" s="4">
        <v>61.9</v>
      </c>
      <c r="F76" s="4">
        <v>22.2</v>
      </c>
      <c r="G76" s="4">
        <v>4.5</v>
      </c>
      <c r="H76" s="4">
        <v>0</v>
      </c>
      <c r="I76" s="4">
        <v>46.1</v>
      </c>
      <c r="J76" s="4">
        <v>34.299999999999997</v>
      </c>
      <c r="K76" s="4">
        <v>10.9</v>
      </c>
      <c r="L76" s="4">
        <v>51.7</v>
      </c>
      <c r="M76" s="4">
        <v>1939.7</v>
      </c>
      <c r="N76" s="4">
        <v>2525.4</v>
      </c>
      <c r="O76" s="4">
        <v>2563.9</v>
      </c>
      <c r="P76" s="4">
        <v>24.8</v>
      </c>
      <c r="Q76" s="4">
        <v>342.8</v>
      </c>
      <c r="R76" s="4">
        <v>30.3</v>
      </c>
      <c r="S76" s="4">
        <v>0</v>
      </c>
      <c r="T76" s="4">
        <v>5487.2</v>
      </c>
      <c r="U76" s="4"/>
      <c r="Y76"/>
    </row>
    <row r="77" spans="1:25" x14ac:dyDescent="0.2">
      <c r="A77" s="3">
        <v>4</v>
      </c>
      <c r="B77" s="3">
        <v>4094</v>
      </c>
      <c r="C77" s="168" t="s">
        <v>353</v>
      </c>
      <c r="D77" s="4">
        <v>226.4</v>
      </c>
      <c r="E77" s="4">
        <v>34.799999999999997</v>
      </c>
      <c r="F77" s="4">
        <v>191</v>
      </c>
      <c r="G77" s="4">
        <v>0</v>
      </c>
      <c r="H77" s="4">
        <v>0</v>
      </c>
      <c r="I77" s="4">
        <v>134.69999999999999</v>
      </c>
      <c r="J77" s="4">
        <v>11.2</v>
      </c>
      <c r="K77" s="4">
        <v>23.2</v>
      </c>
      <c r="L77" s="4">
        <v>74.8</v>
      </c>
      <c r="M77" s="4">
        <v>273.3</v>
      </c>
      <c r="N77" s="4">
        <v>969.4</v>
      </c>
      <c r="O77" s="4">
        <v>2108.1999999999998</v>
      </c>
      <c r="P77" s="4">
        <v>0</v>
      </c>
      <c r="Q77" s="4">
        <v>338.2</v>
      </c>
      <c r="R77" s="4">
        <v>95.3</v>
      </c>
      <c r="S77" s="4">
        <v>45.2</v>
      </c>
      <c r="T77" s="4">
        <v>3556.3</v>
      </c>
      <c r="U77" s="4"/>
      <c r="Y77"/>
    </row>
    <row r="78" spans="1:25" x14ac:dyDescent="0.2">
      <c r="A78" s="3">
        <v>4</v>
      </c>
      <c r="B78" s="3">
        <v>4095</v>
      </c>
      <c r="C78" s="168" t="s">
        <v>8</v>
      </c>
      <c r="D78" s="4">
        <v>177.2</v>
      </c>
      <c r="E78" s="4">
        <v>599.29999999999995</v>
      </c>
      <c r="F78" s="4">
        <v>346.8</v>
      </c>
      <c r="G78" s="4">
        <v>56.4</v>
      </c>
      <c r="H78" s="4">
        <v>0</v>
      </c>
      <c r="I78" s="4">
        <v>275.89999999999998</v>
      </c>
      <c r="J78" s="4">
        <v>256</v>
      </c>
      <c r="K78" s="4">
        <v>21.2</v>
      </c>
      <c r="L78" s="4">
        <v>28.8</v>
      </c>
      <c r="M78" s="4">
        <v>390.2</v>
      </c>
      <c r="N78" s="4">
        <v>2151.8000000000002</v>
      </c>
      <c r="O78" s="4">
        <v>2442.9</v>
      </c>
      <c r="P78" s="4">
        <v>522.79999999999995</v>
      </c>
      <c r="Q78" s="4">
        <v>0</v>
      </c>
      <c r="R78" s="4">
        <v>413.2</v>
      </c>
      <c r="S78" s="4">
        <v>0</v>
      </c>
      <c r="T78" s="4">
        <v>5530.7</v>
      </c>
      <c r="U78" s="4"/>
      <c r="Y78"/>
    </row>
    <row r="79" spans="1:25" x14ac:dyDescent="0.2">
      <c r="A79" s="3">
        <v>4</v>
      </c>
      <c r="B79" s="3">
        <v>4096</v>
      </c>
      <c r="C79" s="168" t="s">
        <v>354</v>
      </c>
      <c r="D79" s="4">
        <v>176.4</v>
      </c>
      <c r="E79" s="4">
        <v>49</v>
      </c>
      <c r="F79" s="4">
        <v>91.2</v>
      </c>
      <c r="G79" s="4">
        <v>0.8</v>
      </c>
      <c r="H79" s="4">
        <v>10.199999999999999</v>
      </c>
      <c r="I79" s="4">
        <v>241.3</v>
      </c>
      <c r="J79" s="4">
        <v>1.2</v>
      </c>
      <c r="K79" s="4">
        <v>2.1</v>
      </c>
      <c r="L79" s="4">
        <v>22</v>
      </c>
      <c r="M79" s="4">
        <v>148.5</v>
      </c>
      <c r="N79" s="4">
        <v>742.7</v>
      </c>
      <c r="O79" s="4">
        <v>2579.9</v>
      </c>
      <c r="P79" s="4">
        <v>36.5</v>
      </c>
      <c r="Q79" s="4">
        <v>294.7</v>
      </c>
      <c r="R79" s="4">
        <v>21.7</v>
      </c>
      <c r="S79" s="4">
        <v>0</v>
      </c>
      <c r="T79" s="4">
        <v>3675.6</v>
      </c>
      <c r="U79" s="4"/>
      <c r="Y79"/>
    </row>
    <row r="80" spans="1:25" x14ac:dyDescent="0.2">
      <c r="A80" s="3">
        <v>4</v>
      </c>
      <c r="B80" s="3">
        <v>4097</v>
      </c>
      <c r="C80" s="168" t="s">
        <v>355</v>
      </c>
      <c r="D80" s="4">
        <v>153</v>
      </c>
      <c r="E80" s="4">
        <v>34.299999999999997</v>
      </c>
      <c r="F80" s="4">
        <v>116.7</v>
      </c>
      <c r="G80" s="4">
        <v>0</v>
      </c>
      <c r="H80" s="4">
        <v>0</v>
      </c>
      <c r="I80" s="4">
        <v>24.6</v>
      </c>
      <c r="J80" s="4">
        <v>0.1</v>
      </c>
      <c r="K80" s="4">
        <v>10.3</v>
      </c>
      <c r="L80" s="4">
        <v>38.4</v>
      </c>
      <c r="M80" s="4">
        <v>115.2</v>
      </c>
      <c r="N80" s="4">
        <v>492.6</v>
      </c>
      <c r="O80" s="4">
        <v>2392.6</v>
      </c>
      <c r="P80" s="4">
        <v>29.6</v>
      </c>
      <c r="Q80" s="4">
        <v>1070.4000000000001</v>
      </c>
      <c r="R80" s="4">
        <v>39.1</v>
      </c>
      <c r="S80" s="4">
        <v>0</v>
      </c>
      <c r="T80" s="4">
        <v>4024.3</v>
      </c>
      <c r="U80" s="4"/>
      <c r="Y80"/>
    </row>
    <row r="81" spans="1:25" x14ac:dyDescent="0.2">
      <c r="A81" s="3">
        <v>4</v>
      </c>
      <c r="B81" s="3">
        <v>4099</v>
      </c>
      <c r="C81" s="168" t="s">
        <v>356</v>
      </c>
      <c r="D81" s="4">
        <v>162.9</v>
      </c>
      <c r="E81" s="4">
        <v>34.6</v>
      </c>
      <c r="F81" s="4">
        <v>82.5</v>
      </c>
      <c r="G81" s="4">
        <v>0</v>
      </c>
      <c r="H81" s="4">
        <v>17.2</v>
      </c>
      <c r="I81" s="4">
        <v>5.2</v>
      </c>
      <c r="J81" s="4">
        <v>9.6</v>
      </c>
      <c r="K81" s="4">
        <v>6.1</v>
      </c>
      <c r="L81" s="4">
        <v>57.1</v>
      </c>
      <c r="M81" s="4">
        <v>86.8</v>
      </c>
      <c r="N81" s="4">
        <v>462.1</v>
      </c>
      <c r="O81" s="4">
        <v>3045.2</v>
      </c>
      <c r="P81" s="4">
        <v>0</v>
      </c>
      <c r="Q81" s="4">
        <v>0</v>
      </c>
      <c r="R81" s="4">
        <v>29.2</v>
      </c>
      <c r="S81" s="4">
        <v>0</v>
      </c>
      <c r="T81" s="4">
        <v>3536.5</v>
      </c>
      <c r="U81" s="4"/>
      <c r="Y81"/>
    </row>
    <row r="82" spans="1:25" x14ac:dyDescent="0.2">
      <c r="A82" s="3">
        <v>4</v>
      </c>
      <c r="B82" s="3">
        <v>4100</v>
      </c>
      <c r="C82" s="168" t="s">
        <v>357</v>
      </c>
      <c r="D82" s="4">
        <v>102.7</v>
      </c>
      <c r="E82" s="4">
        <v>179.9</v>
      </c>
      <c r="F82" s="4">
        <v>41.7</v>
      </c>
      <c r="G82" s="4">
        <v>9.1</v>
      </c>
      <c r="H82" s="4">
        <v>0.1</v>
      </c>
      <c r="I82" s="4">
        <v>60.1</v>
      </c>
      <c r="J82" s="4">
        <v>124.3</v>
      </c>
      <c r="K82" s="4">
        <v>1.4</v>
      </c>
      <c r="L82" s="4">
        <v>34.6</v>
      </c>
      <c r="M82" s="4">
        <v>223</v>
      </c>
      <c r="N82" s="4">
        <v>776.9</v>
      </c>
      <c r="O82" s="4">
        <v>2349.9</v>
      </c>
      <c r="P82" s="4">
        <v>82</v>
      </c>
      <c r="Q82" s="4">
        <v>0</v>
      </c>
      <c r="R82" s="4">
        <v>86.7</v>
      </c>
      <c r="S82" s="4">
        <v>0</v>
      </c>
      <c r="T82" s="4">
        <v>3295.6</v>
      </c>
      <c r="U82" s="4"/>
      <c r="Y82"/>
    </row>
    <row r="83" spans="1:25" x14ac:dyDescent="0.2">
      <c r="A83" s="3">
        <v>4</v>
      </c>
      <c r="B83" s="3">
        <v>4104</v>
      </c>
      <c r="C83" s="168" t="s">
        <v>358</v>
      </c>
      <c r="D83" s="4">
        <v>137.1</v>
      </c>
      <c r="E83" s="4">
        <v>109</v>
      </c>
      <c r="F83" s="4">
        <v>369</v>
      </c>
      <c r="G83" s="4">
        <v>10</v>
      </c>
      <c r="H83" s="4">
        <v>5.2</v>
      </c>
      <c r="I83" s="4">
        <v>48.2</v>
      </c>
      <c r="J83" s="4">
        <v>25.8</v>
      </c>
      <c r="K83" s="4">
        <v>7.5</v>
      </c>
      <c r="L83" s="4">
        <v>54.4</v>
      </c>
      <c r="M83" s="4">
        <v>265.7</v>
      </c>
      <c r="N83" s="4">
        <v>1032</v>
      </c>
      <c r="O83" s="4">
        <v>2316.4</v>
      </c>
      <c r="P83" s="4">
        <v>1054.2</v>
      </c>
      <c r="Q83" s="4">
        <v>0</v>
      </c>
      <c r="R83" s="4">
        <v>12.2</v>
      </c>
      <c r="S83" s="4">
        <v>0</v>
      </c>
      <c r="T83" s="4">
        <v>4414.8</v>
      </c>
      <c r="U83" s="4"/>
      <c r="Y83"/>
    </row>
    <row r="84" spans="1:25" x14ac:dyDescent="0.2">
      <c r="A84" s="3">
        <v>4</v>
      </c>
      <c r="B84" s="3">
        <v>4105</v>
      </c>
      <c r="C84" s="168" t="s">
        <v>359</v>
      </c>
      <c r="D84" s="4">
        <v>114.8</v>
      </c>
      <c r="E84" s="4">
        <v>96</v>
      </c>
      <c r="F84" s="4">
        <v>54</v>
      </c>
      <c r="G84" s="4">
        <v>12.5</v>
      </c>
      <c r="H84" s="4">
        <v>6.7</v>
      </c>
      <c r="I84" s="4">
        <v>137.5</v>
      </c>
      <c r="J84" s="4">
        <v>0</v>
      </c>
      <c r="K84" s="4">
        <v>51.6</v>
      </c>
      <c r="L84" s="4">
        <v>67.900000000000006</v>
      </c>
      <c r="M84" s="4">
        <v>369.9</v>
      </c>
      <c r="N84" s="4">
        <v>911</v>
      </c>
      <c r="O84" s="4">
        <v>2553.8000000000002</v>
      </c>
      <c r="P84" s="4">
        <v>19.8</v>
      </c>
      <c r="Q84" s="4">
        <v>1117.8</v>
      </c>
      <c r="R84" s="4">
        <v>162.80000000000001</v>
      </c>
      <c r="S84" s="4">
        <v>0</v>
      </c>
      <c r="T84" s="4">
        <v>4765.2</v>
      </c>
      <c r="U84" s="4"/>
      <c r="Y84"/>
    </row>
    <row r="85" spans="1:25" x14ac:dyDescent="0.2">
      <c r="A85" s="3">
        <v>4</v>
      </c>
      <c r="B85" s="3">
        <v>4106</v>
      </c>
      <c r="C85" s="168" t="s">
        <v>360</v>
      </c>
      <c r="D85" s="4">
        <v>284.3</v>
      </c>
      <c r="E85" s="4">
        <v>99.4</v>
      </c>
      <c r="F85" s="4">
        <v>27.2</v>
      </c>
      <c r="G85" s="4">
        <v>0</v>
      </c>
      <c r="H85" s="4">
        <v>0</v>
      </c>
      <c r="I85" s="4">
        <v>10.4</v>
      </c>
      <c r="J85" s="4">
        <v>37.700000000000003</v>
      </c>
      <c r="K85" s="4">
        <v>11.4</v>
      </c>
      <c r="L85" s="4">
        <v>85.3</v>
      </c>
      <c r="M85" s="4">
        <v>189.2</v>
      </c>
      <c r="N85" s="4">
        <v>745</v>
      </c>
      <c r="O85" s="4">
        <v>2147.4</v>
      </c>
      <c r="P85" s="4">
        <v>23.6</v>
      </c>
      <c r="Q85" s="4">
        <v>0</v>
      </c>
      <c r="R85" s="4">
        <v>21.5</v>
      </c>
      <c r="S85" s="4">
        <v>0.7</v>
      </c>
      <c r="T85" s="4">
        <v>2938.1</v>
      </c>
      <c r="U85" s="4"/>
      <c r="Y85"/>
    </row>
    <row r="86" spans="1:25" x14ac:dyDescent="0.2">
      <c r="A86" s="3">
        <v>4</v>
      </c>
      <c r="B86" s="3">
        <v>4107</v>
      </c>
      <c r="C86" s="168" t="s">
        <v>361</v>
      </c>
      <c r="D86" s="4">
        <v>178.4</v>
      </c>
      <c r="E86" s="4">
        <v>58.4</v>
      </c>
      <c r="F86" s="4">
        <v>60.6</v>
      </c>
      <c r="G86" s="4">
        <v>9.6999999999999993</v>
      </c>
      <c r="H86" s="4">
        <v>5.9</v>
      </c>
      <c r="I86" s="4">
        <v>73.8</v>
      </c>
      <c r="J86" s="4">
        <v>0.1</v>
      </c>
      <c r="K86" s="4">
        <v>139.9</v>
      </c>
      <c r="L86" s="4">
        <v>0</v>
      </c>
      <c r="M86" s="4">
        <v>88.4</v>
      </c>
      <c r="N86" s="4">
        <v>615.20000000000005</v>
      </c>
      <c r="O86" s="4">
        <v>2409.1999999999998</v>
      </c>
      <c r="P86" s="4">
        <v>190.2</v>
      </c>
      <c r="Q86" s="4">
        <v>0</v>
      </c>
      <c r="R86" s="4">
        <v>18.600000000000001</v>
      </c>
      <c r="S86" s="4">
        <v>0</v>
      </c>
      <c r="T86" s="4">
        <v>3233.3</v>
      </c>
      <c r="U86" s="4"/>
      <c r="Y86"/>
    </row>
    <row r="87" spans="1:25" x14ac:dyDescent="0.2">
      <c r="A87" s="3">
        <v>4</v>
      </c>
      <c r="B87" s="3">
        <v>4109</v>
      </c>
      <c r="C87" s="168" t="s">
        <v>362</v>
      </c>
      <c r="D87" s="4">
        <v>106</v>
      </c>
      <c r="E87" s="4">
        <v>61.6</v>
      </c>
      <c r="F87" s="4">
        <v>63.1</v>
      </c>
      <c r="G87" s="4">
        <v>0</v>
      </c>
      <c r="H87" s="4">
        <v>0</v>
      </c>
      <c r="I87" s="4">
        <v>171.1</v>
      </c>
      <c r="J87" s="4">
        <v>0</v>
      </c>
      <c r="K87" s="4">
        <v>12</v>
      </c>
      <c r="L87" s="4">
        <v>71.599999999999994</v>
      </c>
      <c r="M87" s="4">
        <v>842.2</v>
      </c>
      <c r="N87" s="4">
        <v>1327.7</v>
      </c>
      <c r="O87" s="4">
        <v>2029.3</v>
      </c>
      <c r="P87" s="4">
        <v>181.4</v>
      </c>
      <c r="Q87" s="4">
        <v>0</v>
      </c>
      <c r="R87" s="4">
        <v>56.7</v>
      </c>
      <c r="S87" s="4">
        <v>0</v>
      </c>
      <c r="T87" s="4">
        <v>3595.1</v>
      </c>
      <c r="U87" s="4"/>
      <c r="Y87"/>
    </row>
    <row r="88" spans="1:25" x14ac:dyDescent="0.2">
      <c r="A88" s="3">
        <v>4</v>
      </c>
      <c r="B88" s="3">
        <v>4110</v>
      </c>
      <c r="C88" s="168" t="s">
        <v>363</v>
      </c>
      <c r="D88" s="4">
        <v>170.7</v>
      </c>
      <c r="E88" s="4">
        <v>79.8</v>
      </c>
      <c r="F88" s="4">
        <v>135</v>
      </c>
      <c r="G88" s="4">
        <v>3.2</v>
      </c>
      <c r="H88" s="4">
        <v>0</v>
      </c>
      <c r="I88" s="4">
        <v>22.3</v>
      </c>
      <c r="J88" s="4">
        <v>54.5</v>
      </c>
      <c r="K88" s="4">
        <v>4.9000000000000004</v>
      </c>
      <c r="L88" s="4">
        <v>34.200000000000003</v>
      </c>
      <c r="M88" s="4">
        <v>218.8</v>
      </c>
      <c r="N88" s="4">
        <v>723.3</v>
      </c>
      <c r="O88" s="4">
        <v>2377.1</v>
      </c>
      <c r="P88" s="4">
        <v>90.1</v>
      </c>
      <c r="Q88" s="4">
        <v>0</v>
      </c>
      <c r="R88" s="4">
        <v>10.3</v>
      </c>
      <c r="S88" s="4">
        <v>0</v>
      </c>
      <c r="T88" s="4">
        <v>3200.8</v>
      </c>
      <c r="U88" s="4"/>
      <c r="Y88"/>
    </row>
    <row r="89" spans="1:25" x14ac:dyDescent="0.2">
      <c r="A89" s="3">
        <v>4</v>
      </c>
      <c r="B89" s="3">
        <v>4111</v>
      </c>
      <c r="C89" s="168" t="s">
        <v>364</v>
      </c>
      <c r="D89" s="4">
        <v>72.7</v>
      </c>
      <c r="E89" s="4">
        <v>57.5</v>
      </c>
      <c r="F89" s="4">
        <v>58.8</v>
      </c>
      <c r="G89" s="4">
        <v>1.9</v>
      </c>
      <c r="H89" s="4">
        <v>0</v>
      </c>
      <c r="I89" s="4">
        <v>154.69999999999999</v>
      </c>
      <c r="J89" s="4">
        <v>22.5</v>
      </c>
      <c r="K89" s="4">
        <v>7.6</v>
      </c>
      <c r="L89" s="4">
        <v>15.8</v>
      </c>
      <c r="M89" s="4">
        <v>547.29999999999995</v>
      </c>
      <c r="N89" s="4">
        <v>938.9</v>
      </c>
      <c r="O89" s="4">
        <v>2353.5</v>
      </c>
      <c r="P89" s="4">
        <v>27</v>
      </c>
      <c r="Q89" s="4">
        <v>0</v>
      </c>
      <c r="R89" s="4">
        <v>17.8</v>
      </c>
      <c r="S89" s="4">
        <v>0</v>
      </c>
      <c r="T89" s="4">
        <v>3337.3</v>
      </c>
      <c r="U89" s="4"/>
      <c r="Y89"/>
    </row>
    <row r="90" spans="1:25" x14ac:dyDescent="0.2">
      <c r="A90" s="3">
        <v>4</v>
      </c>
      <c r="B90" s="3">
        <v>4112</v>
      </c>
      <c r="C90" s="168" t="s">
        <v>365</v>
      </c>
      <c r="D90" s="4">
        <v>144.80000000000001</v>
      </c>
      <c r="E90" s="4">
        <v>67.8</v>
      </c>
      <c r="F90" s="4">
        <v>72.8</v>
      </c>
      <c r="G90" s="4">
        <v>4.0999999999999996</v>
      </c>
      <c r="H90" s="4">
        <v>0</v>
      </c>
      <c r="I90" s="4">
        <v>11.5</v>
      </c>
      <c r="J90" s="4">
        <v>0.2</v>
      </c>
      <c r="K90" s="4">
        <v>14.2</v>
      </c>
      <c r="L90" s="4">
        <v>34</v>
      </c>
      <c r="M90" s="4">
        <v>95.5</v>
      </c>
      <c r="N90" s="4">
        <v>444.7</v>
      </c>
      <c r="O90" s="4">
        <v>2234.5</v>
      </c>
      <c r="P90" s="4">
        <v>14.4</v>
      </c>
      <c r="Q90" s="4">
        <v>113.9</v>
      </c>
      <c r="R90" s="4">
        <v>12.7</v>
      </c>
      <c r="S90" s="4">
        <v>230.5</v>
      </c>
      <c r="T90" s="4">
        <v>3050.7</v>
      </c>
      <c r="U90" s="4"/>
      <c r="Y90"/>
    </row>
    <row r="91" spans="1:25" x14ac:dyDescent="0.2">
      <c r="A91" s="3">
        <v>4</v>
      </c>
      <c r="B91" s="3">
        <v>4113</v>
      </c>
      <c r="C91" s="168" t="s">
        <v>366</v>
      </c>
      <c r="D91" s="4">
        <v>122.6</v>
      </c>
      <c r="E91" s="4">
        <v>120.9</v>
      </c>
      <c r="F91" s="4">
        <v>54.3</v>
      </c>
      <c r="G91" s="4">
        <v>11</v>
      </c>
      <c r="H91" s="4">
        <v>11.5</v>
      </c>
      <c r="I91" s="4">
        <v>73.5</v>
      </c>
      <c r="J91" s="4">
        <v>0</v>
      </c>
      <c r="K91" s="4">
        <v>2.8</v>
      </c>
      <c r="L91" s="4">
        <v>22.3</v>
      </c>
      <c r="M91" s="4">
        <v>105.8</v>
      </c>
      <c r="N91" s="4">
        <v>524.5</v>
      </c>
      <c r="O91" s="4">
        <v>3014.8</v>
      </c>
      <c r="P91" s="4">
        <v>68.2</v>
      </c>
      <c r="Q91" s="4">
        <v>1.5</v>
      </c>
      <c r="R91" s="4">
        <v>15.7</v>
      </c>
      <c r="S91" s="4">
        <v>0</v>
      </c>
      <c r="T91" s="4">
        <v>3624.8</v>
      </c>
      <c r="U91" s="4"/>
      <c r="Y91"/>
    </row>
    <row r="92" spans="1:25" x14ac:dyDescent="0.2">
      <c r="A92" s="3">
        <v>4</v>
      </c>
      <c r="B92" s="3">
        <v>4114</v>
      </c>
      <c r="C92" s="168" t="s">
        <v>367</v>
      </c>
      <c r="D92" s="4">
        <v>80.599999999999994</v>
      </c>
      <c r="E92" s="4">
        <v>127.4</v>
      </c>
      <c r="F92" s="4">
        <v>70.400000000000006</v>
      </c>
      <c r="G92" s="4">
        <v>168.2</v>
      </c>
      <c r="H92" s="4">
        <v>0</v>
      </c>
      <c r="I92" s="4">
        <v>51</v>
      </c>
      <c r="J92" s="4">
        <v>5.4</v>
      </c>
      <c r="K92" s="4">
        <v>14.2</v>
      </c>
      <c r="L92" s="4">
        <v>40.200000000000003</v>
      </c>
      <c r="M92" s="4">
        <v>76.3</v>
      </c>
      <c r="N92" s="4">
        <v>633.70000000000005</v>
      </c>
      <c r="O92" s="4">
        <v>2377.1999999999998</v>
      </c>
      <c r="P92" s="4">
        <v>127.4</v>
      </c>
      <c r="Q92" s="4">
        <v>0</v>
      </c>
      <c r="R92" s="4">
        <v>27.1</v>
      </c>
      <c r="S92" s="4">
        <v>71.400000000000006</v>
      </c>
      <c r="T92" s="4">
        <v>3236.8</v>
      </c>
      <c r="U92" s="4"/>
      <c r="Y92"/>
    </row>
    <row r="93" spans="1:25" x14ac:dyDescent="0.2">
      <c r="A93" s="3">
        <v>4</v>
      </c>
      <c r="B93" s="3">
        <v>4115</v>
      </c>
      <c r="C93" s="168" t="s">
        <v>368</v>
      </c>
      <c r="D93" s="4">
        <v>106.3</v>
      </c>
      <c r="E93" s="4">
        <v>78.599999999999994</v>
      </c>
      <c r="F93" s="4">
        <v>800.4</v>
      </c>
      <c r="G93" s="4">
        <v>13.2</v>
      </c>
      <c r="H93" s="4">
        <v>8.9</v>
      </c>
      <c r="I93" s="4">
        <v>99.5</v>
      </c>
      <c r="J93" s="4">
        <v>1.6</v>
      </c>
      <c r="K93" s="4">
        <v>8.1999999999999993</v>
      </c>
      <c r="L93" s="4">
        <v>62.9</v>
      </c>
      <c r="M93" s="4">
        <v>700.1</v>
      </c>
      <c r="N93" s="4">
        <v>1879.6</v>
      </c>
      <c r="O93" s="4">
        <v>2521.5</v>
      </c>
      <c r="P93" s="4">
        <v>184.3</v>
      </c>
      <c r="Q93" s="4">
        <v>0</v>
      </c>
      <c r="R93" s="4">
        <v>26</v>
      </c>
      <c r="S93" s="4">
        <v>0</v>
      </c>
      <c r="T93" s="4">
        <v>4611.3999999999996</v>
      </c>
      <c r="U93" s="4"/>
      <c r="Y93"/>
    </row>
    <row r="94" spans="1:25" x14ac:dyDescent="0.2">
      <c r="A94" s="3">
        <v>4</v>
      </c>
      <c r="B94" s="3">
        <v>4117</v>
      </c>
      <c r="C94" s="168" t="s">
        <v>369</v>
      </c>
      <c r="D94" s="4">
        <v>93</v>
      </c>
      <c r="E94" s="4">
        <v>67.400000000000006</v>
      </c>
      <c r="F94" s="4">
        <v>0.2</v>
      </c>
      <c r="G94" s="4">
        <v>17</v>
      </c>
      <c r="H94" s="4">
        <v>0</v>
      </c>
      <c r="I94" s="4">
        <v>17</v>
      </c>
      <c r="J94" s="4">
        <v>0.9</v>
      </c>
      <c r="K94" s="4">
        <v>7.7</v>
      </c>
      <c r="L94" s="4">
        <v>54.6</v>
      </c>
      <c r="M94" s="4">
        <v>292.8</v>
      </c>
      <c r="N94" s="4">
        <v>550.4</v>
      </c>
      <c r="O94" s="4">
        <v>2313.4</v>
      </c>
      <c r="P94" s="4">
        <v>111.2</v>
      </c>
      <c r="Q94" s="4">
        <v>544.5</v>
      </c>
      <c r="R94" s="4">
        <v>12.1</v>
      </c>
      <c r="S94" s="4">
        <v>0</v>
      </c>
      <c r="T94" s="4">
        <v>3531.6</v>
      </c>
      <c r="U94" s="4"/>
      <c r="Y94"/>
    </row>
    <row r="95" spans="1:25" x14ac:dyDescent="0.2">
      <c r="A95" s="3">
        <v>4</v>
      </c>
      <c r="B95" s="3">
        <v>4120</v>
      </c>
      <c r="C95" s="168" t="s">
        <v>370</v>
      </c>
      <c r="D95" s="4">
        <v>161.30000000000001</v>
      </c>
      <c r="E95" s="4">
        <v>49.5</v>
      </c>
      <c r="F95" s="4">
        <v>613.20000000000005</v>
      </c>
      <c r="G95" s="4">
        <v>0</v>
      </c>
      <c r="H95" s="4">
        <v>0</v>
      </c>
      <c r="I95" s="4">
        <v>147.19999999999999</v>
      </c>
      <c r="J95" s="4">
        <v>1.1000000000000001</v>
      </c>
      <c r="K95" s="4">
        <v>22.5</v>
      </c>
      <c r="L95" s="4">
        <v>43.6</v>
      </c>
      <c r="M95" s="4">
        <v>854</v>
      </c>
      <c r="N95" s="4">
        <v>1892.4</v>
      </c>
      <c r="O95" s="4">
        <v>2322.1</v>
      </c>
      <c r="P95" s="4">
        <v>246</v>
      </c>
      <c r="Q95" s="4">
        <v>0</v>
      </c>
      <c r="R95" s="4">
        <v>31.5</v>
      </c>
      <c r="S95" s="4">
        <v>14.6</v>
      </c>
      <c r="T95" s="4">
        <v>4506.6000000000004</v>
      </c>
      <c r="U95" s="4"/>
      <c r="Y95"/>
    </row>
    <row r="96" spans="1:25" x14ac:dyDescent="0.2">
      <c r="A96" s="3">
        <v>4</v>
      </c>
      <c r="B96" s="3">
        <v>4121</v>
      </c>
      <c r="C96" s="168" t="s">
        <v>371</v>
      </c>
      <c r="D96" s="4">
        <v>137.9</v>
      </c>
      <c r="E96" s="4">
        <v>98.7</v>
      </c>
      <c r="F96" s="4">
        <v>14.3</v>
      </c>
      <c r="G96" s="4">
        <v>33.700000000000003</v>
      </c>
      <c r="H96" s="4">
        <v>9.9</v>
      </c>
      <c r="I96" s="4">
        <v>32.9</v>
      </c>
      <c r="J96" s="4">
        <v>28.4</v>
      </c>
      <c r="K96" s="4">
        <v>11.7</v>
      </c>
      <c r="L96" s="4">
        <v>155.19999999999999</v>
      </c>
      <c r="M96" s="4">
        <v>834</v>
      </c>
      <c r="N96" s="4">
        <v>1356.8</v>
      </c>
      <c r="O96" s="4">
        <v>2177.3000000000002</v>
      </c>
      <c r="P96" s="4">
        <v>73.3</v>
      </c>
      <c r="Q96" s="4">
        <v>0</v>
      </c>
      <c r="R96" s="4">
        <v>96.3</v>
      </c>
      <c r="S96" s="4">
        <v>41.7</v>
      </c>
      <c r="T96" s="4">
        <v>3745.3</v>
      </c>
      <c r="U96" s="4"/>
      <c r="Y96"/>
    </row>
    <row r="97" spans="1:25" x14ac:dyDescent="0.2">
      <c r="A97" s="3">
        <v>4</v>
      </c>
      <c r="B97" s="3">
        <v>4122</v>
      </c>
      <c r="C97" s="168" t="s">
        <v>372</v>
      </c>
      <c r="D97" s="4">
        <v>95.5</v>
      </c>
      <c r="E97" s="4">
        <v>62.6</v>
      </c>
      <c r="F97" s="4">
        <v>19.5</v>
      </c>
      <c r="G97" s="4">
        <v>35.5</v>
      </c>
      <c r="H97" s="4">
        <v>20.7</v>
      </c>
      <c r="I97" s="4">
        <v>160.9</v>
      </c>
      <c r="J97" s="4">
        <v>0.4</v>
      </c>
      <c r="K97" s="4">
        <v>1.7</v>
      </c>
      <c r="L97" s="4">
        <v>34.799999999999997</v>
      </c>
      <c r="M97" s="4">
        <v>144.30000000000001</v>
      </c>
      <c r="N97" s="4">
        <v>575.9</v>
      </c>
      <c r="O97" s="4">
        <v>2496</v>
      </c>
      <c r="P97" s="4">
        <v>76.400000000000006</v>
      </c>
      <c r="Q97" s="4">
        <v>50.3</v>
      </c>
      <c r="R97" s="4">
        <v>71.599999999999994</v>
      </c>
      <c r="S97" s="4">
        <v>0</v>
      </c>
      <c r="T97" s="4">
        <v>3270.2</v>
      </c>
      <c r="U97" s="4"/>
      <c r="Y97"/>
    </row>
    <row r="98" spans="1:25" x14ac:dyDescent="0.2">
      <c r="A98" s="3">
        <v>4</v>
      </c>
      <c r="B98" s="3">
        <v>4123</v>
      </c>
      <c r="C98" s="168" t="s">
        <v>373</v>
      </c>
      <c r="D98" s="4">
        <v>236.7</v>
      </c>
      <c r="E98" s="4">
        <v>89.6</v>
      </c>
      <c r="F98" s="4">
        <v>1022.6</v>
      </c>
      <c r="G98" s="4">
        <v>47.1</v>
      </c>
      <c r="H98" s="4">
        <v>6.9</v>
      </c>
      <c r="I98" s="4">
        <v>348.7</v>
      </c>
      <c r="J98" s="4">
        <v>28.3</v>
      </c>
      <c r="K98" s="4">
        <v>45.9</v>
      </c>
      <c r="L98" s="4">
        <v>97.1</v>
      </c>
      <c r="M98" s="4">
        <v>588.1</v>
      </c>
      <c r="N98" s="4">
        <v>2511</v>
      </c>
      <c r="O98" s="4">
        <v>2274.3000000000002</v>
      </c>
      <c r="P98" s="4">
        <v>79.599999999999994</v>
      </c>
      <c r="Q98" s="4">
        <v>0</v>
      </c>
      <c r="R98" s="4">
        <v>19.5</v>
      </c>
      <c r="S98" s="4">
        <v>0</v>
      </c>
      <c r="T98" s="4">
        <v>4884.3999999999996</v>
      </c>
      <c r="U98" s="4"/>
      <c r="Y98"/>
    </row>
    <row r="99" spans="1:25" s="1" customFormat="1" ht="21.75" customHeight="1" x14ac:dyDescent="0.2">
      <c r="A99" s="15">
        <v>5</v>
      </c>
      <c r="B99" s="15">
        <v>4159</v>
      </c>
      <c r="C99" s="1" t="s">
        <v>374</v>
      </c>
      <c r="D99" s="32">
        <v>146</v>
      </c>
      <c r="E99" s="32">
        <v>180.9</v>
      </c>
      <c r="F99" s="32">
        <v>204.4</v>
      </c>
      <c r="G99" s="32">
        <v>31.4</v>
      </c>
      <c r="H99" s="32">
        <v>9</v>
      </c>
      <c r="I99" s="32">
        <v>273.8</v>
      </c>
      <c r="J99" s="32">
        <v>29.9</v>
      </c>
      <c r="K99" s="32">
        <v>22.8</v>
      </c>
      <c r="L99" s="32">
        <v>36.5</v>
      </c>
      <c r="M99" s="32">
        <v>306.5</v>
      </c>
      <c r="N99" s="32">
        <v>1241.2</v>
      </c>
      <c r="O99" s="32">
        <v>2082.1</v>
      </c>
      <c r="P99" s="32">
        <v>128.4</v>
      </c>
      <c r="Q99" s="32">
        <v>181.7</v>
      </c>
      <c r="R99" s="32">
        <v>45.6</v>
      </c>
      <c r="S99" s="32">
        <v>76.7</v>
      </c>
      <c r="T99" s="32">
        <v>3755.9</v>
      </c>
      <c r="U99" s="32"/>
    </row>
    <row r="100" spans="1:25" ht="16.5" customHeight="1" x14ac:dyDescent="0.2">
      <c r="A100" s="3">
        <v>5</v>
      </c>
      <c r="B100" s="3">
        <v>4131</v>
      </c>
      <c r="C100" s="168" t="s">
        <v>375</v>
      </c>
      <c r="D100" s="4">
        <v>152.69999999999999</v>
      </c>
      <c r="E100" s="4">
        <v>64.400000000000006</v>
      </c>
      <c r="F100" s="4">
        <v>152.30000000000001</v>
      </c>
      <c r="G100" s="4">
        <v>49.5</v>
      </c>
      <c r="H100" s="4">
        <v>93.8</v>
      </c>
      <c r="I100" s="4">
        <v>91.6</v>
      </c>
      <c r="J100" s="4">
        <v>73.099999999999994</v>
      </c>
      <c r="K100" s="4">
        <v>22</v>
      </c>
      <c r="L100" s="4">
        <v>35.1</v>
      </c>
      <c r="M100" s="4">
        <v>347.3</v>
      </c>
      <c r="N100" s="4">
        <v>1081.8</v>
      </c>
      <c r="O100" s="4">
        <v>2512.6</v>
      </c>
      <c r="P100" s="4">
        <v>61.7</v>
      </c>
      <c r="Q100" s="4">
        <v>0</v>
      </c>
      <c r="R100" s="4">
        <v>38.6</v>
      </c>
      <c r="S100" s="4">
        <v>0</v>
      </c>
      <c r="T100" s="4">
        <v>3694.6</v>
      </c>
      <c r="U100" s="4"/>
      <c r="Y100"/>
    </row>
    <row r="101" spans="1:25" x14ac:dyDescent="0.2">
      <c r="A101" s="3">
        <v>5</v>
      </c>
      <c r="B101" s="3">
        <v>4132</v>
      </c>
      <c r="C101" s="168" t="s">
        <v>376</v>
      </c>
      <c r="D101" s="4">
        <v>116.2</v>
      </c>
      <c r="E101" s="4">
        <v>56.2</v>
      </c>
      <c r="F101" s="4">
        <v>30</v>
      </c>
      <c r="G101" s="4">
        <v>17.899999999999999</v>
      </c>
      <c r="H101" s="4">
        <v>0</v>
      </c>
      <c r="I101" s="4">
        <v>81.599999999999994</v>
      </c>
      <c r="J101" s="4">
        <v>31.8</v>
      </c>
      <c r="K101" s="4">
        <v>4</v>
      </c>
      <c r="L101" s="4">
        <v>0.1</v>
      </c>
      <c r="M101" s="4">
        <v>186.6</v>
      </c>
      <c r="N101" s="4">
        <v>524.29999999999995</v>
      </c>
      <c r="O101" s="4">
        <v>3356.1</v>
      </c>
      <c r="P101" s="4">
        <v>91.2</v>
      </c>
      <c r="Q101" s="4">
        <v>0</v>
      </c>
      <c r="R101" s="4">
        <v>60.5</v>
      </c>
      <c r="S101" s="4">
        <v>0</v>
      </c>
      <c r="T101" s="4">
        <v>4032.1</v>
      </c>
      <c r="U101" s="4"/>
      <c r="Y101"/>
    </row>
    <row r="102" spans="1:25" x14ac:dyDescent="0.2">
      <c r="A102" s="3">
        <v>5</v>
      </c>
      <c r="B102" s="3">
        <v>4133</v>
      </c>
      <c r="C102" s="168" t="s">
        <v>377</v>
      </c>
      <c r="D102" s="4">
        <v>98.1</v>
      </c>
      <c r="E102" s="4">
        <v>64.5</v>
      </c>
      <c r="F102" s="4">
        <v>56.8</v>
      </c>
      <c r="G102" s="4">
        <v>0</v>
      </c>
      <c r="H102" s="4">
        <v>0</v>
      </c>
      <c r="I102" s="4">
        <v>302.39999999999998</v>
      </c>
      <c r="J102" s="4">
        <v>0</v>
      </c>
      <c r="K102" s="4">
        <v>3.2</v>
      </c>
      <c r="L102" s="4">
        <v>19.8</v>
      </c>
      <c r="M102" s="4">
        <v>81.3</v>
      </c>
      <c r="N102" s="4">
        <v>625.9</v>
      </c>
      <c r="O102" s="4">
        <v>2145.6999999999998</v>
      </c>
      <c r="P102" s="4">
        <v>127.1</v>
      </c>
      <c r="Q102" s="4">
        <v>0</v>
      </c>
      <c r="R102" s="4">
        <v>23.6</v>
      </c>
      <c r="S102" s="4">
        <v>181.2</v>
      </c>
      <c r="T102" s="4">
        <v>3103.5</v>
      </c>
      <c r="U102" s="4"/>
      <c r="Y102"/>
    </row>
    <row r="103" spans="1:25" x14ac:dyDescent="0.2">
      <c r="A103" s="3">
        <v>5</v>
      </c>
      <c r="B103" s="3">
        <v>4134</v>
      </c>
      <c r="C103" s="168" t="s">
        <v>378</v>
      </c>
      <c r="D103" s="4">
        <v>236.3</v>
      </c>
      <c r="E103" s="4">
        <v>164.5</v>
      </c>
      <c r="F103" s="4">
        <v>101.5</v>
      </c>
      <c r="G103" s="4">
        <v>0</v>
      </c>
      <c r="H103" s="4">
        <v>0.1</v>
      </c>
      <c r="I103" s="4">
        <v>309.10000000000002</v>
      </c>
      <c r="J103" s="4">
        <v>6.2</v>
      </c>
      <c r="K103" s="4">
        <v>2.4</v>
      </c>
      <c r="L103" s="4">
        <v>127.9</v>
      </c>
      <c r="M103" s="4">
        <v>143.6</v>
      </c>
      <c r="N103" s="4">
        <v>1091.5999999999999</v>
      </c>
      <c r="O103" s="4">
        <v>2138.1</v>
      </c>
      <c r="P103" s="4">
        <v>399</v>
      </c>
      <c r="Q103" s="4">
        <v>0</v>
      </c>
      <c r="R103" s="4">
        <v>339.9</v>
      </c>
      <c r="S103" s="4">
        <v>61.7</v>
      </c>
      <c r="T103" s="4">
        <v>4030.4</v>
      </c>
      <c r="U103" s="4"/>
      <c r="Y103"/>
    </row>
    <row r="104" spans="1:25" x14ac:dyDescent="0.2">
      <c r="A104" s="3">
        <v>5</v>
      </c>
      <c r="B104" s="3">
        <v>4135</v>
      </c>
      <c r="C104" s="168" t="s">
        <v>379</v>
      </c>
      <c r="D104" s="4">
        <v>72.400000000000006</v>
      </c>
      <c r="E104" s="4">
        <v>143.6</v>
      </c>
      <c r="F104" s="4">
        <v>259.60000000000002</v>
      </c>
      <c r="G104" s="4">
        <v>3.3</v>
      </c>
      <c r="H104" s="4">
        <v>0</v>
      </c>
      <c r="I104" s="4">
        <v>117.8</v>
      </c>
      <c r="J104" s="4">
        <v>43.3</v>
      </c>
      <c r="K104" s="4">
        <v>8.4</v>
      </c>
      <c r="L104" s="4">
        <v>37.299999999999997</v>
      </c>
      <c r="M104" s="4">
        <v>317.7</v>
      </c>
      <c r="N104" s="4">
        <v>1003.4</v>
      </c>
      <c r="O104" s="4">
        <v>2194.1999999999998</v>
      </c>
      <c r="P104" s="4">
        <v>164.6</v>
      </c>
      <c r="Q104" s="4">
        <v>138.30000000000001</v>
      </c>
      <c r="R104" s="4">
        <v>23.4</v>
      </c>
      <c r="S104" s="4">
        <v>0</v>
      </c>
      <c r="T104" s="4">
        <v>3523.9</v>
      </c>
      <c r="U104" s="4"/>
      <c r="Y104"/>
    </row>
    <row r="105" spans="1:25" x14ac:dyDescent="0.2">
      <c r="A105" s="3">
        <v>5</v>
      </c>
      <c r="B105" s="3">
        <v>4136</v>
      </c>
      <c r="C105" s="168" t="s">
        <v>380</v>
      </c>
      <c r="D105" s="4">
        <v>126.2</v>
      </c>
      <c r="E105" s="4">
        <v>102.4</v>
      </c>
      <c r="F105" s="4">
        <v>130.9</v>
      </c>
      <c r="G105" s="4">
        <v>4.2</v>
      </c>
      <c r="H105" s="4">
        <v>32</v>
      </c>
      <c r="I105" s="4">
        <v>230.9</v>
      </c>
      <c r="J105" s="4">
        <v>92.7</v>
      </c>
      <c r="K105" s="4">
        <v>108.9</v>
      </c>
      <c r="L105" s="4">
        <v>46.7</v>
      </c>
      <c r="M105" s="4">
        <v>271.2</v>
      </c>
      <c r="N105" s="4">
        <v>1146</v>
      </c>
      <c r="O105" s="4">
        <v>1982.1</v>
      </c>
      <c r="P105" s="4">
        <v>154</v>
      </c>
      <c r="Q105" s="4">
        <v>0</v>
      </c>
      <c r="R105" s="4">
        <v>28.9</v>
      </c>
      <c r="S105" s="4">
        <v>0</v>
      </c>
      <c r="T105" s="4">
        <v>3311</v>
      </c>
      <c r="U105" s="4"/>
      <c r="Y105"/>
    </row>
    <row r="106" spans="1:25" x14ac:dyDescent="0.2">
      <c r="A106" s="3">
        <v>5</v>
      </c>
      <c r="B106" s="3">
        <v>4137</v>
      </c>
      <c r="C106" s="168" t="s">
        <v>381</v>
      </c>
      <c r="D106" s="4">
        <v>183.2</v>
      </c>
      <c r="E106" s="4">
        <v>48.6</v>
      </c>
      <c r="F106" s="4">
        <v>157.69999999999999</v>
      </c>
      <c r="G106" s="4">
        <v>27.3</v>
      </c>
      <c r="H106" s="4">
        <v>0.1</v>
      </c>
      <c r="I106" s="4">
        <v>90</v>
      </c>
      <c r="J106" s="4">
        <v>11.4</v>
      </c>
      <c r="K106" s="4">
        <v>2.2000000000000002</v>
      </c>
      <c r="L106" s="4">
        <v>19.100000000000001</v>
      </c>
      <c r="M106" s="4">
        <v>14.6</v>
      </c>
      <c r="N106" s="4">
        <v>554</v>
      </c>
      <c r="O106" s="4">
        <v>2373.6999999999998</v>
      </c>
      <c r="P106" s="4">
        <v>276.8</v>
      </c>
      <c r="Q106" s="4">
        <v>74.900000000000006</v>
      </c>
      <c r="R106" s="4">
        <v>65.599999999999994</v>
      </c>
      <c r="S106" s="4">
        <v>358</v>
      </c>
      <c r="T106" s="4">
        <v>3703.1</v>
      </c>
      <c r="U106" s="4"/>
      <c r="Y106"/>
    </row>
    <row r="107" spans="1:25" x14ac:dyDescent="0.2">
      <c r="A107" s="3">
        <v>5</v>
      </c>
      <c r="B107" s="3">
        <v>4138</v>
      </c>
      <c r="C107" s="168" t="s">
        <v>382</v>
      </c>
      <c r="D107" s="4">
        <v>193.5</v>
      </c>
      <c r="E107" s="4">
        <v>38</v>
      </c>
      <c r="F107" s="4">
        <v>56.2</v>
      </c>
      <c r="G107" s="4">
        <v>0</v>
      </c>
      <c r="H107" s="4">
        <v>0</v>
      </c>
      <c r="I107" s="4">
        <v>20.2</v>
      </c>
      <c r="J107" s="4">
        <v>0</v>
      </c>
      <c r="K107" s="4">
        <v>10.9</v>
      </c>
      <c r="L107" s="4">
        <v>36.4</v>
      </c>
      <c r="M107" s="4">
        <v>164.8</v>
      </c>
      <c r="N107" s="4">
        <v>519.9</v>
      </c>
      <c r="O107" s="4">
        <v>2494.1</v>
      </c>
      <c r="P107" s="4">
        <v>34</v>
      </c>
      <c r="Q107" s="4">
        <v>0</v>
      </c>
      <c r="R107" s="4">
        <v>32.700000000000003</v>
      </c>
      <c r="S107" s="4">
        <v>0</v>
      </c>
      <c r="T107" s="4">
        <v>3080.7</v>
      </c>
      <c r="U107" s="4"/>
      <c r="Y107"/>
    </row>
    <row r="108" spans="1:25" x14ac:dyDescent="0.2">
      <c r="A108" s="3">
        <v>5</v>
      </c>
      <c r="B108" s="3">
        <v>4139</v>
      </c>
      <c r="C108" s="168" t="s">
        <v>383</v>
      </c>
      <c r="D108" s="4">
        <v>156.80000000000001</v>
      </c>
      <c r="E108" s="4">
        <v>292.5</v>
      </c>
      <c r="F108" s="4">
        <v>95.7</v>
      </c>
      <c r="G108" s="4">
        <v>86.8</v>
      </c>
      <c r="H108" s="4">
        <v>0.2</v>
      </c>
      <c r="I108" s="4">
        <v>703.8</v>
      </c>
      <c r="J108" s="4">
        <v>12.1</v>
      </c>
      <c r="K108" s="4">
        <v>37.1</v>
      </c>
      <c r="L108" s="4">
        <v>27.3</v>
      </c>
      <c r="M108" s="4">
        <v>299.2</v>
      </c>
      <c r="N108" s="4">
        <v>1711.5</v>
      </c>
      <c r="O108" s="4">
        <v>1899.3</v>
      </c>
      <c r="P108" s="4">
        <v>67.7</v>
      </c>
      <c r="Q108" s="4">
        <v>315.8</v>
      </c>
      <c r="R108" s="4">
        <v>32.4</v>
      </c>
      <c r="S108" s="4">
        <v>0</v>
      </c>
      <c r="T108" s="4">
        <v>4026.6</v>
      </c>
      <c r="U108" s="4"/>
      <c r="Y108"/>
    </row>
    <row r="109" spans="1:25" x14ac:dyDescent="0.2">
      <c r="A109" s="3">
        <v>5</v>
      </c>
      <c r="B109" s="3">
        <v>4140</v>
      </c>
      <c r="C109" s="168" t="s">
        <v>384</v>
      </c>
      <c r="D109" s="4">
        <v>106.7</v>
      </c>
      <c r="E109" s="4">
        <v>68.5</v>
      </c>
      <c r="F109" s="4">
        <v>181.3</v>
      </c>
      <c r="G109" s="4">
        <v>31.6</v>
      </c>
      <c r="H109" s="4">
        <v>0</v>
      </c>
      <c r="I109" s="4">
        <v>170.8</v>
      </c>
      <c r="J109" s="4">
        <v>100.7</v>
      </c>
      <c r="K109" s="4">
        <v>15.7</v>
      </c>
      <c r="L109" s="4">
        <v>23.4</v>
      </c>
      <c r="M109" s="4">
        <v>52.6</v>
      </c>
      <c r="N109" s="4">
        <v>751.3</v>
      </c>
      <c r="O109" s="4">
        <v>1976.1</v>
      </c>
      <c r="P109" s="4">
        <v>197.5</v>
      </c>
      <c r="Q109" s="4">
        <v>112.3</v>
      </c>
      <c r="R109" s="4">
        <v>51.1</v>
      </c>
      <c r="S109" s="4">
        <v>381.1</v>
      </c>
      <c r="T109" s="4">
        <v>3469.5</v>
      </c>
      <c r="U109" s="4"/>
      <c r="Y109"/>
    </row>
    <row r="110" spans="1:25" x14ac:dyDescent="0.2">
      <c r="A110" s="3">
        <v>5</v>
      </c>
      <c r="B110" s="3">
        <v>4141</v>
      </c>
      <c r="C110" s="168" t="s">
        <v>385</v>
      </c>
      <c r="D110" s="4">
        <v>154</v>
      </c>
      <c r="E110" s="4">
        <v>229.8</v>
      </c>
      <c r="F110" s="4">
        <v>257.8</v>
      </c>
      <c r="G110" s="4">
        <v>15.8</v>
      </c>
      <c r="H110" s="4">
        <v>0</v>
      </c>
      <c r="I110" s="4">
        <v>287</v>
      </c>
      <c r="J110" s="4">
        <v>22.6</v>
      </c>
      <c r="K110" s="4">
        <v>22.7</v>
      </c>
      <c r="L110" s="4">
        <v>39.5</v>
      </c>
      <c r="M110" s="4">
        <v>244.6</v>
      </c>
      <c r="N110" s="4">
        <v>1274</v>
      </c>
      <c r="O110" s="4">
        <v>1869.2</v>
      </c>
      <c r="P110" s="4">
        <v>158.30000000000001</v>
      </c>
      <c r="Q110" s="4">
        <v>150.6</v>
      </c>
      <c r="R110" s="4">
        <v>39.6</v>
      </c>
      <c r="S110" s="4">
        <v>104.4</v>
      </c>
      <c r="T110" s="4">
        <v>3596.1</v>
      </c>
      <c r="U110" s="4"/>
      <c r="Y110"/>
    </row>
    <row r="111" spans="1:25" x14ac:dyDescent="0.2">
      <c r="A111" s="3">
        <v>5</v>
      </c>
      <c r="B111" s="3">
        <v>4142</v>
      </c>
      <c r="C111" s="168" t="s">
        <v>386</v>
      </c>
      <c r="D111" s="4">
        <v>54</v>
      </c>
      <c r="E111" s="4">
        <v>80.3</v>
      </c>
      <c r="F111" s="4">
        <v>171.1</v>
      </c>
      <c r="G111" s="4">
        <v>23.3</v>
      </c>
      <c r="H111" s="4">
        <v>0</v>
      </c>
      <c r="I111" s="4">
        <v>107.2</v>
      </c>
      <c r="J111" s="4">
        <v>28.2</v>
      </c>
      <c r="K111" s="4">
        <v>58.7</v>
      </c>
      <c r="L111" s="4">
        <v>26.6</v>
      </c>
      <c r="M111" s="4">
        <v>407.5</v>
      </c>
      <c r="N111" s="4">
        <v>956.8</v>
      </c>
      <c r="O111" s="4">
        <v>1841.8</v>
      </c>
      <c r="P111" s="4">
        <v>0</v>
      </c>
      <c r="Q111" s="4">
        <v>1171.5</v>
      </c>
      <c r="R111" s="4">
        <v>25.5</v>
      </c>
      <c r="S111" s="4">
        <v>691.5</v>
      </c>
      <c r="T111" s="4">
        <v>4687.1000000000004</v>
      </c>
      <c r="U111" s="4"/>
      <c r="Y111"/>
    </row>
    <row r="112" spans="1:25" x14ac:dyDescent="0.2">
      <c r="A112" s="3">
        <v>5</v>
      </c>
      <c r="B112" s="3">
        <v>4143</v>
      </c>
      <c r="C112" s="168" t="s">
        <v>387</v>
      </c>
      <c r="D112" s="4">
        <v>75.2</v>
      </c>
      <c r="E112" s="4">
        <v>50.1</v>
      </c>
      <c r="F112" s="4">
        <v>92.1</v>
      </c>
      <c r="G112" s="4">
        <v>1.9</v>
      </c>
      <c r="H112" s="4">
        <v>7.8</v>
      </c>
      <c r="I112" s="4">
        <v>177.3</v>
      </c>
      <c r="J112" s="4">
        <v>20.8</v>
      </c>
      <c r="K112" s="4">
        <v>8.1999999999999993</v>
      </c>
      <c r="L112" s="4">
        <v>73.099999999999994</v>
      </c>
      <c r="M112" s="4">
        <v>132.6</v>
      </c>
      <c r="N112" s="4">
        <v>639.1</v>
      </c>
      <c r="O112" s="4">
        <v>1639.7</v>
      </c>
      <c r="P112" s="4">
        <v>90.5</v>
      </c>
      <c r="Q112" s="4">
        <v>1097.2</v>
      </c>
      <c r="R112" s="4">
        <v>22.8</v>
      </c>
      <c r="S112" s="4">
        <v>0</v>
      </c>
      <c r="T112" s="4">
        <v>3489.3</v>
      </c>
      <c r="U112" s="4"/>
      <c r="Y112"/>
    </row>
    <row r="113" spans="1:25" x14ac:dyDescent="0.2">
      <c r="A113" s="3">
        <v>5</v>
      </c>
      <c r="B113" s="3">
        <v>4144</v>
      </c>
      <c r="C113" s="168" t="s">
        <v>388</v>
      </c>
      <c r="D113" s="4">
        <v>189.8</v>
      </c>
      <c r="E113" s="4">
        <v>315</v>
      </c>
      <c r="F113" s="4">
        <v>442.2</v>
      </c>
      <c r="G113" s="4">
        <v>75.099999999999994</v>
      </c>
      <c r="H113" s="4">
        <v>0.9</v>
      </c>
      <c r="I113" s="4">
        <v>75.7</v>
      </c>
      <c r="J113" s="4">
        <v>13.4</v>
      </c>
      <c r="K113" s="4">
        <v>19.5</v>
      </c>
      <c r="L113" s="4">
        <v>40.299999999999997</v>
      </c>
      <c r="M113" s="4">
        <v>576.9</v>
      </c>
      <c r="N113" s="4">
        <v>1748.8</v>
      </c>
      <c r="O113" s="4">
        <v>2165.6</v>
      </c>
      <c r="P113" s="4">
        <v>133.1</v>
      </c>
      <c r="Q113" s="4">
        <v>0</v>
      </c>
      <c r="R113" s="4">
        <v>31.5</v>
      </c>
      <c r="S113" s="4">
        <v>0</v>
      </c>
      <c r="T113" s="4">
        <v>4079</v>
      </c>
      <c r="U113" s="4"/>
      <c r="Y113"/>
    </row>
    <row r="114" spans="1:25" x14ac:dyDescent="0.2">
      <c r="A114" s="3">
        <v>5</v>
      </c>
      <c r="B114" s="3">
        <v>4145</v>
      </c>
      <c r="C114" s="168" t="s">
        <v>389</v>
      </c>
      <c r="D114" s="4">
        <v>236.7</v>
      </c>
      <c r="E114" s="4">
        <v>83</v>
      </c>
      <c r="F114" s="4">
        <v>323.7</v>
      </c>
      <c r="G114" s="4">
        <v>0</v>
      </c>
      <c r="H114" s="4">
        <v>8.1</v>
      </c>
      <c r="I114" s="4">
        <v>355</v>
      </c>
      <c r="J114" s="4">
        <v>16.100000000000001</v>
      </c>
      <c r="K114" s="4">
        <v>5.3</v>
      </c>
      <c r="L114" s="4">
        <v>37.1</v>
      </c>
      <c r="M114" s="4">
        <v>330</v>
      </c>
      <c r="N114" s="4">
        <v>1395.1</v>
      </c>
      <c r="O114" s="4">
        <v>2074.1999999999998</v>
      </c>
      <c r="P114" s="4">
        <v>134.19999999999999</v>
      </c>
      <c r="Q114" s="4">
        <v>201.2</v>
      </c>
      <c r="R114" s="4">
        <v>40.200000000000003</v>
      </c>
      <c r="S114" s="4">
        <v>123</v>
      </c>
      <c r="T114" s="4">
        <v>3967.8</v>
      </c>
      <c r="U114" s="4"/>
      <c r="Y114"/>
    </row>
    <row r="115" spans="1:25" x14ac:dyDescent="0.2">
      <c r="A115" s="3">
        <v>5</v>
      </c>
      <c r="B115" s="3">
        <v>4146</v>
      </c>
      <c r="C115" s="168" t="s">
        <v>390</v>
      </c>
      <c r="D115" s="4">
        <v>135.1</v>
      </c>
      <c r="E115" s="4">
        <v>257.10000000000002</v>
      </c>
      <c r="F115" s="4">
        <v>254.5</v>
      </c>
      <c r="G115" s="4">
        <v>0.6</v>
      </c>
      <c r="H115" s="4">
        <v>0</v>
      </c>
      <c r="I115" s="4">
        <v>300.7</v>
      </c>
      <c r="J115" s="4">
        <v>14.5</v>
      </c>
      <c r="K115" s="4">
        <v>16.600000000000001</v>
      </c>
      <c r="L115" s="4">
        <v>23.9</v>
      </c>
      <c r="M115" s="4">
        <v>636.9</v>
      </c>
      <c r="N115" s="4">
        <v>1640</v>
      </c>
      <c r="O115" s="4">
        <v>2008.9</v>
      </c>
      <c r="P115" s="4">
        <v>102.4</v>
      </c>
      <c r="Q115" s="4">
        <v>287.60000000000002</v>
      </c>
      <c r="R115" s="4">
        <v>27.8</v>
      </c>
      <c r="S115" s="4">
        <v>0</v>
      </c>
      <c r="T115" s="4">
        <v>4066.7</v>
      </c>
      <c r="U115" s="4"/>
      <c r="Y115"/>
    </row>
    <row r="116" spans="1:25" x14ac:dyDescent="0.2">
      <c r="A116" s="3">
        <v>5</v>
      </c>
      <c r="B116" s="3">
        <v>4147</v>
      </c>
      <c r="C116" s="168" t="s">
        <v>391</v>
      </c>
      <c r="D116" s="4">
        <v>78.3</v>
      </c>
      <c r="E116" s="4">
        <v>54.1</v>
      </c>
      <c r="F116" s="4">
        <v>63.1</v>
      </c>
      <c r="G116" s="4">
        <v>1.3</v>
      </c>
      <c r="H116" s="4">
        <v>1.6</v>
      </c>
      <c r="I116" s="4">
        <v>171</v>
      </c>
      <c r="J116" s="4">
        <v>10.1</v>
      </c>
      <c r="K116" s="4">
        <v>13.3</v>
      </c>
      <c r="L116" s="4">
        <v>27.4</v>
      </c>
      <c r="M116" s="4">
        <v>228.2</v>
      </c>
      <c r="N116" s="4">
        <v>648.4</v>
      </c>
      <c r="O116" s="4">
        <v>2388.4</v>
      </c>
      <c r="P116" s="4">
        <v>76</v>
      </c>
      <c r="Q116" s="4">
        <v>40</v>
      </c>
      <c r="R116" s="4">
        <v>56</v>
      </c>
      <c r="S116" s="4">
        <v>0</v>
      </c>
      <c r="T116" s="4">
        <v>3208.8</v>
      </c>
      <c r="U116" s="4"/>
      <c r="Y116"/>
    </row>
    <row r="117" spans="1:25" s="1" customFormat="1" ht="21.75" customHeight="1" x14ac:dyDescent="0.2">
      <c r="A117" s="15">
        <v>6</v>
      </c>
      <c r="B117" s="15">
        <v>4189</v>
      </c>
      <c r="C117" s="1" t="s">
        <v>392</v>
      </c>
      <c r="D117" s="32">
        <v>219.9</v>
      </c>
      <c r="E117" s="32">
        <v>208.2</v>
      </c>
      <c r="F117" s="32">
        <v>395.7</v>
      </c>
      <c r="G117" s="32">
        <v>68</v>
      </c>
      <c r="H117" s="32">
        <v>3.8</v>
      </c>
      <c r="I117" s="32">
        <v>146.1</v>
      </c>
      <c r="J117" s="32">
        <v>64.400000000000006</v>
      </c>
      <c r="K117" s="32">
        <v>12.3</v>
      </c>
      <c r="L117" s="32">
        <v>54.4</v>
      </c>
      <c r="M117" s="32">
        <v>313.39999999999998</v>
      </c>
      <c r="N117" s="32">
        <v>1486.2</v>
      </c>
      <c r="O117" s="32">
        <v>2341.9</v>
      </c>
      <c r="P117" s="32">
        <v>229.1</v>
      </c>
      <c r="Q117" s="32">
        <v>183.7</v>
      </c>
      <c r="R117" s="32">
        <v>36.799999999999997</v>
      </c>
      <c r="S117" s="32">
        <v>66.599999999999994</v>
      </c>
      <c r="T117" s="32">
        <v>4344.3</v>
      </c>
      <c r="U117" s="32"/>
    </row>
    <row r="118" spans="1:25" ht="16.5" customHeight="1" x14ac:dyDescent="0.2">
      <c r="A118" s="3">
        <v>6</v>
      </c>
      <c r="B118" s="3">
        <v>4161</v>
      </c>
      <c r="C118" s="168" t="s">
        <v>393</v>
      </c>
      <c r="D118" s="4">
        <v>97.4</v>
      </c>
      <c r="E118" s="4">
        <v>63.6</v>
      </c>
      <c r="F118" s="4">
        <v>143.9</v>
      </c>
      <c r="G118" s="4">
        <v>27.6</v>
      </c>
      <c r="H118" s="4">
        <v>0</v>
      </c>
      <c r="I118" s="4">
        <v>84.6</v>
      </c>
      <c r="J118" s="4">
        <v>12.3</v>
      </c>
      <c r="K118" s="4">
        <v>5.7</v>
      </c>
      <c r="L118" s="4">
        <v>35.1</v>
      </c>
      <c r="M118" s="4">
        <v>197.9</v>
      </c>
      <c r="N118" s="4">
        <v>668.1</v>
      </c>
      <c r="O118" s="4">
        <v>2299</v>
      </c>
      <c r="P118" s="4">
        <v>139.30000000000001</v>
      </c>
      <c r="Q118" s="4">
        <v>50.7</v>
      </c>
      <c r="R118" s="4">
        <v>9.5</v>
      </c>
      <c r="S118" s="4">
        <v>0</v>
      </c>
      <c r="T118" s="4">
        <v>3166.6</v>
      </c>
      <c r="U118" s="4"/>
      <c r="Y118"/>
    </row>
    <row r="119" spans="1:25" x14ac:dyDescent="0.2">
      <c r="A119" s="3">
        <v>6</v>
      </c>
      <c r="B119" s="3">
        <v>4163</v>
      </c>
      <c r="C119" s="168" t="s">
        <v>394</v>
      </c>
      <c r="D119" s="4">
        <v>275</v>
      </c>
      <c r="E119" s="4">
        <v>669.4</v>
      </c>
      <c r="F119" s="4">
        <v>1438.4</v>
      </c>
      <c r="G119" s="4">
        <v>228.1</v>
      </c>
      <c r="H119" s="4">
        <v>9</v>
      </c>
      <c r="I119" s="4">
        <v>281.60000000000002</v>
      </c>
      <c r="J119" s="4">
        <v>43</v>
      </c>
      <c r="K119" s="4">
        <v>21.7</v>
      </c>
      <c r="L119" s="4">
        <v>36.9</v>
      </c>
      <c r="M119" s="4">
        <v>657.1</v>
      </c>
      <c r="N119" s="4">
        <v>3660.1</v>
      </c>
      <c r="O119" s="4">
        <v>2391.3000000000002</v>
      </c>
      <c r="P119" s="4">
        <v>271.5</v>
      </c>
      <c r="Q119" s="4">
        <v>0</v>
      </c>
      <c r="R119" s="4">
        <v>58.2</v>
      </c>
      <c r="S119" s="4">
        <v>109.1</v>
      </c>
      <c r="T119" s="4">
        <v>6490.1</v>
      </c>
      <c r="U119" s="4"/>
      <c r="Y119"/>
    </row>
    <row r="120" spans="1:25" x14ac:dyDescent="0.2">
      <c r="A120" s="3">
        <v>6</v>
      </c>
      <c r="B120" s="3">
        <v>4164</v>
      </c>
      <c r="C120" s="168" t="s">
        <v>395</v>
      </c>
      <c r="D120" s="4">
        <v>125.7</v>
      </c>
      <c r="E120" s="4">
        <v>35.4</v>
      </c>
      <c r="F120" s="4">
        <v>118.9</v>
      </c>
      <c r="G120" s="4">
        <v>3.8</v>
      </c>
      <c r="H120" s="4">
        <v>4.5</v>
      </c>
      <c r="I120" s="4">
        <v>97.3</v>
      </c>
      <c r="J120" s="4">
        <v>51.5</v>
      </c>
      <c r="K120" s="4">
        <v>35.700000000000003</v>
      </c>
      <c r="L120" s="4">
        <v>422.5</v>
      </c>
      <c r="M120" s="4">
        <v>88.1</v>
      </c>
      <c r="N120" s="4">
        <v>983.5</v>
      </c>
      <c r="O120" s="4">
        <v>2221</v>
      </c>
      <c r="P120" s="4">
        <v>70.400000000000006</v>
      </c>
      <c r="Q120" s="4">
        <v>0</v>
      </c>
      <c r="R120" s="4">
        <v>11.5</v>
      </c>
      <c r="S120" s="4">
        <v>426.3</v>
      </c>
      <c r="T120" s="4">
        <v>3712.7</v>
      </c>
      <c r="U120" s="4"/>
      <c r="Y120"/>
    </row>
    <row r="121" spans="1:25" x14ac:dyDescent="0.2">
      <c r="A121" s="3">
        <v>6</v>
      </c>
      <c r="B121" s="3">
        <v>4165</v>
      </c>
      <c r="C121" s="168" t="s">
        <v>396</v>
      </c>
      <c r="D121" s="4">
        <v>107.8</v>
      </c>
      <c r="E121" s="4">
        <v>58.5</v>
      </c>
      <c r="F121" s="4">
        <v>292.10000000000002</v>
      </c>
      <c r="G121" s="4">
        <v>4.5999999999999996</v>
      </c>
      <c r="H121" s="4">
        <v>0.3</v>
      </c>
      <c r="I121" s="4">
        <v>109.7</v>
      </c>
      <c r="J121" s="4">
        <v>8.8000000000000007</v>
      </c>
      <c r="K121" s="4">
        <v>6.3</v>
      </c>
      <c r="L121" s="4">
        <v>15.6</v>
      </c>
      <c r="M121" s="4">
        <v>170.4</v>
      </c>
      <c r="N121" s="4">
        <v>774.1</v>
      </c>
      <c r="O121" s="4">
        <v>2576.6</v>
      </c>
      <c r="P121" s="4">
        <v>69.400000000000006</v>
      </c>
      <c r="Q121" s="4">
        <v>0</v>
      </c>
      <c r="R121" s="4">
        <v>10.4</v>
      </c>
      <c r="S121" s="4">
        <v>0</v>
      </c>
      <c r="T121" s="4">
        <v>3430.5</v>
      </c>
      <c r="U121" s="4"/>
      <c r="Y121"/>
    </row>
    <row r="122" spans="1:25" x14ac:dyDescent="0.2">
      <c r="A122" s="3">
        <v>6</v>
      </c>
      <c r="B122" s="3">
        <v>4166</v>
      </c>
      <c r="C122" s="168" t="s">
        <v>397</v>
      </c>
      <c r="D122" s="4">
        <v>114.4</v>
      </c>
      <c r="E122" s="4">
        <v>157.80000000000001</v>
      </c>
      <c r="F122" s="4">
        <v>85.2</v>
      </c>
      <c r="G122" s="4">
        <v>0</v>
      </c>
      <c r="H122" s="4">
        <v>0</v>
      </c>
      <c r="I122" s="4">
        <v>108.6</v>
      </c>
      <c r="J122" s="4">
        <v>0</v>
      </c>
      <c r="K122" s="4">
        <v>6.6</v>
      </c>
      <c r="L122" s="4">
        <v>21.6</v>
      </c>
      <c r="M122" s="4">
        <v>24.3</v>
      </c>
      <c r="N122" s="4">
        <v>518.5</v>
      </c>
      <c r="O122" s="4">
        <v>2635.1</v>
      </c>
      <c r="P122" s="4">
        <v>40.5</v>
      </c>
      <c r="Q122" s="4">
        <v>49.3</v>
      </c>
      <c r="R122" s="4">
        <v>8.8000000000000007</v>
      </c>
      <c r="S122" s="4">
        <v>0</v>
      </c>
      <c r="T122" s="4">
        <v>3252.2</v>
      </c>
      <c r="U122" s="4"/>
      <c r="Y122"/>
    </row>
    <row r="123" spans="1:25" x14ac:dyDescent="0.2">
      <c r="A123" s="3">
        <v>6</v>
      </c>
      <c r="B123" s="3">
        <v>4167</v>
      </c>
      <c r="C123" s="168" t="s">
        <v>398</v>
      </c>
      <c r="D123" s="4">
        <v>958.8</v>
      </c>
      <c r="E123" s="4">
        <v>43.8</v>
      </c>
      <c r="F123" s="4">
        <v>55.2</v>
      </c>
      <c r="G123" s="4">
        <v>18.8</v>
      </c>
      <c r="H123" s="4">
        <v>0</v>
      </c>
      <c r="I123" s="4">
        <v>321.89999999999998</v>
      </c>
      <c r="J123" s="4">
        <v>5.9</v>
      </c>
      <c r="K123" s="4">
        <v>6.4</v>
      </c>
      <c r="L123" s="4">
        <v>68.5</v>
      </c>
      <c r="M123" s="4">
        <v>429.4</v>
      </c>
      <c r="N123" s="4">
        <v>1908.7</v>
      </c>
      <c r="O123" s="4">
        <v>2151.1</v>
      </c>
      <c r="P123" s="4">
        <v>36.799999999999997</v>
      </c>
      <c r="Q123" s="4">
        <v>639.9</v>
      </c>
      <c r="R123" s="4">
        <v>13.8</v>
      </c>
      <c r="S123" s="4">
        <v>0</v>
      </c>
      <c r="T123" s="4">
        <v>4750.3999999999996</v>
      </c>
      <c r="U123" s="4"/>
      <c r="Y123"/>
    </row>
    <row r="124" spans="1:25" x14ac:dyDescent="0.2">
      <c r="A124" s="3">
        <v>6</v>
      </c>
      <c r="B124" s="3">
        <v>4169</v>
      </c>
      <c r="C124" s="168" t="s">
        <v>399</v>
      </c>
      <c r="D124" s="4">
        <v>106</v>
      </c>
      <c r="E124" s="4">
        <v>69.900000000000006</v>
      </c>
      <c r="F124" s="4">
        <v>259.8</v>
      </c>
      <c r="G124" s="4">
        <v>22.6</v>
      </c>
      <c r="H124" s="4">
        <v>21.5</v>
      </c>
      <c r="I124" s="4">
        <v>171.6</v>
      </c>
      <c r="J124" s="4">
        <v>10.5</v>
      </c>
      <c r="K124" s="4">
        <v>19.600000000000001</v>
      </c>
      <c r="L124" s="4">
        <v>36.200000000000003</v>
      </c>
      <c r="M124" s="4">
        <v>330.4</v>
      </c>
      <c r="N124" s="4">
        <v>1048.0999999999999</v>
      </c>
      <c r="O124" s="4">
        <v>2270.4</v>
      </c>
      <c r="P124" s="4">
        <v>342</v>
      </c>
      <c r="Q124" s="4">
        <v>38.1</v>
      </c>
      <c r="R124" s="4">
        <v>35.700000000000003</v>
      </c>
      <c r="S124" s="4">
        <v>74.2</v>
      </c>
      <c r="T124" s="4">
        <v>3808.4</v>
      </c>
      <c r="U124" s="4"/>
      <c r="Y124"/>
    </row>
    <row r="125" spans="1:25" x14ac:dyDescent="0.2">
      <c r="A125" s="3">
        <v>6</v>
      </c>
      <c r="B125" s="3">
        <v>4170</v>
      </c>
      <c r="C125" s="168" t="s">
        <v>10</v>
      </c>
      <c r="D125" s="4">
        <v>543.5</v>
      </c>
      <c r="E125" s="4">
        <v>276.10000000000002</v>
      </c>
      <c r="F125" s="4">
        <v>552.5</v>
      </c>
      <c r="G125" s="4">
        <v>40.9</v>
      </c>
      <c r="H125" s="4">
        <v>0</v>
      </c>
      <c r="I125" s="4">
        <v>214.9</v>
      </c>
      <c r="J125" s="4">
        <v>439.7</v>
      </c>
      <c r="K125" s="4">
        <v>3.2</v>
      </c>
      <c r="L125" s="4">
        <v>54</v>
      </c>
      <c r="M125" s="4">
        <v>173.3</v>
      </c>
      <c r="N125" s="4">
        <v>2298.1</v>
      </c>
      <c r="O125" s="4">
        <v>2453.4</v>
      </c>
      <c r="P125" s="4">
        <v>760</v>
      </c>
      <c r="Q125" s="4">
        <v>0</v>
      </c>
      <c r="R125" s="4">
        <v>69.900000000000006</v>
      </c>
      <c r="S125" s="4">
        <v>4.4000000000000004</v>
      </c>
      <c r="T125" s="4">
        <v>5585.8</v>
      </c>
      <c r="U125" s="4"/>
      <c r="Y125"/>
    </row>
    <row r="126" spans="1:25" x14ac:dyDescent="0.2">
      <c r="A126" s="3">
        <v>6</v>
      </c>
      <c r="B126" s="3">
        <v>4184</v>
      </c>
      <c r="C126" s="168" t="s">
        <v>400</v>
      </c>
      <c r="D126" s="4">
        <v>178.6</v>
      </c>
      <c r="E126" s="4">
        <v>201.1</v>
      </c>
      <c r="F126" s="4">
        <v>70.7</v>
      </c>
      <c r="G126" s="4">
        <v>4.3</v>
      </c>
      <c r="H126" s="4">
        <v>0</v>
      </c>
      <c r="I126" s="4">
        <v>75.599999999999994</v>
      </c>
      <c r="J126" s="4">
        <v>15.3</v>
      </c>
      <c r="K126" s="4">
        <v>7.5</v>
      </c>
      <c r="L126" s="4">
        <v>74.400000000000006</v>
      </c>
      <c r="M126" s="4">
        <v>608.70000000000005</v>
      </c>
      <c r="N126" s="4">
        <v>1236.2</v>
      </c>
      <c r="O126" s="4">
        <v>2029.1</v>
      </c>
      <c r="P126" s="4">
        <v>77.400000000000006</v>
      </c>
      <c r="Q126" s="4">
        <v>891.7</v>
      </c>
      <c r="R126" s="4">
        <v>83.6</v>
      </c>
      <c r="S126" s="4">
        <v>0.5</v>
      </c>
      <c r="T126" s="4">
        <v>4318.7</v>
      </c>
      <c r="U126" s="4"/>
      <c r="Y126"/>
    </row>
    <row r="127" spans="1:25" x14ac:dyDescent="0.2">
      <c r="A127" s="3">
        <v>6</v>
      </c>
      <c r="B127" s="3">
        <v>4172</v>
      </c>
      <c r="C127" s="168" t="s">
        <v>401</v>
      </c>
      <c r="D127" s="4">
        <v>75.599999999999994</v>
      </c>
      <c r="E127" s="4">
        <v>63.8</v>
      </c>
      <c r="F127" s="4">
        <v>69</v>
      </c>
      <c r="G127" s="4">
        <v>0</v>
      </c>
      <c r="H127" s="4">
        <v>0</v>
      </c>
      <c r="I127" s="4">
        <v>177.9</v>
      </c>
      <c r="J127" s="4">
        <v>35.6</v>
      </c>
      <c r="K127" s="4">
        <v>2.1</v>
      </c>
      <c r="L127" s="4">
        <v>37.200000000000003</v>
      </c>
      <c r="M127" s="4">
        <v>385.9</v>
      </c>
      <c r="N127" s="4">
        <v>847.1</v>
      </c>
      <c r="O127" s="4">
        <v>2250</v>
      </c>
      <c r="P127" s="4">
        <v>516.29999999999995</v>
      </c>
      <c r="Q127" s="4">
        <v>0</v>
      </c>
      <c r="R127" s="4">
        <v>42.9</v>
      </c>
      <c r="S127" s="4">
        <v>166.2</v>
      </c>
      <c r="T127" s="4">
        <v>3822.4</v>
      </c>
      <c r="U127" s="4"/>
      <c r="Y127"/>
    </row>
    <row r="128" spans="1:25" x14ac:dyDescent="0.2">
      <c r="A128" s="3">
        <v>6</v>
      </c>
      <c r="B128" s="3">
        <v>4173</v>
      </c>
      <c r="C128" s="168" t="s">
        <v>402</v>
      </c>
      <c r="D128" s="4">
        <v>49.5</v>
      </c>
      <c r="E128" s="4">
        <v>44.1</v>
      </c>
      <c r="F128" s="4">
        <v>79.2</v>
      </c>
      <c r="G128" s="4">
        <v>0</v>
      </c>
      <c r="H128" s="4">
        <v>0</v>
      </c>
      <c r="I128" s="4">
        <v>99.5</v>
      </c>
      <c r="J128" s="4">
        <v>1.3</v>
      </c>
      <c r="K128" s="4">
        <v>23</v>
      </c>
      <c r="L128" s="4">
        <v>39.799999999999997</v>
      </c>
      <c r="M128" s="4">
        <v>140.9</v>
      </c>
      <c r="N128" s="4">
        <v>477.3</v>
      </c>
      <c r="O128" s="4">
        <v>2016.4</v>
      </c>
      <c r="P128" s="4">
        <v>2.2999999999999998</v>
      </c>
      <c r="Q128" s="4">
        <v>1061.2</v>
      </c>
      <c r="R128" s="4">
        <v>8.4</v>
      </c>
      <c r="S128" s="4">
        <v>0</v>
      </c>
      <c r="T128" s="4">
        <v>3565.5</v>
      </c>
      <c r="U128" s="4"/>
      <c r="Y128"/>
    </row>
    <row r="129" spans="1:25" x14ac:dyDescent="0.2">
      <c r="A129" s="3">
        <v>6</v>
      </c>
      <c r="B129" s="3">
        <v>4175</v>
      </c>
      <c r="C129" s="168" t="s">
        <v>403</v>
      </c>
      <c r="D129" s="4">
        <v>117.1</v>
      </c>
      <c r="E129" s="4">
        <v>37.4</v>
      </c>
      <c r="F129" s="4">
        <v>37.1</v>
      </c>
      <c r="G129" s="4">
        <v>5.9</v>
      </c>
      <c r="H129" s="4">
        <v>0</v>
      </c>
      <c r="I129" s="4">
        <v>14.9</v>
      </c>
      <c r="J129" s="4">
        <v>37</v>
      </c>
      <c r="K129" s="4">
        <v>2</v>
      </c>
      <c r="L129" s="4">
        <v>40.4</v>
      </c>
      <c r="M129" s="4">
        <v>125.2</v>
      </c>
      <c r="N129" s="4">
        <v>417</v>
      </c>
      <c r="O129" s="4">
        <v>2361.6</v>
      </c>
      <c r="P129" s="4">
        <v>36.6</v>
      </c>
      <c r="Q129" s="4">
        <v>256</v>
      </c>
      <c r="R129" s="4">
        <v>26.9</v>
      </c>
      <c r="S129" s="4">
        <v>0</v>
      </c>
      <c r="T129" s="4">
        <v>3098.2</v>
      </c>
      <c r="U129" s="4"/>
      <c r="Y129"/>
    </row>
    <row r="130" spans="1:25" x14ac:dyDescent="0.2">
      <c r="A130" s="3">
        <v>6</v>
      </c>
      <c r="B130" s="3">
        <v>4176</v>
      </c>
      <c r="C130" s="168" t="s">
        <v>404</v>
      </c>
      <c r="D130" s="4">
        <v>61.5</v>
      </c>
      <c r="E130" s="4">
        <v>68.599999999999994</v>
      </c>
      <c r="F130" s="4">
        <v>32.799999999999997</v>
      </c>
      <c r="G130" s="4">
        <v>0.1</v>
      </c>
      <c r="H130" s="4">
        <v>0</v>
      </c>
      <c r="I130" s="4">
        <v>52.3</v>
      </c>
      <c r="J130" s="4">
        <v>0</v>
      </c>
      <c r="K130" s="4">
        <v>7.6</v>
      </c>
      <c r="L130" s="4">
        <v>34.5</v>
      </c>
      <c r="M130" s="4">
        <v>156.5</v>
      </c>
      <c r="N130" s="4">
        <v>413.9</v>
      </c>
      <c r="O130" s="4">
        <v>2203.9</v>
      </c>
      <c r="P130" s="4">
        <v>37.4</v>
      </c>
      <c r="Q130" s="4">
        <v>294.60000000000002</v>
      </c>
      <c r="R130" s="4">
        <v>34.5</v>
      </c>
      <c r="S130" s="4">
        <v>611.20000000000005</v>
      </c>
      <c r="T130" s="4">
        <v>3595.6</v>
      </c>
      <c r="U130" s="4"/>
      <c r="Y130"/>
    </row>
    <row r="131" spans="1:25" x14ac:dyDescent="0.2">
      <c r="A131" s="3">
        <v>6</v>
      </c>
      <c r="B131" s="3">
        <v>4177</v>
      </c>
      <c r="C131" s="168" t="s">
        <v>405</v>
      </c>
      <c r="D131" s="4">
        <v>158.4</v>
      </c>
      <c r="E131" s="4">
        <v>235.8</v>
      </c>
      <c r="F131" s="4">
        <v>41.9</v>
      </c>
      <c r="G131" s="4">
        <v>300.2</v>
      </c>
      <c r="H131" s="4">
        <v>0</v>
      </c>
      <c r="I131" s="4">
        <v>71.8</v>
      </c>
      <c r="J131" s="4">
        <v>0.1</v>
      </c>
      <c r="K131" s="4">
        <v>2.2999999999999998</v>
      </c>
      <c r="L131" s="4">
        <v>51</v>
      </c>
      <c r="M131" s="4">
        <v>209.8</v>
      </c>
      <c r="N131" s="4">
        <v>1071.3</v>
      </c>
      <c r="O131" s="4">
        <v>2279.8000000000002</v>
      </c>
      <c r="P131" s="4">
        <v>472.4</v>
      </c>
      <c r="Q131" s="4">
        <v>0</v>
      </c>
      <c r="R131" s="4">
        <v>64</v>
      </c>
      <c r="S131" s="4">
        <v>155.5</v>
      </c>
      <c r="T131" s="4">
        <v>4042.9</v>
      </c>
      <c r="U131" s="4"/>
      <c r="Y131"/>
    </row>
    <row r="132" spans="1:25" x14ac:dyDescent="0.2">
      <c r="A132" s="3">
        <v>6</v>
      </c>
      <c r="B132" s="3">
        <v>4179</v>
      </c>
      <c r="C132" s="168" t="s">
        <v>406</v>
      </c>
      <c r="D132" s="4">
        <v>154.4</v>
      </c>
      <c r="E132" s="4">
        <v>46.2</v>
      </c>
      <c r="F132" s="4">
        <v>44.1</v>
      </c>
      <c r="G132" s="4">
        <v>34.9</v>
      </c>
      <c r="H132" s="4">
        <v>0</v>
      </c>
      <c r="I132" s="4">
        <v>92.6</v>
      </c>
      <c r="J132" s="4">
        <v>0</v>
      </c>
      <c r="K132" s="4">
        <v>11.1</v>
      </c>
      <c r="L132" s="4">
        <v>63.3</v>
      </c>
      <c r="M132" s="4">
        <v>913.4</v>
      </c>
      <c r="N132" s="4">
        <v>1359.9</v>
      </c>
      <c r="O132" s="4">
        <v>2421.6999999999998</v>
      </c>
      <c r="P132" s="4">
        <v>30</v>
      </c>
      <c r="Q132" s="4">
        <v>838.6</v>
      </c>
      <c r="R132" s="4">
        <v>19.2</v>
      </c>
      <c r="S132" s="4">
        <v>50.3</v>
      </c>
      <c r="T132" s="4">
        <v>4719.7</v>
      </c>
      <c r="U132" s="4"/>
      <c r="Y132"/>
    </row>
    <row r="133" spans="1:25" x14ac:dyDescent="0.2">
      <c r="A133" s="3">
        <v>6</v>
      </c>
      <c r="B133" s="3">
        <v>4181</v>
      </c>
      <c r="C133" s="168" t="s">
        <v>407</v>
      </c>
      <c r="D133" s="4">
        <v>95</v>
      </c>
      <c r="E133" s="4">
        <v>58.6</v>
      </c>
      <c r="F133" s="4">
        <v>76.8</v>
      </c>
      <c r="G133" s="4">
        <v>67.400000000000006</v>
      </c>
      <c r="H133" s="4">
        <v>0</v>
      </c>
      <c r="I133" s="4">
        <v>40.200000000000003</v>
      </c>
      <c r="J133" s="4">
        <v>24.1</v>
      </c>
      <c r="K133" s="4">
        <v>2</v>
      </c>
      <c r="L133" s="4">
        <v>68.8</v>
      </c>
      <c r="M133" s="4">
        <v>65.3</v>
      </c>
      <c r="N133" s="4">
        <v>498.4</v>
      </c>
      <c r="O133" s="4">
        <v>2431.1999999999998</v>
      </c>
      <c r="P133" s="4">
        <v>30.4</v>
      </c>
      <c r="Q133" s="4">
        <v>156.9</v>
      </c>
      <c r="R133" s="4">
        <v>16.7</v>
      </c>
      <c r="S133" s="4">
        <v>0</v>
      </c>
      <c r="T133" s="4">
        <v>3133.6</v>
      </c>
      <c r="U133" s="4"/>
      <c r="Y133"/>
    </row>
    <row r="134" spans="1:25" x14ac:dyDescent="0.2">
      <c r="A134" s="3">
        <v>6</v>
      </c>
      <c r="B134" s="3">
        <v>4182</v>
      </c>
      <c r="C134" s="168" t="s">
        <v>408</v>
      </c>
      <c r="D134" s="4">
        <v>264.10000000000002</v>
      </c>
      <c r="E134" s="4">
        <v>124</v>
      </c>
      <c r="F134" s="4">
        <v>81.400000000000006</v>
      </c>
      <c r="G134" s="4">
        <v>54.8</v>
      </c>
      <c r="H134" s="4">
        <v>3.2</v>
      </c>
      <c r="I134" s="4">
        <v>28.9</v>
      </c>
      <c r="J134" s="4">
        <v>4</v>
      </c>
      <c r="K134" s="4">
        <v>54</v>
      </c>
      <c r="L134" s="4">
        <v>34.200000000000003</v>
      </c>
      <c r="M134" s="4">
        <v>111.5</v>
      </c>
      <c r="N134" s="4">
        <v>760.1</v>
      </c>
      <c r="O134" s="4">
        <v>2266.8000000000002</v>
      </c>
      <c r="P134" s="4">
        <v>66.3</v>
      </c>
      <c r="Q134" s="4">
        <v>715.3</v>
      </c>
      <c r="R134" s="4">
        <v>16.399999999999999</v>
      </c>
      <c r="S134" s="4">
        <v>0</v>
      </c>
      <c r="T134" s="4">
        <v>3824.9</v>
      </c>
      <c r="U134" s="4"/>
      <c r="Y134"/>
    </row>
    <row r="135" spans="1:25" x14ac:dyDescent="0.2">
      <c r="A135" s="3">
        <v>6</v>
      </c>
      <c r="B135" s="3">
        <v>4183</v>
      </c>
      <c r="C135" s="168" t="s">
        <v>409</v>
      </c>
      <c r="D135" s="4">
        <v>178.3</v>
      </c>
      <c r="E135" s="4">
        <v>70.2</v>
      </c>
      <c r="F135" s="4">
        <v>35.9</v>
      </c>
      <c r="G135" s="4">
        <v>1.5</v>
      </c>
      <c r="H135" s="4">
        <v>5.0999999999999996</v>
      </c>
      <c r="I135" s="4">
        <v>88.6</v>
      </c>
      <c r="J135" s="4">
        <v>22.9</v>
      </c>
      <c r="K135" s="4">
        <v>13.1</v>
      </c>
      <c r="L135" s="4">
        <v>46.2</v>
      </c>
      <c r="M135" s="4">
        <v>161.19999999999999</v>
      </c>
      <c r="N135" s="4">
        <v>623</v>
      </c>
      <c r="O135" s="4">
        <v>2025.1</v>
      </c>
      <c r="P135" s="4">
        <v>22.6</v>
      </c>
      <c r="Q135" s="4">
        <v>362.4</v>
      </c>
      <c r="R135" s="4">
        <v>11.2</v>
      </c>
      <c r="S135" s="4">
        <v>1</v>
      </c>
      <c r="T135" s="4">
        <v>3045.3</v>
      </c>
      <c r="U135" s="4"/>
      <c r="Y135"/>
    </row>
    <row r="136" spans="1:25" s="1" customFormat="1" ht="21.75" customHeight="1" x14ac:dyDescent="0.2">
      <c r="A136" s="15">
        <v>7</v>
      </c>
      <c r="B136" s="15">
        <v>4219</v>
      </c>
      <c r="C136" s="1" t="s">
        <v>410</v>
      </c>
      <c r="D136" s="32">
        <v>178.5</v>
      </c>
      <c r="E136" s="32">
        <v>207.9</v>
      </c>
      <c r="F136" s="32">
        <v>284.7</v>
      </c>
      <c r="G136" s="32">
        <v>46.2</v>
      </c>
      <c r="H136" s="32">
        <v>4.0999999999999996</v>
      </c>
      <c r="I136" s="32">
        <v>167.1</v>
      </c>
      <c r="J136" s="32">
        <v>64.5</v>
      </c>
      <c r="K136" s="32">
        <v>29.1</v>
      </c>
      <c r="L136" s="32">
        <v>61.9</v>
      </c>
      <c r="M136" s="32">
        <v>302.10000000000002</v>
      </c>
      <c r="N136" s="32">
        <v>1346.1</v>
      </c>
      <c r="O136" s="32">
        <v>2348.6999999999998</v>
      </c>
      <c r="P136" s="32">
        <v>307.5</v>
      </c>
      <c r="Q136" s="32">
        <v>24.9</v>
      </c>
      <c r="R136" s="32">
        <v>67.7</v>
      </c>
      <c r="S136" s="32">
        <v>34.6</v>
      </c>
      <c r="T136" s="32">
        <v>4129.6000000000004</v>
      </c>
      <c r="U136" s="32"/>
    </row>
    <row r="137" spans="1:25" ht="16.5" customHeight="1" x14ac:dyDescent="0.2">
      <c r="A137" s="3">
        <v>7</v>
      </c>
      <c r="B137" s="3">
        <v>4191</v>
      </c>
      <c r="C137" s="168" t="s">
        <v>411</v>
      </c>
      <c r="D137" s="4">
        <v>57.4</v>
      </c>
      <c r="E137" s="4">
        <v>38.799999999999997</v>
      </c>
      <c r="F137" s="4">
        <v>191.5</v>
      </c>
      <c r="G137" s="4">
        <v>0</v>
      </c>
      <c r="H137" s="4">
        <v>0</v>
      </c>
      <c r="I137" s="4">
        <v>42.5</v>
      </c>
      <c r="J137" s="4">
        <v>3.5</v>
      </c>
      <c r="K137" s="4">
        <v>2.6</v>
      </c>
      <c r="L137" s="4">
        <v>18.100000000000001</v>
      </c>
      <c r="M137" s="4">
        <v>270.2</v>
      </c>
      <c r="N137" s="4">
        <v>624.6</v>
      </c>
      <c r="O137" s="4">
        <v>2480.9</v>
      </c>
      <c r="P137" s="4">
        <v>25</v>
      </c>
      <c r="Q137" s="4">
        <v>0</v>
      </c>
      <c r="R137" s="4">
        <v>103.9</v>
      </c>
      <c r="S137" s="4">
        <v>0</v>
      </c>
      <c r="T137" s="4">
        <v>3234.4</v>
      </c>
      <c r="U137" s="4"/>
      <c r="Y137"/>
    </row>
    <row r="138" spans="1:25" x14ac:dyDescent="0.2">
      <c r="A138" s="3">
        <v>7</v>
      </c>
      <c r="B138" s="3">
        <v>4192</v>
      </c>
      <c r="C138" s="168" t="s">
        <v>412</v>
      </c>
      <c r="D138" s="4">
        <v>68.7</v>
      </c>
      <c r="E138" s="4">
        <v>96.6</v>
      </c>
      <c r="F138" s="4">
        <v>58.1</v>
      </c>
      <c r="G138" s="4">
        <v>2.6</v>
      </c>
      <c r="H138" s="4">
        <v>84.5</v>
      </c>
      <c r="I138" s="4">
        <v>32.1</v>
      </c>
      <c r="J138" s="4">
        <v>11.3</v>
      </c>
      <c r="K138" s="4">
        <v>8.6999999999999993</v>
      </c>
      <c r="L138" s="4">
        <v>18.7</v>
      </c>
      <c r="M138" s="4">
        <v>288.2</v>
      </c>
      <c r="N138" s="4">
        <v>669.5</v>
      </c>
      <c r="O138" s="4">
        <v>2289.6</v>
      </c>
      <c r="P138" s="4">
        <v>58.2</v>
      </c>
      <c r="Q138" s="4">
        <v>0</v>
      </c>
      <c r="R138" s="4">
        <v>9.1</v>
      </c>
      <c r="S138" s="4">
        <v>0</v>
      </c>
      <c r="T138" s="4">
        <v>3026.3</v>
      </c>
      <c r="U138" s="4"/>
      <c r="Y138"/>
    </row>
    <row r="139" spans="1:25" x14ac:dyDescent="0.2">
      <c r="A139" s="3">
        <v>7</v>
      </c>
      <c r="B139" s="3">
        <v>4193</v>
      </c>
      <c r="C139" s="168" t="s">
        <v>413</v>
      </c>
      <c r="D139" s="4">
        <v>135.5</v>
      </c>
      <c r="E139" s="4">
        <v>77.900000000000006</v>
      </c>
      <c r="F139" s="4">
        <v>38.6</v>
      </c>
      <c r="G139" s="4">
        <v>0</v>
      </c>
      <c r="H139" s="4">
        <v>0</v>
      </c>
      <c r="I139" s="4">
        <v>41</v>
      </c>
      <c r="J139" s="4">
        <v>2.7</v>
      </c>
      <c r="K139" s="4">
        <v>2.1</v>
      </c>
      <c r="L139" s="4">
        <v>81.2</v>
      </c>
      <c r="M139" s="4">
        <v>198.4</v>
      </c>
      <c r="N139" s="4">
        <v>577.29999999999995</v>
      </c>
      <c r="O139" s="4">
        <v>2368.9</v>
      </c>
      <c r="P139" s="4">
        <v>1047.8</v>
      </c>
      <c r="Q139" s="4">
        <v>0</v>
      </c>
      <c r="R139" s="4">
        <v>62.8</v>
      </c>
      <c r="S139" s="4">
        <v>0</v>
      </c>
      <c r="T139" s="4">
        <v>4056.8</v>
      </c>
      <c r="U139" s="4"/>
      <c r="Y139"/>
    </row>
    <row r="140" spans="1:25" x14ac:dyDescent="0.2">
      <c r="A140" s="3">
        <v>7</v>
      </c>
      <c r="B140" s="3">
        <v>4194</v>
      </c>
      <c r="C140" s="168" t="s">
        <v>414</v>
      </c>
      <c r="D140" s="4">
        <v>196.8</v>
      </c>
      <c r="E140" s="4">
        <v>76.3</v>
      </c>
      <c r="F140" s="4">
        <v>39.4</v>
      </c>
      <c r="G140" s="4">
        <v>0.1</v>
      </c>
      <c r="H140" s="4">
        <v>0</v>
      </c>
      <c r="I140" s="4">
        <v>110.3</v>
      </c>
      <c r="J140" s="4">
        <v>3.1</v>
      </c>
      <c r="K140" s="4">
        <v>15.9</v>
      </c>
      <c r="L140" s="4">
        <v>54.3</v>
      </c>
      <c r="M140" s="4">
        <v>134.80000000000001</v>
      </c>
      <c r="N140" s="4">
        <v>631</v>
      </c>
      <c r="O140" s="4">
        <v>2043.6</v>
      </c>
      <c r="P140" s="4">
        <v>317.3</v>
      </c>
      <c r="Q140" s="4">
        <v>0</v>
      </c>
      <c r="R140" s="4">
        <v>52.3</v>
      </c>
      <c r="S140" s="4">
        <v>0</v>
      </c>
      <c r="T140" s="4">
        <v>3044.2</v>
      </c>
      <c r="U140" s="4"/>
      <c r="Y140"/>
    </row>
    <row r="141" spans="1:25" x14ac:dyDescent="0.2">
      <c r="A141" s="3">
        <v>7</v>
      </c>
      <c r="B141" s="3">
        <v>4195</v>
      </c>
      <c r="C141" s="168" t="s">
        <v>415</v>
      </c>
      <c r="D141" s="4">
        <v>55.6</v>
      </c>
      <c r="E141" s="4">
        <v>78.900000000000006</v>
      </c>
      <c r="F141" s="4">
        <v>64.400000000000006</v>
      </c>
      <c r="G141" s="4">
        <v>12.6</v>
      </c>
      <c r="H141" s="4">
        <v>0</v>
      </c>
      <c r="I141" s="4">
        <v>91.8</v>
      </c>
      <c r="J141" s="4">
        <v>0</v>
      </c>
      <c r="K141" s="4">
        <v>18.100000000000001</v>
      </c>
      <c r="L141" s="4">
        <v>35.1</v>
      </c>
      <c r="M141" s="4">
        <v>410.1</v>
      </c>
      <c r="N141" s="4">
        <v>766.5</v>
      </c>
      <c r="O141" s="4">
        <v>2331.4</v>
      </c>
      <c r="P141" s="4">
        <v>149.4</v>
      </c>
      <c r="Q141" s="4">
        <v>113.1</v>
      </c>
      <c r="R141" s="4">
        <v>5.8</v>
      </c>
      <c r="S141" s="4">
        <v>175</v>
      </c>
      <c r="T141" s="4">
        <v>3541.2</v>
      </c>
      <c r="U141" s="4"/>
      <c r="Y141"/>
    </row>
    <row r="142" spans="1:25" x14ac:dyDescent="0.2">
      <c r="A142" s="3">
        <v>7</v>
      </c>
      <c r="B142" s="3">
        <v>4196</v>
      </c>
      <c r="C142" s="168" t="s">
        <v>416</v>
      </c>
      <c r="D142" s="4">
        <v>107.9</v>
      </c>
      <c r="E142" s="4">
        <v>67.2</v>
      </c>
      <c r="F142" s="4">
        <v>229</v>
      </c>
      <c r="G142" s="4">
        <v>20.399999999999999</v>
      </c>
      <c r="H142" s="4">
        <v>0.2</v>
      </c>
      <c r="I142" s="4">
        <v>158.30000000000001</v>
      </c>
      <c r="J142" s="4">
        <v>2.5</v>
      </c>
      <c r="K142" s="4">
        <v>2</v>
      </c>
      <c r="L142" s="4">
        <v>24</v>
      </c>
      <c r="M142" s="4">
        <v>378.9</v>
      </c>
      <c r="N142" s="4">
        <v>990.5</v>
      </c>
      <c r="O142" s="4">
        <v>2209.3000000000002</v>
      </c>
      <c r="P142" s="4">
        <v>127.3</v>
      </c>
      <c r="Q142" s="4">
        <v>15.5</v>
      </c>
      <c r="R142" s="4">
        <v>19.2</v>
      </c>
      <c r="S142" s="4">
        <v>270</v>
      </c>
      <c r="T142" s="4">
        <v>3631.9</v>
      </c>
      <c r="U142" s="4"/>
      <c r="Y142"/>
    </row>
    <row r="143" spans="1:25" x14ac:dyDescent="0.2">
      <c r="A143" s="3">
        <v>7</v>
      </c>
      <c r="B143" s="3">
        <v>4197</v>
      </c>
      <c r="C143" s="168" t="s">
        <v>417</v>
      </c>
      <c r="D143" s="4">
        <v>144.19999999999999</v>
      </c>
      <c r="E143" s="4">
        <v>408.3</v>
      </c>
      <c r="F143" s="4">
        <v>23.8</v>
      </c>
      <c r="G143" s="4">
        <v>25.1</v>
      </c>
      <c r="H143" s="4">
        <v>0</v>
      </c>
      <c r="I143" s="4">
        <v>89.3</v>
      </c>
      <c r="J143" s="4">
        <v>1.3</v>
      </c>
      <c r="K143" s="4">
        <v>2.2000000000000002</v>
      </c>
      <c r="L143" s="4">
        <v>25.1</v>
      </c>
      <c r="M143" s="4">
        <v>260.5</v>
      </c>
      <c r="N143" s="4">
        <v>979.8</v>
      </c>
      <c r="O143" s="4">
        <v>1977.5</v>
      </c>
      <c r="P143" s="4">
        <v>59.9</v>
      </c>
      <c r="Q143" s="4">
        <v>150.5</v>
      </c>
      <c r="R143" s="4">
        <v>16.2</v>
      </c>
      <c r="S143" s="4">
        <v>362</v>
      </c>
      <c r="T143" s="4">
        <v>3546</v>
      </c>
      <c r="U143" s="4"/>
      <c r="Y143"/>
    </row>
    <row r="144" spans="1:25" x14ac:dyDescent="0.2">
      <c r="A144" s="3">
        <v>7</v>
      </c>
      <c r="B144" s="3">
        <v>4198</v>
      </c>
      <c r="C144" s="168" t="s">
        <v>418</v>
      </c>
      <c r="D144" s="4">
        <v>124.9</v>
      </c>
      <c r="E144" s="4">
        <v>156.9</v>
      </c>
      <c r="F144" s="4">
        <v>50.7</v>
      </c>
      <c r="G144" s="4">
        <v>7</v>
      </c>
      <c r="H144" s="4">
        <v>0.8</v>
      </c>
      <c r="I144" s="4">
        <v>101.2</v>
      </c>
      <c r="J144" s="4">
        <v>14.6</v>
      </c>
      <c r="K144" s="4">
        <v>11.8</v>
      </c>
      <c r="L144" s="4">
        <v>34.799999999999997</v>
      </c>
      <c r="M144" s="4">
        <v>123.2</v>
      </c>
      <c r="N144" s="4">
        <v>625.79999999999995</v>
      </c>
      <c r="O144" s="4">
        <v>2053.9</v>
      </c>
      <c r="P144" s="4">
        <v>32.299999999999997</v>
      </c>
      <c r="Q144" s="4">
        <v>641.29999999999995</v>
      </c>
      <c r="R144" s="4">
        <v>15.4</v>
      </c>
      <c r="S144" s="4">
        <v>0</v>
      </c>
      <c r="T144" s="4">
        <v>3368.7</v>
      </c>
      <c r="U144" s="4"/>
      <c r="Y144"/>
    </row>
    <row r="145" spans="1:25" x14ac:dyDescent="0.2">
      <c r="A145" s="3">
        <v>7</v>
      </c>
      <c r="B145" s="3">
        <v>4199</v>
      </c>
      <c r="C145" s="168" t="s">
        <v>419</v>
      </c>
      <c r="D145" s="4">
        <v>65</v>
      </c>
      <c r="E145" s="4">
        <v>28.1</v>
      </c>
      <c r="F145" s="4">
        <v>25.6</v>
      </c>
      <c r="G145" s="4">
        <v>32.5</v>
      </c>
      <c r="H145" s="4">
        <v>0</v>
      </c>
      <c r="I145" s="4">
        <v>162.9</v>
      </c>
      <c r="J145" s="4">
        <v>3.2</v>
      </c>
      <c r="K145" s="4">
        <v>14.9</v>
      </c>
      <c r="L145" s="4">
        <v>673.1</v>
      </c>
      <c r="M145" s="4">
        <v>153.69999999999999</v>
      </c>
      <c r="N145" s="4">
        <v>1158.9000000000001</v>
      </c>
      <c r="O145" s="4">
        <v>2103.9</v>
      </c>
      <c r="P145" s="4">
        <v>687</v>
      </c>
      <c r="Q145" s="4">
        <v>0</v>
      </c>
      <c r="R145" s="4">
        <v>28.7</v>
      </c>
      <c r="S145" s="4">
        <v>0</v>
      </c>
      <c r="T145" s="4">
        <v>3978.5</v>
      </c>
      <c r="U145" s="4"/>
      <c r="Y145"/>
    </row>
    <row r="146" spans="1:25" x14ac:dyDescent="0.2">
      <c r="A146" s="3">
        <v>7</v>
      </c>
      <c r="B146" s="3">
        <v>4200</v>
      </c>
      <c r="C146" s="168" t="s">
        <v>420</v>
      </c>
      <c r="D146" s="4">
        <v>108.8</v>
      </c>
      <c r="E146" s="4">
        <v>310.5</v>
      </c>
      <c r="F146" s="4">
        <v>226</v>
      </c>
      <c r="G146" s="4">
        <v>3.6</v>
      </c>
      <c r="H146" s="4">
        <v>0.4</v>
      </c>
      <c r="I146" s="4">
        <v>162.69999999999999</v>
      </c>
      <c r="J146" s="4">
        <v>27</v>
      </c>
      <c r="K146" s="4">
        <v>4</v>
      </c>
      <c r="L146" s="4">
        <v>31.5</v>
      </c>
      <c r="M146" s="4">
        <v>232.9</v>
      </c>
      <c r="N146" s="4">
        <v>1107.3</v>
      </c>
      <c r="O146" s="4">
        <v>1760.6</v>
      </c>
      <c r="P146" s="4">
        <v>466.6</v>
      </c>
      <c r="Q146" s="4">
        <v>0</v>
      </c>
      <c r="R146" s="4">
        <v>8.6</v>
      </c>
      <c r="S146" s="4">
        <v>0</v>
      </c>
      <c r="T146" s="4">
        <v>3343.1</v>
      </c>
      <c r="U146" s="4"/>
      <c r="Y146"/>
    </row>
    <row r="147" spans="1:25" x14ac:dyDescent="0.2">
      <c r="A147" s="3">
        <v>7</v>
      </c>
      <c r="B147" s="3">
        <v>4201</v>
      </c>
      <c r="C147" s="168" t="s">
        <v>11</v>
      </c>
      <c r="D147" s="4">
        <v>352.4</v>
      </c>
      <c r="E147" s="4">
        <v>464.5</v>
      </c>
      <c r="F147" s="4">
        <v>890.1</v>
      </c>
      <c r="G147" s="4">
        <v>47.8</v>
      </c>
      <c r="H147" s="4">
        <v>0</v>
      </c>
      <c r="I147" s="4">
        <v>360.9</v>
      </c>
      <c r="J147" s="4">
        <v>328.9</v>
      </c>
      <c r="K147" s="4">
        <v>62.7</v>
      </c>
      <c r="L147" s="4">
        <v>61.8</v>
      </c>
      <c r="M147" s="4">
        <v>568</v>
      </c>
      <c r="N147" s="4">
        <v>3137.2</v>
      </c>
      <c r="O147" s="4">
        <v>2981.5</v>
      </c>
      <c r="P147" s="4">
        <v>590.4</v>
      </c>
      <c r="Q147" s="4">
        <v>0</v>
      </c>
      <c r="R147" s="4">
        <v>243.3</v>
      </c>
      <c r="S147" s="4">
        <v>7.3</v>
      </c>
      <c r="T147" s="4">
        <v>6959.7</v>
      </c>
      <c r="U147" s="4"/>
      <c r="Y147"/>
    </row>
    <row r="148" spans="1:25" x14ac:dyDescent="0.2">
      <c r="A148" s="3">
        <v>7</v>
      </c>
      <c r="B148" s="3">
        <v>4202</v>
      </c>
      <c r="C148" s="168" t="s">
        <v>421</v>
      </c>
      <c r="D148" s="4">
        <v>282</v>
      </c>
      <c r="E148" s="4">
        <v>76.099999999999994</v>
      </c>
      <c r="F148" s="4">
        <v>202.3</v>
      </c>
      <c r="G148" s="4">
        <v>7.6</v>
      </c>
      <c r="H148" s="4">
        <v>0.2</v>
      </c>
      <c r="I148" s="4">
        <v>106</v>
      </c>
      <c r="J148" s="4">
        <v>60</v>
      </c>
      <c r="K148" s="4">
        <v>44.5</v>
      </c>
      <c r="L148" s="4">
        <v>24.5</v>
      </c>
      <c r="M148" s="4">
        <v>98.1</v>
      </c>
      <c r="N148" s="4">
        <v>901.4</v>
      </c>
      <c r="O148" s="4">
        <v>3105.8</v>
      </c>
      <c r="P148" s="4">
        <v>125.9</v>
      </c>
      <c r="Q148" s="4">
        <v>0</v>
      </c>
      <c r="R148" s="4">
        <v>23.5</v>
      </c>
      <c r="S148" s="4">
        <v>4.9000000000000004</v>
      </c>
      <c r="T148" s="4">
        <v>4161.5</v>
      </c>
      <c r="U148" s="4"/>
      <c r="Y148"/>
    </row>
    <row r="149" spans="1:25" x14ac:dyDescent="0.2">
      <c r="A149" s="3">
        <v>7</v>
      </c>
      <c r="B149" s="3">
        <v>4203</v>
      </c>
      <c r="C149" s="168" t="s">
        <v>422</v>
      </c>
      <c r="D149" s="4">
        <v>95.9</v>
      </c>
      <c r="E149" s="4">
        <v>148.30000000000001</v>
      </c>
      <c r="F149" s="4">
        <v>243.7</v>
      </c>
      <c r="G149" s="4">
        <v>93.9</v>
      </c>
      <c r="H149" s="4">
        <v>0</v>
      </c>
      <c r="I149" s="4">
        <v>156.5</v>
      </c>
      <c r="J149" s="4">
        <v>9.3000000000000007</v>
      </c>
      <c r="K149" s="4">
        <v>18.100000000000001</v>
      </c>
      <c r="L149" s="4">
        <v>13.6</v>
      </c>
      <c r="M149" s="4">
        <v>311.89999999999998</v>
      </c>
      <c r="N149" s="4">
        <v>1091.2</v>
      </c>
      <c r="O149" s="4">
        <v>2351.5</v>
      </c>
      <c r="P149" s="4">
        <v>499.1</v>
      </c>
      <c r="Q149" s="4">
        <v>0</v>
      </c>
      <c r="R149" s="4">
        <v>32.799999999999997</v>
      </c>
      <c r="S149" s="4">
        <v>0</v>
      </c>
      <c r="T149" s="4">
        <v>3974.7</v>
      </c>
      <c r="U149" s="4"/>
      <c r="Y149"/>
    </row>
    <row r="150" spans="1:25" x14ac:dyDescent="0.2">
      <c r="A150" s="3">
        <v>7</v>
      </c>
      <c r="B150" s="3">
        <v>4204</v>
      </c>
      <c r="C150" s="168" t="s">
        <v>423</v>
      </c>
      <c r="D150" s="4">
        <v>71.8</v>
      </c>
      <c r="E150" s="4">
        <v>47.4</v>
      </c>
      <c r="F150" s="4">
        <v>27.2</v>
      </c>
      <c r="G150" s="4">
        <v>21</v>
      </c>
      <c r="H150" s="4">
        <v>0.3</v>
      </c>
      <c r="I150" s="4">
        <v>137.30000000000001</v>
      </c>
      <c r="J150" s="4">
        <v>6.7</v>
      </c>
      <c r="K150" s="4">
        <v>15.8</v>
      </c>
      <c r="L150" s="4">
        <v>2.7</v>
      </c>
      <c r="M150" s="4">
        <v>168.1</v>
      </c>
      <c r="N150" s="4">
        <v>498.3</v>
      </c>
      <c r="O150" s="4">
        <v>2208.6999999999998</v>
      </c>
      <c r="P150" s="4">
        <v>188.4</v>
      </c>
      <c r="Q150" s="4">
        <v>0</v>
      </c>
      <c r="R150" s="4">
        <v>78</v>
      </c>
      <c r="S150" s="4">
        <v>0</v>
      </c>
      <c r="T150" s="4">
        <v>2973.5</v>
      </c>
      <c r="U150" s="4"/>
      <c r="Y150"/>
    </row>
    <row r="151" spans="1:25" x14ac:dyDescent="0.2">
      <c r="A151" s="3">
        <v>7</v>
      </c>
      <c r="B151" s="3">
        <v>4205</v>
      </c>
      <c r="C151" s="168" t="s">
        <v>424</v>
      </c>
      <c r="D151" s="4">
        <v>88.8</v>
      </c>
      <c r="E151" s="4">
        <v>74.7</v>
      </c>
      <c r="F151" s="4">
        <v>201.1</v>
      </c>
      <c r="G151" s="4">
        <v>7.2</v>
      </c>
      <c r="H151" s="4">
        <v>0</v>
      </c>
      <c r="I151" s="4">
        <v>215.3</v>
      </c>
      <c r="J151" s="4">
        <v>12.7</v>
      </c>
      <c r="K151" s="4">
        <v>108.1</v>
      </c>
      <c r="L151" s="4">
        <v>22.5</v>
      </c>
      <c r="M151" s="4">
        <v>265.2</v>
      </c>
      <c r="N151" s="4">
        <v>995.7</v>
      </c>
      <c r="O151" s="4">
        <v>2038.5</v>
      </c>
      <c r="P151" s="4">
        <v>216.8</v>
      </c>
      <c r="Q151" s="4">
        <v>0</v>
      </c>
      <c r="R151" s="4">
        <v>29.1</v>
      </c>
      <c r="S151" s="4">
        <v>0</v>
      </c>
      <c r="T151" s="4">
        <v>3280.1</v>
      </c>
      <c r="U151" s="4"/>
      <c r="Y151"/>
    </row>
    <row r="152" spans="1:25" x14ac:dyDescent="0.2">
      <c r="A152" s="3">
        <v>7</v>
      </c>
      <c r="B152" s="3">
        <v>4206</v>
      </c>
      <c r="C152" s="168" t="s">
        <v>425</v>
      </c>
      <c r="D152" s="4">
        <v>177.4</v>
      </c>
      <c r="E152" s="4">
        <v>226.8</v>
      </c>
      <c r="F152" s="4">
        <v>82.9</v>
      </c>
      <c r="G152" s="4">
        <v>4.5</v>
      </c>
      <c r="H152" s="4">
        <v>5</v>
      </c>
      <c r="I152" s="4">
        <v>196.1</v>
      </c>
      <c r="J152" s="4">
        <v>9</v>
      </c>
      <c r="K152" s="4">
        <v>6.5</v>
      </c>
      <c r="L152" s="4">
        <v>82.6</v>
      </c>
      <c r="M152" s="4">
        <v>185.2</v>
      </c>
      <c r="N152" s="4">
        <v>976</v>
      </c>
      <c r="O152" s="4">
        <v>2289.6</v>
      </c>
      <c r="P152" s="4">
        <v>183.8</v>
      </c>
      <c r="Q152" s="4">
        <v>0</v>
      </c>
      <c r="R152" s="4">
        <v>37.299999999999997</v>
      </c>
      <c r="S152" s="4">
        <v>0</v>
      </c>
      <c r="T152" s="4">
        <v>3486.6</v>
      </c>
      <c r="U152" s="4"/>
      <c r="Y152"/>
    </row>
    <row r="153" spans="1:25" x14ac:dyDescent="0.2">
      <c r="A153" s="3">
        <v>7</v>
      </c>
      <c r="B153" s="3">
        <v>4207</v>
      </c>
      <c r="C153" s="168" t="s">
        <v>426</v>
      </c>
      <c r="D153" s="4">
        <v>224</v>
      </c>
      <c r="E153" s="4">
        <v>62.7</v>
      </c>
      <c r="F153" s="4">
        <v>160.6</v>
      </c>
      <c r="G153" s="4">
        <v>0.4</v>
      </c>
      <c r="H153" s="4">
        <v>0.2</v>
      </c>
      <c r="I153" s="4">
        <v>204.6</v>
      </c>
      <c r="J153" s="4">
        <v>11.4</v>
      </c>
      <c r="K153" s="4">
        <v>18.399999999999999</v>
      </c>
      <c r="L153" s="4">
        <v>121.7</v>
      </c>
      <c r="M153" s="4">
        <v>273.10000000000002</v>
      </c>
      <c r="N153" s="4">
        <v>1077.2</v>
      </c>
      <c r="O153" s="4">
        <v>2034.6</v>
      </c>
      <c r="P153" s="4">
        <v>298.10000000000002</v>
      </c>
      <c r="Q153" s="4">
        <v>153.19999999999999</v>
      </c>
      <c r="R153" s="4">
        <v>37.299999999999997</v>
      </c>
      <c r="S153" s="4">
        <v>0</v>
      </c>
      <c r="T153" s="4">
        <v>3600.5</v>
      </c>
      <c r="U153" s="4"/>
      <c r="Y153"/>
    </row>
    <row r="154" spans="1:25" x14ac:dyDescent="0.2">
      <c r="A154" s="3">
        <v>7</v>
      </c>
      <c r="B154" s="3">
        <v>4208</v>
      </c>
      <c r="C154" s="168" t="s">
        <v>427</v>
      </c>
      <c r="D154" s="4">
        <v>227.9</v>
      </c>
      <c r="E154" s="4">
        <v>426.9</v>
      </c>
      <c r="F154" s="4">
        <v>491.9</v>
      </c>
      <c r="G154" s="4">
        <v>15.3</v>
      </c>
      <c r="H154" s="4">
        <v>0.1</v>
      </c>
      <c r="I154" s="4">
        <v>60.7</v>
      </c>
      <c r="J154" s="4">
        <v>19</v>
      </c>
      <c r="K154" s="4">
        <v>27.3</v>
      </c>
      <c r="L154" s="4">
        <v>21</v>
      </c>
      <c r="M154" s="4">
        <v>642</v>
      </c>
      <c r="N154" s="4">
        <v>1932.2</v>
      </c>
      <c r="O154" s="4">
        <v>2415.1999999999998</v>
      </c>
      <c r="P154" s="4">
        <v>108.9</v>
      </c>
      <c r="Q154" s="4">
        <v>0</v>
      </c>
      <c r="R154" s="4">
        <v>6</v>
      </c>
      <c r="S154" s="4">
        <v>0</v>
      </c>
      <c r="T154" s="4">
        <v>4462.3</v>
      </c>
      <c r="U154" s="4"/>
      <c r="Y154"/>
    </row>
    <row r="155" spans="1:25" x14ac:dyDescent="0.2">
      <c r="A155" s="3">
        <v>7</v>
      </c>
      <c r="B155" s="3">
        <v>4209</v>
      </c>
      <c r="C155" s="168" t="s">
        <v>428</v>
      </c>
      <c r="D155" s="4">
        <v>168.3</v>
      </c>
      <c r="E155" s="4">
        <v>223.8</v>
      </c>
      <c r="F155" s="4">
        <v>150.9</v>
      </c>
      <c r="G155" s="4">
        <v>290.10000000000002</v>
      </c>
      <c r="H155" s="4">
        <v>0</v>
      </c>
      <c r="I155" s="4">
        <v>107.8</v>
      </c>
      <c r="J155" s="4">
        <v>26.4</v>
      </c>
      <c r="K155" s="4">
        <v>5</v>
      </c>
      <c r="L155" s="4">
        <v>28.6</v>
      </c>
      <c r="M155" s="4">
        <v>166.8</v>
      </c>
      <c r="N155" s="4">
        <v>1167.7</v>
      </c>
      <c r="O155" s="4">
        <v>2156.6</v>
      </c>
      <c r="P155" s="4">
        <v>305.3</v>
      </c>
      <c r="Q155" s="4">
        <v>0</v>
      </c>
      <c r="R155" s="4">
        <v>68.2</v>
      </c>
      <c r="S155" s="4">
        <v>60.3</v>
      </c>
      <c r="T155" s="4">
        <v>3758</v>
      </c>
      <c r="U155" s="4"/>
      <c r="Y155"/>
    </row>
    <row r="156" spans="1:25" x14ac:dyDescent="0.2">
      <c r="A156" s="3">
        <v>7</v>
      </c>
      <c r="B156" s="3">
        <v>4210</v>
      </c>
      <c r="C156" s="168" t="s">
        <v>429</v>
      </c>
      <c r="D156" s="4">
        <v>157.9</v>
      </c>
      <c r="E156" s="4">
        <v>65.400000000000006</v>
      </c>
      <c r="F156" s="4">
        <v>293</v>
      </c>
      <c r="G156" s="4">
        <v>14.9</v>
      </c>
      <c r="H156" s="4">
        <v>31.3</v>
      </c>
      <c r="I156" s="4">
        <v>45.4</v>
      </c>
      <c r="J156" s="4">
        <v>13.9</v>
      </c>
      <c r="K156" s="4">
        <v>79.099999999999994</v>
      </c>
      <c r="L156" s="4">
        <v>231.7</v>
      </c>
      <c r="M156" s="4">
        <v>182.1</v>
      </c>
      <c r="N156" s="4">
        <v>1114.7</v>
      </c>
      <c r="O156" s="4">
        <v>2147</v>
      </c>
      <c r="P156" s="4">
        <v>86.2</v>
      </c>
      <c r="Q156" s="4">
        <v>0</v>
      </c>
      <c r="R156" s="4">
        <v>10.6</v>
      </c>
      <c r="S156" s="4">
        <v>207.3</v>
      </c>
      <c r="T156" s="4">
        <v>3565.8</v>
      </c>
      <c r="U156" s="4"/>
      <c r="Y156"/>
    </row>
    <row r="157" spans="1:25" s="1" customFormat="1" ht="21" customHeight="1" x14ac:dyDescent="0.2">
      <c r="A157" s="15">
        <v>8</v>
      </c>
      <c r="B157" s="15">
        <v>4249</v>
      </c>
      <c r="C157" s="1" t="s">
        <v>430</v>
      </c>
      <c r="D157" s="32">
        <v>135.6</v>
      </c>
      <c r="E157" s="32">
        <v>164.5</v>
      </c>
      <c r="F157" s="32">
        <v>214.6</v>
      </c>
      <c r="G157" s="32">
        <v>10.4</v>
      </c>
      <c r="H157" s="32">
        <v>2.1</v>
      </c>
      <c r="I157" s="32">
        <v>106.9</v>
      </c>
      <c r="J157" s="32">
        <v>13.5</v>
      </c>
      <c r="K157" s="32">
        <v>29.1</v>
      </c>
      <c r="L157" s="32">
        <v>21.1</v>
      </c>
      <c r="M157" s="32">
        <v>250.8</v>
      </c>
      <c r="N157" s="32">
        <v>948.6</v>
      </c>
      <c r="O157" s="32">
        <v>2219.8000000000002</v>
      </c>
      <c r="P157" s="32">
        <v>154.69999999999999</v>
      </c>
      <c r="Q157" s="32">
        <v>34.1</v>
      </c>
      <c r="R157" s="32">
        <v>53.7</v>
      </c>
      <c r="S157" s="32">
        <v>75</v>
      </c>
      <c r="T157" s="32">
        <v>3486</v>
      </c>
      <c r="U157" s="32"/>
    </row>
    <row r="158" spans="1:25" ht="16.5" customHeight="1" x14ac:dyDescent="0.2">
      <c r="A158" s="3">
        <v>8</v>
      </c>
      <c r="B158" s="3">
        <v>4221</v>
      </c>
      <c r="C158" s="168" t="s">
        <v>431</v>
      </c>
      <c r="D158" s="4">
        <v>78</v>
      </c>
      <c r="E158" s="4">
        <v>48.6</v>
      </c>
      <c r="F158" s="4">
        <v>52.4</v>
      </c>
      <c r="G158" s="4">
        <v>7.8</v>
      </c>
      <c r="H158" s="4">
        <v>0</v>
      </c>
      <c r="I158" s="4">
        <v>12.9</v>
      </c>
      <c r="J158" s="4">
        <v>22.8</v>
      </c>
      <c r="K158" s="4">
        <v>17.2</v>
      </c>
      <c r="L158" s="4">
        <v>0.1</v>
      </c>
      <c r="M158" s="4">
        <v>116.9</v>
      </c>
      <c r="N158" s="4">
        <v>356.8</v>
      </c>
      <c r="O158" s="4">
        <v>2296.4</v>
      </c>
      <c r="P158" s="4">
        <v>48.9</v>
      </c>
      <c r="Q158" s="4">
        <v>0</v>
      </c>
      <c r="R158" s="4">
        <v>5.6</v>
      </c>
      <c r="S158" s="4">
        <v>116.6</v>
      </c>
      <c r="T158" s="4">
        <v>2824.1</v>
      </c>
      <c r="U158" s="4"/>
      <c r="Y158"/>
    </row>
    <row r="159" spans="1:25" x14ac:dyDescent="0.2">
      <c r="A159" s="3">
        <v>8</v>
      </c>
      <c r="B159" s="3">
        <v>4222</v>
      </c>
      <c r="C159" s="168" t="s">
        <v>432</v>
      </c>
      <c r="D159" s="4">
        <v>94.1</v>
      </c>
      <c r="E159" s="4">
        <v>72.3</v>
      </c>
      <c r="F159" s="4">
        <v>41.6</v>
      </c>
      <c r="G159" s="4">
        <v>5.2</v>
      </c>
      <c r="H159" s="4">
        <v>0</v>
      </c>
      <c r="I159" s="4">
        <v>73.599999999999994</v>
      </c>
      <c r="J159" s="4">
        <v>15.2</v>
      </c>
      <c r="K159" s="4">
        <v>5.3</v>
      </c>
      <c r="L159" s="4">
        <v>32.1</v>
      </c>
      <c r="M159" s="4">
        <v>166.2</v>
      </c>
      <c r="N159" s="4">
        <v>505.7</v>
      </c>
      <c r="O159" s="4">
        <v>2602.1</v>
      </c>
      <c r="P159" s="4">
        <v>32.700000000000003</v>
      </c>
      <c r="Q159" s="4">
        <v>0</v>
      </c>
      <c r="R159" s="4">
        <v>9.8000000000000007</v>
      </c>
      <c r="S159" s="4">
        <v>0</v>
      </c>
      <c r="T159" s="4">
        <v>3150.2</v>
      </c>
      <c r="U159" s="4"/>
      <c r="Y159"/>
    </row>
    <row r="160" spans="1:25" x14ac:dyDescent="0.2">
      <c r="A160" s="3">
        <v>8</v>
      </c>
      <c r="B160" s="3">
        <v>4223</v>
      </c>
      <c r="C160" s="168" t="s">
        <v>433</v>
      </c>
      <c r="D160" s="4">
        <v>129.1</v>
      </c>
      <c r="E160" s="4">
        <v>120.4</v>
      </c>
      <c r="F160" s="4">
        <v>99.4</v>
      </c>
      <c r="G160" s="4">
        <v>0.9</v>
      </c>
      <c r="H160" s="4">
        <v>0</v>
      </c>
      <c r="I160" s="4">
        <v>81.2</v>
      </c>
      <c r="J160" s="4">
        <v>22.8</v>
      </c>
      <c r="K160" s="4">
        <v>8.5</v>
      </c>
      <c r="L160" s="4">
        <v>7.3</v>
      </c>
      <c r="M160" s="4">
        <v>90.5</v>
      </c>
      <c r="N160" s="4">
        <v>560</v>
      </c>
      <c r="O160" s="4">
        <v>1979.2</v>
      </c>
      <c r="P160" s="4">
        <v>91.8</v>
      </c>
      <c r="Q160" s="4">
        <v>0</v>
      </c>
      <c r="R160" s="4">
        <v>39.5</v>
      </c>
      <c r="S160" s="4">
        <v>583.4</v>
      </c>
      <c r="T160" s="4">
        <v>3253.9</v>
      </c>
      <c r="U160" s="4"/>
      <c r="Y160"/>
    </row>
    <row r="161" spans="1:25" x14ac:dyDescent="0.2">
      <c r="A161" s="3">
        <v>8</v>
      </c>
      <c r="B161" s="3">
        <v>4224</v>
      </c>
      <c r="C161" s="168" t="s">
        <v>434</v>
      </c>
      <c r="D161" s="4">
        <v>173.9</v>
      </c>
      <c r="E161" s="4">
        <v>53.7</v>
      </c>
      <c r="F161" s="4">
        <v>52.1</v>
      </c>
      <c r="G161" s="4">
        <v>0</v>
      </c>
      <c r="H161" s="4">
        <v>0</v>
      </c>
      <c r="I161" s="4">
        <v>82.3</v>
      </c>
      <c r="J161" s="4">
        <v>2.9</v>
      </c>
      <c r="K161" s="4">
        <v>260.39999999999998</v>
      </c>
      <c r="L161" s="4">
        <v>19.3</v>
      </c>
      <c r="M161" s="4">
        <v>235.4</v>
      </c>
      <c r="N161" s="4">
        <v>880</v>
      </c>
      <c r="O161" s="4">
        <v>2148.4</v>
      </c>
      <c r="P161" s="4">
        <v>262.7</v>
      </c>
      <c r="Q161" s="4">
        <v>159.69999999999999</v>
      </c>
      <c r="R161" s="4">
        <v>31.2</v>
      </c>
      <c r="S161" s="4">
        <v>0</v>
      </c>
      <c r="T161" s="4">
        <v>3482</v>
      </c>
      <c r="U161" s="4"/>
      <c r="Y161"/>
    </row>
    <row r="162" spans="1:25" x14ac:dyDescent="0.2">
      <c r="A162" s="3">
        <v>8</v>
      </c>
      <c r="B162" s="3">
        <v>4226</v>
      </c>
      <c r="C162" s="168" t="s">
        <v>435</v>
      </c>
      <c r="D162" s="4">
        <v>377.4</v>
      </c>
      <c r="E162" s="4">
        <v>81.3</v>
      </c>
      <c r="F162" s="4">
        <v>335</v>
      </c>
      <c r="G162" s="4">
        <v>0</v>
      </c>
      <c r="H162" s="4">
        <v>0</v>
      </c>
      <c r="I162" s="4">
        <v>57</v>
      </c>
      <c r="J162" s="4">
        <v>1.4</v>
      </c>
      <c r="K162" s="4">
        <v>10.7</v>
      </c>
      <c r="L162" s="4">
        <v>21.1</v>
      </c>
      <c r="M162" s="4">
        <v>39.9</v>
      </c>
      <c r="N162" s="4">
        <v>923.8</v>
      </c>
      <c r="O162" s="4">
        <v>2313.1</v>
      </c>
      <c r="P162" s="4">
        <v>60.5</v>
      </c>
      <c r="Q162" s="4">
        <v>644.70000000000005</v>
      </c>
      <c r="R162" s="4">
        <v>50.2</v>
      </c>
      <c r="S162" s="4">
        <v>0</v>
      </c>
      <c r="T162" s="4">
        <v>3992.2</v>
      </c>
      <c r="U162" s="4"/>
      <c r="Y162"/>
    </row>
    <row r="163" spans="1:25" x14ac:dyDescent="0.2">
      <c r="A163" s="3">
        <v>8</v>
      </c>
      <c r="B163" s="3">
        <v>4227</v>
      </c>
      <c r="C163" s="168" t="s">
        <v>436</v>
      </c>
      <c r="D163" s="4">
        <v>191.6</v>
      </c>
      <c r="E163" s="4">
        <v>44.1</v>
      </c>
      <c r="F163" s="4">
        <v>142.30000000000001</v>
      </c>
      <c r="G163" s="4">
        <v>23.7</v>
      </c>
      <c r="H163" s="4">
        <v>11.4</v>
      </c>
      <c r="I163" s="4">
        <v>81.400000000000006</v>
      </c>
      <c r="J163" s="4">
        <v>9.1999999999999993</v>
      </c>
      <c r="K163" s="4">
        <v>3.3</v>
      </c>
      <c r="L163" s="4">
        <v>20.9</v>
      </c>
      <c r="M163" s="4">
        <v>423.9</v>
      </c>
      <c r="N163" s="4">
        <v>951.8</v>
      </c>
      <c r="O163" s="4">
        <v>3436.6</v>
      </c>
      <c r="P163" s="4">
        <v>57</v>
      </c>
      <c r="Q163" s="4">
        <v>0</v>
      </c>
      <c r="R163" s="4">
        <v>91</v>
      </c>
      <c r="S163" s="4">
        <v>0</v>
      </c>
      <c r="T163" s="4">
        <v>4536.3999999999996</v>
      </c>
      <c r="U163" s="4"/>
      <c r="Y163"/>
    </row>
    <row r="164" spans="1:25" x14ac:dyDescent="0.2">
      <c r="A164" s="3">
        <v>8</v>
      </c>
      <c r="B164" s="3">
        <v>4228</v>
      </c>
      <c r="C164" s="168" t="s">
        <v>437</v>
      </c>
      <c r="D164" s="4">
        <v>106.5</v>
      </c>
      <c r="E164" s="4">
        <v>85.9</v>
      </c>
      <c r="F164" s="4">
        <v>257.7</v>
      </c>
      <c r="G164" s="4">
        <v>4.8</v>
      </c>
      <c r="H164" s="4">
        <v>0</v>
      </c>
      <c r="I164" s="4">
        <v>103.5</v>
      </c>
      <c r="J164" s="4">
        <v>9.1999999999999993</v>
      </c>
      <c r="K164" s="4">
        <v>30.9</v>
      </c>
      <c r="L164" s="4">
        <v>19.5</v>
      </c>
      <c r="M164" s="4">
        <v>351.8</v>
      </c>
      <c r="N164" s="4">
        <v>969.8</v>
      </c>
      <c r="O164" s="4">
        <v>1991.1</v>
      </c>
      <c r="P164" s="4">
        <v>198.4</v>
      </c>
      <c r="Q164" s="4">
        <v>0</v>
      </c>
      <c r="R164" s="4">
        <v>56.4</v>
      </c>
      <c r="S164" s="4">
        <v>0</v>
      </c>
      <c r="T164" s="4">
        <v>3215.7</v>
      </c>
      <c r="U164" s="4"/>
      <c r="Y164"/>
    </row>
    <row r="165" spans="1:25" x14ac:dyDescent="0.2">
      <c r="A165" s="3">
        <v>8</v>
      </c>
      <c r="B165" s="3">
        <v>4229</v>
      </c>
      <c r="C165" s="168" t="s">
        <v>438</v>
      </c>
      <c r="D165" s="4">
        <v>109.2</v>
      </c>
      <c r="E165" s="4">
        <v>66.2</v>
      </c>
      <c r="F165" s="4">
        <v>259.3</v>
      </c>
      <c r="G165" s="4">
        <v>0</v>
      </c>
      <c r="H165" s="4">
        <v>0</v>
      </c>
      <c r="I165" s="4">
        <v>194.8</v>
      </c>
      <c r="J165" s="4">
        <v>0.1</v>
      </c>
      <c r="K165" s="4">
        <v>31.7</v>
      </c>
      <c r="L165" s="4">
        <v>27.1</v>
      </c>
      <c r="M165" s="4">
        <v>229.8</v>
      </c>
      <c r="N165" s="4">
        <v>918.3</v>
      </c>
      <c r="O165" s="4">
        <v>2555.8000000000002</v>
      </c>
      <c r="P165" s="4">
        <v>93.6</v>
      </c>
      <c r="Q165" s="4">
        <v>0</v>
      </c>
      <c r="R165" s="4">
        <v>39.4</v>
      </c>
      <c r="S165" s="4">
        <v>0</v>
      </c>
      <c r="T165" s="4">
        <v>3607.1</v>
      </c>
      <c r="U165" s="4"/>
      <c r="Y165"/>
    </row>
    <row r="166" spans="1:25" x14ac:dyDescent="0.2">
      <c r="A166" s="3">
        <v>8</v>
      </c>
      <c r="B166" s="3">
        <v>4230</v>
      </c>
      <c r="C166" s="168" t="s">
        <v>439</v>
      </c>
      <c r="D166" s="4">
        <v>109.6</v>
      </c>
      <c r="E166" s="4">
        <v>35.799999999999997</v>
      </c>
      <c r="F166" s="4">
        <v>126.3</v>
      </c>
      <c r="G166" s="4">
        <v>19.5</v>
      </c>
      <c r="H166" s="4">
        <v>0</v>
      </c>
      <c r="I166" s="4">
        <v>39.799999999999997</v>
      </c>
      <c r="J166" s="4">
        <v>5.9</v>
      </c>
      <c r="K166" s="4">
        <v>11.1</v>
      </c>
      <c r="L166" s="4">
        <v>48.9</v>
      </c>
      <c r="M166" s="4">
        <v>124.2</v>
      </c>
      <c r="N166" s="4">
        <v>521.1</v>
      </c>
      <c r="O166" s="4">
        <v>2005.5</v>
      </c>
      <c r="P166" s="4">
        <v>35.799999999999997</v>
      </c>
      <c r="Q166" s="4">
        <v>4.3</v>
      </c>
      <c r="R166" s="4">
        <v>47.6</v>
      </c>
      <c r="S166" s="4">
        <v>39.700000000000003</v>
      </c>
      <c r="T166" s="4">
        <v>2654.1</v>
      </c>
      <c r="U166" s="4"/>
      <c r="Y166"/>
    </row>
    <row r="167" spans="1:25" x14ac:dyDescent="0.2">
      <c r="A167" s="3">
        <v>8</v>
      </c>
      <c r="B167" s="3">
        <v>4231</v>
      </c>
      <c r="C167" s="168" t="s">
        <v>440</v>
      </c>
      <c r="D167" s="4">
        <v>107.4</v>
      </c>
      <c r="E167" s="4">
        <v>73.900000000000006</v>
      </c>
      <c r="F167" s="4">
        <v>105.8</v>
      </c>
      <c r="G167" s="4">
        <v>26.7</v>
      </c>
      <c r="H167" s="4">
        <v>0</v>
      </c>
      <c r="I167" s="4">
        <v>47.4</v>
      </c>
      <c r="J167" s="4">
        <v>33.799999999999997</v>
      </c>
      <c r="K167" s="4">
        <v>7.6</v>
      </c>
      <c r="L167" s="4">
        <v>33.700000000000003</v>
      </c>
      <c r="M167" s="4">
        <v>93</v>
      </c>
      <c r="N167" s="4">
        <v>529.20000000000005</v>
      </c>
      <c r="O167" s="4">
        <v>2249.4</v>
      </c>
      <c r="P167" s="4">
        <v>37.200000000000003</v>
      </c>
      <c r="Q167" s="4">
        <v>0</v>
      </c>
      <c r="R167" s="4">
        <v>35.200000000000003</v>
      </c>
      <c r="S167" s="4">
        <v>0</v>
      </c>
      <c r="T167" s="4">
        <v>2851.1</v>
      </c>
      <c r="U167" s="4"/>
      <c r="Y167"/>
    </row>
    <row r="168" spans="1:25" x14ac:dyDescent="0.2">
      <c r="A168" s="3">
        <v>8</v>
      </c>
      <c r="B168" s="3">
        <v>4232</v>
      </c>
      <c r="C168" s="168" t="s">
        <v>441</v>
      </c>
      <c r="D168" s="4">
        <v>251.7</v>
      </c>
      <c r="E168" s="4">
        <v>42.6</v>
      </c>
      <c r="F168" s="4">
        <v>97.1</v>
      </c>
      <c r="G168" s="4">
        <v>0</v>
      </c>
      <c r="H168" s="4">
        <v>0</v>
      </c>
      <c r="I168" s="4">
        <v>5.6</v>
      </c>
      <c r="J168" s="4">
        <v>5.9</v>
      </c>
      <c r="K168" s="4">
        <v>56.6</v>
      </c>
      <c r="L168" s="4">
        <v>37.200000000000003</v>
      </c>
      <c r="M168" s="4">
        <v>426.1</v>
      </c>
      <c r="N168" s="4">
        <v>922.6</v>
      </c>
      <c r="O168" s="4">
        <v>2751.8</v>
      </c>
      <c r="P168" s="4">
        <v>117.9</v>
      </c>
      <c r="Q168" s="4">
        <v>0</v>
      </c>
      <c r="R168" s="4">
        <v>708.6</v>
      </c>
      <c r="S168" s="4">
        <v>0</v>
      </c>
      <c r="T168" s="4">
        <v>4500.8999999999996</v>
      </c>
      <c r="U168" s="4"/>
      <c r="Y168"/>
    </row>
    <row r="169" spans="1:25" x14ac:dyDescent="0.2">
      <c r="A169" s="3">
        <v>8</v>
      </c>
      <c r="B169" s="3">
        <v>4233</v>
      </c>
      <c r="C169" s="168" t="s">
        <v>442</v>
      </c>
      <c r="D169" s="4">
        <v>90.7</v>
      </c>
      <c r="E169" s="4">
        <v>62.1</v>
      </c>
      <c r="F169" s="4">
        <v>49.1</v>
      </c>
      <c r="G169" s="4">
        <v>39.4</v>
      </c>
      <c r="H169" s="4">
        <v>0</v>
      </c>
      <c r="I169" s="4">
        <v>209.3</v>
      </c>
      <c r="J169" s="4">
        <v>0</v>
      </c>
      <c r="K169" s="4">
        <v>2.2000000000000002</v>
      </c>
      <c r="L169" s="4">
        <v>59.4</v>
      </c>
      <c r="M169" s="4">
        <v>176.2</v>
      </c>
      <c r="N169" s="4">
        <v>688.4</v>
      </c>
      <c r="O169" s="4">
        <v>2563.6</v>
      </c>
      <c r="P169" s="4">
        <v>20.9</v>
      </c>
      <c r="Q169" s="4">
        <v>43.9</v>
      </c>
      <c r="R169" s="4">
        <v>17.8</v>
      </c>
      <c r="S169" s="4">
        <v>0</v>
      </c>
      <c r="T169" s="4">
        <v>3334.6</v>
      </c>
      <c r="U169" s="4"/>
      <c r="Y169"/>
    </row>
    <row r="170" spans="1:25" x14ac:dyDescent="0.2">
      <c r="A170" s="3">
        <v>8</v>
      </c>
      <c r="B170" s="3">
        <v>4234</v>
      </c>
      <c r="C170" s="168" t="s">
        <v>443</v>
      </c>
      <c r="D170" s="4">
        <v>199.2</v>
      </c>
      <c r="E170" s="4">
        <v>55.9</v>
      </c>
      <c r="F170" s="4">
        <v>238.4</v>
      </c>
      <c r="G170" s="4">
        <v>9</v>
      </c>
      <c r="H170" s="4">
        <v>4.7</v>
      </c>
      <c r="I170" s="4">
        <v>95.4</v>
      </c>
      <c r="J170" s="4">
        <v>16.399999999999999</v>
      </c>
      <c r="K170" s="4">
        <v>28.4</v>
      </c>
      <c r="L170" s="4">
        <v>5.5</v>
      </c>
      <c r="M170" s="4">
        <v>416.8</v>
      </c>
      <c r="N170" s="4">
        <v>1069.8</v>
      </c>
      <c r="O170" s="4">
        <v>2103.6</v>
      </c>
      <c r="P170" s="4">
        <v>213.7</v>
      </c>
      <c r="Q170" s="4">
        <v>109</v>
      </c>
      <c r="R170" s="4">
        <v>87.8</v>
      </c>
      <c r="S170" s="4">
        <v>0</v>
      </c>
      <c r="T170" s="4">
        <v>3583.9</v>
      </c>
      <c r="U170" s="4"/>
      <c r="Y170"/>
    </row>
    <row r="171" spans="1:25" x14ac:dyDescent="0.2">
      <c r="A171" s="3">
        <v>8</v>
      </c>
      <c r="B171" s="3">
        <v>4235</v>
      </c>
      <c r="C171" s="168" t="s">
        <v>444</v>
      </c>
      <c r="D171" s="4">
        <v>144.5</v>
      </c>
      <c r="E171" s="4">
        <v>55</v>
      </c>
      <c r="F171" s="4">
        <v>39.9</v>
      </c>
      <c r="G171" s="4">
        <v>0.2</v>
      </c>
      <c r="H171" s="4">
        <v>0</v>
      </c>
      <c r="I171" s="4">
        <v>93.9</v>
      </c>
      <c r="J171" s="4">
        <v>25.2</v>
      </c>
      <c r="K171" s="4">
        <v>27.6</v>
      </c>
      <c r="L171" s="4">
        <v>33.4</v>
      </c>
      <c r="M171" s="4">
        <v>455.1</v>
      </c>
      <c r="N171" s="4">
        <v>874.8</v>
      </c>
      <c r="O171" s="4">
        <v>2553.6</v>
      </c>
      <c r="P171" s="4">
        <v>75.7</v>
      </c>
      <c r="Q171" s="4">
        <v>23</v>
      </c>
      <c r="R171" s="4">
        <v>85.5</v>
      </c>
      <c r="S171" s="4">
        <v>0</v>
      </c>
      <c r="T171" s="4">
        <v>3612.6</v>
      </c>
      <c r="U171" s="4"/>
      <c r="Y171"/>
    </row>
    <row r="172" spans="1:25" x14ac:dyDescent="0.2">
      <c r="A172" s="3">
        <v>8</v>
      </c>
      <c r="B172" s="3">
        <v>4236</v>
      </c>
      <c r="C172" s="168" t="s">
        <v>12</v>
      </c>
      <c r="D172" s="4">
        <v>160.9</v>
      </c>
      <c r="E172" s="4">
        <v>430.3</v>
      </c>
      <c r="F172" s="4">
        <v>170.5</v>
      </c>
      <c r="G172" s="4">
        <v>19.7</v>
      </c>
      <c r="H172" s="4">
        <v>0.3</v>
      </c>
      <c r="I172" s="4">
        <v>168.9</v>
      </c>
      <c r="J172" s="4">
        <v>14.3</v>
      </c>
      <c r="K172" s="4">
        <v>21.3</v>
      </c>
      <c r="L172" s="4">
        <v>24.6</v>
      </c>
      <c r="M172" s="4">
        <v>247.2</v>
      </c>
      <c r="N172" s="4">
        <v>1257.9000000000001</v>
      </c>
      <c r="O172" s="4">
        <v>2155.6999999999998</v>
      </c>
      <c r="P172" s="4">
        <v>235.8</v>
      </c>
      <c r="Q172" s="4">
        <v>0</v>
      </c>
      <c r="R172" s="4">
        <v>72.5</v>
      </c>
      <c r="S172" s="4">
        <v>99.4</v>
      </c>
      <c r="T172" s="4">
        <v>3821.3</v>
      </c>
      <c r="U172" s="4"/>
      <c r="Y172"/>
    </row>
    <row r="173" spans="1:25" x14ac:dyDescent="0.2">
      <c r="A173" s="3">
        <v>8</v>
      </c>
      <c r="B173" s="3">
        <v>4237</v>
      </c>
      <c r="C173" s="168" t="s">
        <v>445</v>
      </c>
      <c r="D173" s="4">
        <v>117.7</v>
      </c>
      <c r="E173" s="4">
        <v>82.3</v>
      </c>
      <c r="F173" s="4">
        <v>89.3</v>
      </c>
      <c r="G173" s="4">
        <v>0</v>
      </c>
      <c r="H173" s="4">
        <v>0.2</v>
      </c>
      <c r="I173" s="4">
        <v>137.1</v>
      </c>
      <c r="J173" s="4">
        <v>19.3</v>
      </c>
      <c r="K173" s="4">
        <v>2.8</v>
      </c>
      <c r="L173" s="4">
        <v>0</v>
      </c>
      <c r="M173" s="4">
        <v>155.9</v>
      </c>
      <c r="N173" s="4">
        <v>604.6</v>
      </c>
      <c r="O173" s="4">
        <v>2040</v>
      </c>
      <c r="P173" s="4">
        <v>115.2</v>
      </c>
      <c r="Q173" s="4">
        <v>59.4</v>
      </c>
      <c r="R173" s="4">
        <v>7.9</v>
      </c>
      <c r="S173" s="4">
        <v>0</v>
      </c>
      <c r="T173" s="4">
        <v>2827.1</v>
      </c>
      <c r="U173" s="4"/>
      <c r="Y173"/>
    </row>
    <row r="174" spans="1:25" x14ac:dyDescent="0.2">
      <c r="A174" s="3">
        <v>8</v>
      </c>
      <c r="B174" s="3">
        <v>4238</v>
      </c>
      <c r="C174" s="168" t="s">
        <v>446</v>
      </c>
      <c r="D174" s="4">
        <v>129</v>
      </c>
      <c r="E174" s="4">
        <v>85.2</v>
      </c>
      <c r="F174" s="4">
        <v>129.69999999999999</v>
      </c>
      <c r="G174" s="4">
        <v>0</v>
      </c>
      <c r="H174" s="4">
        <v>0</v>
      </c>
      <c r="I174" s="4">
        <v>16.2</v>
      </c>
      <c r="J174" s="4">
        <v>1.5</v>
      </c>
      <c r="K174" s="4">
        <v>9</v>
      </c>
      <c r="L174" s="4">
        <v>15.7</v>
      </c>
      <c r="M174" s="4">
        <v>103.4</v>
      </c>
      <c r="N174" s="4">
        <v>489.7</v>
      </c>
      <c r="O174" s="4">
        <v>2572</v>
      </c>
      <c r="P174" s="4">
        <v>20.7</v>
      </c>
      <c r="Q174" s="4">
        <v>46</v>
      </c>
      <c r="R174" s="4">
        <v>13.2</v>
      </c>
      <c r="S174" s="4">
        <v>0</v>
      </c>
      <c r="T174" s="4">
        <v>3141.6</v>
      </c>
      <c r="U174" s="4"/>
      <c r="Y174"/>
    </row>
    <row r="175" spans="1:25" x14ac:dyDescent="0.2">
      <c r="A175" s="3">
        <v>8</v>
      </c>
      <c r="B175" s="3">
        <v>4239</v>
      </c>
      <c r="C175" s="168" t="s">
        <v>447</v>
      </c>
      <c r="D175" s="4">
        <v>87.7</v>
      </c>
      <c r="E175" s="4">
        <v>134.19999999999999</v>
      </c>
      <c r="F175" s="4">
        <v>697.1</v>
      </c>
      <c r="G175" s="4">
        <v>11.5</v>
      </c>
      <c r="H175" s="4">
        <v>0.1</v>
      </c>
      <c r="I175" s="4">
        <v>114.1</v>
      </c>
      <c r="J175" s="4">
        <v>15.5</v>
      </c>
      <c r="K175" s="4">
        <v>18.3</v>
      </c>
      <c r="L175" s="4">
        <v>19.3</v>
      </c>
      <c r="M175" s="4">
        <v>339.4</v>
      </c>
      <c r="N175" s="4">
        <v>1437.1</v>
      </c>
      <c r="O175" s="4">
        <v>2188</v>
      </c>
      <c r="P175" s="4">
        <v>206</v>
      </c>
      <c r="Q175" s="4">
        <v>17.899999999999999</v>
      </c>
      <c r="R175" s="4">
        <v>41.1</v>
      </c>
      <c r="S175" s="4">
        <v>132.19999999999999</v>
      </c>
      <c r="T175" s="4">
        <v>4022.4</v>
      </c>
      <c r="U175" s="4"/>
      <c r="Y175"/>
    </row>
    <row r="176" spans="1:25" x14ac:dyDescent="0.2">
      <c r="A176" s="3">
        <v>8</v>
      </c>
      <c r="B176" s="3">
        <v>4240</v>
      </c>
      <c r="C176" s="168" t="s">
        <v>448</v>
      </c>
      <c r="D176" s="4">
        <v>94.7</v>
      </c>
      <c r="E176" s="4">
        <v>171.7</v>
      </c>
      <c r="F176" s="4">
        <v>46.5</v>
      </c>
      <c r="G176" s="4">
        <v>6.5</v>
      </c>
      <c r="H176" s="4">
        <v>17.8</v>
      </c>
      <c r="I176" s="4">
        <v>72.900000000000006</v>
      </c>
      <c r="J176" s="4">
        <v>2.2000000000000002</v>
      </c>
      <c r="K176" s="4">
        <v>54.1</v>
      </c>
      <c r="L176" s="4">
        <v>30.5</v>
      </c>
      <c r="M176" s="4">
        <v>183.3</v>
      </c>
      <c r="N176" s="4">
        <v>680.3</v>
      </c>
      <c r="O176" s="4">
        <v>2251.8000000000002</v>
      </c>
      <c r="P176" s="4">
        <v>117.5</v>
      </c>
      <c r="Q176" s="4">
        <v>0</v>
      </c>
      <c r="R176" s="4">
        <v>24.5</v>
      </c>
      <c r="S176" s="4">
        <v>0</v>
      </c>
      <c r="T176" s="4">
        <v>3074.1</v>
      </c>
      <c r="U176" s="4"/>
      <c r="Y176"/>
    </row>
    <row r="177" spans="1:25" s="1" customFormat="1" ht="21" customHeight="1" x14ac:dyDescent="0.2">
      <c r="A177" s="15">
        <v>9</v>
      </c>
      <c r="B177" s="15">
        <v>4269</v>
      </c>
      <c r="C177" s="1" t="s">
        <v>449</v>
      </c>
      <c r="D177" s="32">
        <v>149.6</v>
      </c>
      <c r="E177" s="32">
        <v>216.7</v>
      </c>
      <c r="F177" s="32">
        <v>258.7</v>
      </c>
      <c r="G177" s="32">
        <v>36.6</v>
      </c>
      <c r="H177" s="32">
        <v>1.4</v>
      </c>
      <c r="I177" s="32">
        <v>220.3</v>
      </c>
      <c r="J177" s="32">
        <v>33.700000000000003</v>
      </c>
      <c r="K177" s="32">
        <v>18.7</v>
      </c>
      <c r="L177" s="32">
        <v>64.099999999999994</v>
      </c>
      <c r="M177" s="32">
        <v>369</v>
      </c>
      <c r="N177" s="32">
        <v>1368.7</v>
      </c>
      <c r="O177" s="32">
        <v>2691.9</v>
      </c>
      <c r="P177" s="32">
        <v>335.9</v>
      </c>
      <c r="Q177" s="32">
        <v>43.5</v>
      </c>
      <c r="R177" s="32">
        <v>51.6</v>
      </c>
      <c r="S177" s="32">
        <v>13.3</v>
      </c>
      <c r="T177" s="32">
        <v>4505</v>
      </c>
      <c r="U177" s="32"/>
    </row>
    <row r="178" spans="1:25" ht="16.5" customHeight="1" x14ac:dyDescent="0.2">
      <c r="A178" s="3">
        <v>9</v>
      </c>
      <c r="B178" s="3">
        <v>4251</v>
      </c>
      <c r="C178" s="168" t="s">
        <v>450</v>
      </c>
      <c r="D178" s="4">
        <v>70.5</v>
      </c>
      <c r="E178" s="4">
        <v>294.7</v>
      </c>
      <c r="F178" s="4">
        <v>42.4</v>
      </c>
      <c r="G178" s="4">
        <v>5.5</v>
      </c>
      <c r="H178" s="4">
        <v>1.2</v>
      </c>
      <c r="I178" s="4">
        <v>13.7</v>
      </c>
      <c r="J178" s="4">
        <v>0.2</v>
      </c>
      <c r="K178" s="4">
        <v>9.1999999999999993</v>
      </c>
      <c r="L178" s="4">
        <v>35.5</v>
      </c>
      <c r="M178" s="4">
        <v>114.6</v>
      </c>
      <c r="N178" s="4">
        <v>587.4</v>
      </c>
      <c r="O178" s="4">
        <v>1937.7</v>
      </c>
      <c r="P178" s="4">
        <v>52.3</v>
      </c>
      <c r="Q178" s="4">
        <v>575.79999999999995</v>
      </c>
      <c r="R178" s="4">
        <v>25.5</v>
      </c>
      <c r="S178" s="4">
        <v>0</v>
      </c>
      <c r="T178" s="4">
        <v>3178.6</v>
      </c>
      <c r="U178" s="4"/>
      <c r="Y178"/>
    </row>
    <row r="179" spans="1:25" x14ac:dyDescent="0.2">
      <c r="A179" s="3">
        <v>9</v>
      </c>
      <c r="B179" s="3">
        <v>4252</v>
      </c>
      <c r="C179" s="168" t="s">
        <v>451</v>
      </c>
      <c r="D179" s="4">
        <v>147.19999999999999</v>
      </c>
      <c r="E179" s="4">
        <v>210.7</v>
      </c>
      <c r="F179" s="4">
        <v>176.5</v>
      </c>
      <c r="G179" s="4">
        <v>147.1</v>
      </c>
      <c r="H179" s="4">
        <v>0.2</v>
      </c>
      <c r="I179" s="4">
        <v>158.80000000000001</v>
      </c>
      <c r="J179" s="4">
        <v>47</v>
      </c>
      <c r="K179" s="4">
        <v>9.4</v>
      </c>
      <c r="L179" s="4">
        <v>96</v>
      </c>
      <c r="M179" s="4">
        <v>386.5</v>
      </c>
      <c r="N179" s="4">
        <v>1379.4</v>
      </c>
      <c r="O179" s="4">
        <v>2847.6</v>
      </c>
      <c r="P179" s="4">
        <v>521.9</v>
      </c>
      <c r="Q179" s="4">
        <v>0</v>
      </c>
      <c r="R179" s="4">
        <v>33.200000000000003</v>
      </c>
      <c r="S179" s="4">
        <v>0</v>
      </c>
      <c r="T179" s="4">
        <v>4782.1000000000004</v>
      </c>
      <c r="U179" s="4"/>
      <c r="Y179"/>
    </row>
    <row r="180" spans="1:25" x14ac:dyDescent="0.2">
      <c r="A180" s="3">
        <v>9</v>
      </c>
      <c r="B180" s="3">
        <v>4253</v>
      </c>
      <c r="C180" s="168" t="s">
        <v>452</v>
      </c>
      <c r="D180" s="4">
        <v>53.3</v>
      </c>
      <c r="E180" s="4">
        <v>123.8</v>
      </c>
      <c r="F180" s="4">
        <v>238.3</v>
      </c>
      <c r="G180" s="4">
        <v>4</v>
      </c>
      <c r="H180" s="4">
        <v>0</v>
      </c>
      <c r="I180" s="4">
        <v>45.4</v>
      </c>
      <c r="J180" s="4">
        <v>22.1</v>
      </c>
      <c r="K180" s="4">
        <v>7.5</v>
      </c>
      <c r="L180" s="4">
        <v>28</v>
      </c>
      <c r="M180" s="4">
        <v>325.5</v>
      </c>
      <c r="N180" s="4">
        <v>847.9</v>
      </c>
      <c r="O180" s="4">
        <v>3119.2</v>
      </c>
      <c r="P180" s="4">
        <v>61.3</v>
      </c>
      <c r="Q180" s="4">
        <v>0</v>
      </c>
      <c r="R180" s="4">
        <v>33.700000000000003</v>
      </c>
      <c r="S180" s="4">
        <v>0</v>
      </c>
      <c r="T180" s="4">
        <v>4062.1</v>
      </c>
      <c r="U180" s="4"/>
      <c r="Y180"/>
    </row>
    <row r="181" spans="1:25" x14ac:dyDescent="0.2">
      <c r="A181" s="3">
        <v>9</v>
      </c>
      <c r="B181" s="3">
        <v>4254</v>
      </c>
      <c r="C181" s="168" t="s">
        <v>453</v>
      </c>
      <c r="D181" s="4">
        <v>60.5</v>
      </c>
      <c r="E181" s="4">
        <v>186.3</v>
      </c>
      <c r="F181" s="4">
        <v>169.4</v>
      </c>
      <c r="G181" s="4">
        <v>18.2</v>
      </c>
      <c r="H181" s="4">
        <v>0</v>
      </c>
      <c r="I181" s="4">
        <v>175.6</v>
      </c>
      <c r="J181" s="4">
        <v>15.9</v>
      </c>
      <c r="K181" s="4">
        <v>13.1</v>
      </c>
      <c r="L181" s="4">
        <v>26.2</v>
      </c>
      <c r="M181" s="4">
        <v>371.2</v>
      </c>
      <c r="N181" s="4">
        <v>1036.5</v>
      </c>
      <c r="O181" s="4">
        <v>2521.1999999999998</v>
      </c>
      <c r="P181" s="4">
        <v>245.3</v>
      </c>
      <c r="Q181" s="4">
        <v>0</v>
      </c>
      <c r="R181" s="4">
        <v>30.5</v>
      </c>
      <c r="S181" s="4">
        <v>0</v>
      </c>
      <c r="T181" s="4">
        <v>3833.5</v>
      </c>
      <c r="U181" s="4"/>
      <c r="Y181"/>
    </row>
    <row r="182" spans="1:25" x14ac:dyDescent="0.2">
      <c r="A182" s="3">
        <v>9</v>
      </c>
      <c r="B182" s="3">
        <v>4255</v>
      </c>
      <c r="C182" s="168" t="s">
        <v>454</v>
      </c>
      <c r="D182" s="4">
        <v>103.4</v>
      </c>
      <c r="E182" s="4">
        <v>145.5</v>
      </c>
      <c r="F182" s="4">
        <v>52.3</v>
      </c>
      <c r="G182" s="4">
        <v>6.2</v>
      </c>
      <c r="H182" s="4">
        <v>9.4</v>
      </c>
      <c r="I182" s="4">
        <v>171.8</v>
      </c>
      <c r="J182" s="4">
        <v>13.7</v>
      </c>
      <c r="K182" s="4">
        <v>8.1999999999999993</v>
      </c>
      <c r="L182" s="4">
        <v>67.3</v>
      </c>
      <c r="M182" s="4">
        <v>187.5</v>
      </c>
      <c r="N182" s="4">
        <v>765.4</v>
      </c>
      <c r="O182" s="4">
        <v>2337.3000000000002</v>
      </c>
      <c r="P182" s="4">
        <v>110.3</v>
      </c>
      <c r="Q182" s="4">
        <v>0</v>
      </c>
      <c r="R182" s="4">
        <v>4.5999999999999996</v>
      </c>
      <c r="S182" s="4">
        <v>169.3</v>
      </c>
      <c r="T182" s="4">
        <v>3386.9</v>
      </c>
      <c r="U182" s="4"/>
      <c r="Y182"/>
    </row>
    <row r="183" spans="1:25" x14ac:dyDescent="0.2">
      <c r="A183" s="3">
        <v>9</v>
      </c>
      <c r="B183" s="3">
        <v>4256</v>
      </c>
      <c r="C183" s="168" t="s">
        <v>455</v>
      </c>
      <c r="D183" s="4">
        <v>107.1</v>
      </c>
      <c r="E183" s="4">
        <v>38.299999999999997</v>
      </c>
      <c r="F183" s="4">
        <v>45.7</v>
      </c>
      <c r="G183" s="4">
        <v>0.2</v>
      </c>
      <c r="H183" s="4">
        <v>0</v>
      </c>
      <c r="I183" s="4">
        <v>322.3</v>
      </c>
      <c r="J183" s="4">
        <v>2.1</v>
      </c>
      <c r="K183" s="4">
        <v>4.3</v>
      </c>
      <c r="L183" s="4">
        <v>34</v>
      </c>
      <c r="M183" s="4">
        <v>155.6</v>
      </c>
      <c r="N183" s="4">
        <v>709.6</v>
      </c>
      <c r="O183" s="4">
        <v>2492</v>
      </c>
      <c r="P183" s="4">
        <v>26.3</v>
      </c>
      <c r="Q183" s="4">
        <v>521.6</v>
      </c>
      <c r="R183" s="4">
        <v>34.1</v>
      </c>
      <c r="S183" s="4">
        <v>0</v>
      </c>
      <c r="T183" s="4">
        <v>3783.6</v>
      </c>
      <c r="U183" s="4"/>
      <c r="Y183"/>
    </row>
    <row r="184" spans="1:25" x14ac:dyDescent="0.2">
      <c r="A184" s="3">
        <v>9</v>
      </c>
      <c r="B184" s="3">
        <v>4257</v>
      </c>
      <c r="C184" s="168" t="s">
        <v>456</v>
      </c>
      <c r="D184" s="4">
        <v>574.79999999999995</v>
      </c>
      <c r="E184" s="4">
        <v>41.5</v>
      </c>
      <c r="F184" s="4">
        <v>218.1</v>
      </c>
      <c r="G184" s="4">
        <v>0</v>
      </c>
      <c r="H184" s="4">
        <v>0</v>
      </c>
      <c r="I184" s="4">
        <v>25.7</v>
      </c>
      <c r="J184" s="4">
        <v>24.7</v>
      </c>
      <c r="K184" s="4">
        <v>34.299999999999997</v>
      </c>
      <c r="L184" s="4">
        <v>54.3</v>
      </c>
      <c r="M184" s="4">
        <v>185.9</v>
      </c>
      <c r="N184" s="4">
        <v>1159.4000000000001</v>
      </c>
      <c r="O184" s="4">
        <v>4350.8999999999996</v>
      </c>
      <c r="P184" s="4">
        <v>16.5</v>
      </c>
      <c r="Q184" s="4">
        <v>0</v>
      </c>
      <c r="R184" s="4">
        <v>22.2</v>
      </c>
      <c r="S184" s="4">
        <v>0</v>
      </c>
      <c r="T184" s="4">
        <v>5549.1</v>
      </c>
      <c r="U184" s="4"/>
      <c r="Y184"/>
    </row>
    <row r="185" spans="1:25" x14ac:dyDescent="0.2">
      <c r="A185" s="3">
        <v>9</v>
      </c>
      <c r="B185" s="3">
        <v>4258</v>
      </c>
      <c r="C185" s="168" t="s">
        <v>13</v>
      </c>
      <c r="D185" s="4">
        <v>211.7</v>
      </c>
      <c r="E185" s="4">
        <v>409.7</v>
      </c>
      <c r="F185" s="4">
        <v>466</v>
      </c>
      <c r="G185" s="4">
        <v>42.7</v>
      </c>
      <c r="H185" s="4">
        <v>0.1</v>
      </c>
      <c r="I185" s="4">
        <v>437.9</v>
      </c>
      <c r="J185" s="4">
        <v>59.1</v>
      </c>
      <c r="K185" s="4">
        <v>38.200000000000003</v>
      </c>
      <c r="L185" s="4">
        <v>113.8</v>
      </c>
      <c r="M185" s="4">
        <v>470.1</v>
      </c>
      <c r="N185" s="4">
        <v>2249.1999999999998</v>
      </c>
      <c r="O185" s="4">
        <v>2711.9</v>
      </c>
      <c r="P185" s="4">
        <v>688.4</v>
      </c>
      <c r="Q185" s="4">
        <v>0</v>
      </c>
      <c r="R185" s="4">
        <v>117</v>
      </c>
      <c r="S185" s="4">
        <v>0</v>
      </c>
      <c r="T185" s="4">
        <v>5766.5</v>
      </c>
      <c r="U185" s="4"/>
      <c r="Y185"/>
    </row>
    <row r="186" spans="1:25" x14ac:dyDescent="0.2">
      <c r="A186" s="3">
        <v>9</v>
      </c>
      <c r="B186" s="3">
        <v>4259</v>
      </c>
      <c r="C186" s="168" t="s">
        <v>457</v>
      </c>
      <c r="D186" s="4">
        <v>99.2</v>
      </c>
      <c r="E186" s="4">
        <v>37.299999999999997</v>
      </c>
      <c r="F186" s="4">
        <v>129.19999999999999</v>
      </c>
      <c r="G186" s="4">
        <v>0</v>
      </c>
      <c r="H186" s="4">
        <v>0</v>
      </c>
      <c r="I186" s="4">
        <v>1.5</v>
      </c>
      <c r="J186" s="4">
        <v>0.8</v>
      </c>
      <c r="K186" s="4">
        <v>23.4</v>
      </c>
      <c r="L186" s="4">
        <v>64.3</v>
      </c>
      <c r="M186" s="4">
        <v>153.30000000000001</v>
      </c>
      <c r="N186" s="4">
        <v>509</v>
      </c>
      <c r="O186" s="4">
        <v>2387.5</v>
      </c>
      <c r="P186" s="4">
        <v>26.5</v>
      </c>
      <c r="Q186" s="4">
        <v>203.4</v>
      </c>
      <c r="R186" s="4">
        <v>4.9000000000000004</v>
      </c>
      <c r="S186" s="4">
        <v>162.4</v>
      </c>
      <c r="T186" s="4">
        <v>3293.7</v>
      </c>
      <c r="U186" s="4"/>
      <c r="Y186"/>
    </row>
    <row r="187" spans="1:25" x14ac:dyDescent="0.2">
      <c r="A187" s="3">
        <v>9</v>
      </c>
      <c r="B187" s="3">
        <v>4260</v>
      </c>
      <c r="C187" s="168" t="s">
        <v>458</v>
      </c>
      <c r="D187" s="4">
        <v>127.4</v>
      </c>
      <c r="E187" s="4">
        <v>146</v>
      </c>
      <c r="F187" s="4">
        <v>237.4</v>
      </c>
      <c r="G187" s="4">
        <v>6.3</v>
      </c>
      <c r="H187" s="4">
        <v>1</v>
      </c>
      <c r="I187" s="4">
        <v>204.7</v>
      </c>
      <c r="J187" s="4">
        <v>22.9</v>
      </c>
      <c r="K187" s="4">
        <v>12.1</v>
      </c>
      <c r="L187" s="4">
        <v>38</v>
      </c>
      <c r="M187" s="4">
        <v>291.2</v>
      </c>
      <c r="N187" s="4">
        <v>1086.9000000000001</v>
      </c>
      <c r="O187" s="4">
        <v>2875.7</v>
      </c>
      <c r="P187" s="4">
        <v>136.9</v>
      </c>
      <c r="Q187" s="4">
        <v>0</v>
      </c>
      <c r="R187" s="4">
        <v>27.7</v>
      </c>
      <c r="S187" s="4">
        <v>0</v>
      </c>
      <c r="T187" s="4">
        <v>4127.2</v>
      </c>
      <c r="U187" s="4"/>
      <c r="Y187"/>
    </row>
    <row r="188" spans="1:25" x14ac:dyDescent="0.2">
      <c r="A188" s="3">
        <v>9</v>
      </c>
      <c r="B188" s="3">
        <v>4261</v>
      </c>
      <c r="C188" s="168" t="s">
        <v>459</v>
      </c>
      <c r="D188" s="4">
        <v>659.2</v>
      </c>
      <c r="E188" s="4">
        <v>41.7</v>
      </c>
      <c r="F188" s="4">
        <v>99.8</v>
      </c>
      <c r="G188" s="4">
        <v>15.5</v>
      </c>
      <c r="H188" s="4">
        <v>0</v>
      </c>
      <c r="I188" s="4">
        <v>26.5</v>
      </c>
      <c r="J188" s="4">
        <v>13.5</v>
      </c>
      <c r="K188" s="4">
        <v>10.5</v>
      </c>
      <c r="L188" s="4">
        <v>33.5</v>
      </c>
      <c r="M188" s="4">
        <v>216.6</v>
      </c>
      <c r="N188" s="4">
        <v>1116.8</v>
      </c>
      <c r="O188" s="4">
        <v>2853.5</v>
      </c>
      <c r="P188" s="4">
        <v>89</v>
      </c>
      <c r="Q188" s="4">
        <v>0</v>
      </c>
      <c r="R188" s="4">
        <v>5.7</v>
      </c>
      <c r="S188" s="4">
        <v>0</v>
      </c>
      <c r="T188" s="4">
        <v>4064.9</v>
      </c>
      <c r="U188" s="4"/>
      <c r="Y188"/>
    </row>
    <row r="189" spans="1:25" x14ac:dyDescent="0.2">
      <c r="A189" s="3">
        <v>9</v>
      </c>
      <c r="B189" s="3">
        <v>4262</v>
      </c>
      <c r="C189" s="168" t="s">
        <v>460</v>
      </c>
      <c r="D189" s="4">
        <v>74.3</v>
      </c>
      <c r="E189" s="4">
        <v>32.200000000000003</v>
      </c>
      <c r="F189" s="4">
        <v>374.4</v>
      </c>
      <c r="G189" s="4">
        <v>21.4</v>
      </c>
      <c r="H189" s="4">
        <v>0</v>
      </c>
      <c r="I189" s="4">
        <v>125.5</v>
      </c>
      <c r="J189" s="4">
        <v>16.399999999999999</v>
      </c>
      <c r="K189" s="4">
        <v>14.3</v>
      </c>
      <c r="L189" s="4">
        <v>54.2</v>
      </c>
      <c r="M189" s="4">
        <v>834.2</v>
      </c>
      <c r="N189" s="4">
        <v>1546.7</v>
      </c>
      <c r="O189" s="4">
        <v>2263.4</v>
      </c>
      <c r="P189" s="4">
        <v>22.1</v>
      </c>
      <c r="Q189" s="4">
        <v>239.4</v>
      </c>
      <c r="R189" s="4">
        <v>7.1</v>
      </c>
      <c r="S189" s="4">
        <v>0</v>
      </c>
      <c r="T189" s="4">
        <v>4078.8</v>
      </c>
      <c r="U189" s="4"/>
      <c r="Y189"/>
    </row>
    <row r="190" spans="1:25" x14ac:dyDescent="0.2">
      <c r="A190" s="3">
        <v>9</v>
      </c>
      <c r="B190" s="3">
        <v>4263</v>
      </c>
      <c r="C190" s="168" t="s">
        <v>461</v>
      </c>
      <c r="D190" s="4">
        <v>83.1</v>
      </c>
      <c r="E190" s="4">
        <v>34</v>
      </c>
      <c r="F190" s="4">
        <v>289.60000000000002</v>
      </c>
      <c r="G190" s="4">
        <v>13.7</v>
      </c>
      <c r="H190" s="4">
        <v>19.600000000000001</v>
      </c>
      <c r="I190" s="4">
        <v>108.6</v>
      </c>
      <c r="J190" s="4">
        <v>45.2</v>
      </c>
      <c r="K190" s="4">
        <v>8.5</v>
      </c>
      <c r="L190" s="4">
        <v>44.4</v>
      </c>
      <c r="M190" s="4">
        <v>303.8</v>
      </c>
      <c r="N190" s="4">
        <v>950.6</v>
      </c>
      <c r="O190" s="4">
        <v>2518.6999999999998</v>
      </c>
      <c r="P190" s="4">
        <v>64.5</v>
      </c>
      <c r="Q190" s="4">
        <v>0</v>
      </c>
      <c r="R190" s="4">
        <v>28.9</v>
      </c>
      <c r="S190" s="4">
        <v>118</v>
      </c>
      <c r="T190" s="4">
        <v>3680.7</v>
      </c>
      <c r="U190" s="4"/>
      <c r="Y190"/>
    </row>
    <row r="191" spans="1:25" x14ac:dyDescent="0.2">
      <c r="A191" s="3">
        <v>9</v>
      </c>
      <c r="B191" s="3">
        <v>4264</v>
      </c>
      <c r="C191" s="168" t="s">
        <v>462</v>
      </c>
      <c r="D191" s="4">
        <v>76.7</v>
      </c>
      <c r="E191" s="4">
        <v>35.9</v>
      </c>
      <c r="F191" s="4">
        <v>45.9</v>
      </c>
      <c r="G191" s="4">
        <v>5.8</v>
      </c>
      <c r="H191" s="4">
        <v>0</v>
      </c>
      <c r="I191" s="4">
        <v>74.8</v>
      </c>
      <c r="J191" s="4">
        <v>54.6</v>
      </c>
      <c r="K191" s="4">
        <v>13.5</v>
      </c>
      <c r="L191" s="4">
        <v>42.2</v>
      </c>
      <c r="M191" s="4">
        <v>173.2</v>
      </c>
      <c r="N191" s="4">
        <v>522.6</v>
      </c>
      <c r="O191" s="4">
        <v>2618.1999999999998</v>
      </c>
      <c r="P191" s="4">
        <v>38.700000000000003</v>
      </c>
      <c r="Q191" s="4">
        <v>719</v>
      </c>
      <c r="R191" s="4">
        <v>23.9</v>
      </c>
      <c r="S191" s="4">
        <v>0</v>
      </c>
      <c r="T191" s="4">
        <v>3922.4</v>
      </c>
      <c r="U191" s="4"/>
      <c r="Y191"/>
    </row>
    <row r="192" spans="1:25" s="1" customFormat="1" ht="21" customHeight="1" x14ac:dyDescent="0.2">
      <c r="A192" s="15">
        <v>10</v>
      </c>
      <c r="B192" s="15">
        <v>4299</v>
      </c>
      <c r="C192" s="1" t="s">
        <v>463</v>
      </c>
      <c r="D192" s="32">
        <v>167</v>
      </c>
      <c r="E192" s="32">
        <v>217.4</v>
      </c>
      <c r="F192" s="32">
        <v>207.7</v>
      </c>
      <c r="G192" s="32">
        <v>47.6</v>
      </c>
      <c r="H192" s="32">
        <v>2</v>
      </c>
      <c r="I192" s="32">
        <v>447.4</v>
      </c>
      <c r="J192" s="32">
        <v>37.1</v>
      </c>
      <c r="K192" s="32">
        <v>18.100000000000001</v>
      </c>
      <c r="L192" s="32">
        <v>53.2</v>
      </c>
      <c r="M192" s="32">
        <v>286.89999999999998</v>
      </c>
      <c r="N192" s="32">
        <v>1484.3</v>
      </c>
      <c r="O192" s="32">
        <v>2205.1</v>
      </c>
      <c r="P192" s="32">
        <v>186.6</v>
      </c>
      <c r="Q192" s="32">
        <v>43.3</v>
      </c>
      <c r="R192" s="32">
        <v>56.2</v>
      </c>
      <c r="S192" s="32">
        <v>74</v>
      </c>
      <c r="T192" s="32">
        <v>4049.5</v>
      </c>
      <c r="U192" s="32"/>
    </row>
    <row r="193" spans="1:25" ht="16.5" customHeight="1" x14ac:dyDescent="0.2">
      <c r="A193" s="3">
        <v>10</v>
      </c>
      <c r="B193" s="3">
        <v>4271</v>
      </c>
      <c r="C193" s="168" t="s">
        <v>464</v>
      </c>
      <c r="D193" s="4">
        <v>149.69999999999999</v>
      </c>
      <c r="E193" s="4">
        <v>95.1</v>
      </c>
      <c r="F193" s="4">
        <v>64.7</v>
      </c>
      <c r="G193" s="4">
        <v>14</v>
      </c>
      <c r="H193" s="4">
        <v>8.3000000000000007</v>
      </c>
      <c r="I193" s="4">
        <v>560.5</v>
      </c>
      <c r="J193" s="4">
        <v>35.6</v>
      </c>
      <c r="K193" s="4">
        <v>4.5999999999999996</v>
      </c>
      <c r="L193" s="4">
        <v>23</v>
      </c>
      <c r="M193" s="4">
        <v>183.2</v>
      </c>
      <c r="N193" s="4">
        <v>1138.9000000000001</v>
      </c>
      <c r="O193" s="4">
        <v>2168.6</v>
      </c>
      <c r="P193" s="4">
        <v>146.80000000000001</v>
      </c>
      <c r="Q193" s="4">
        <v>0</v>
      </c>
      <c r="R193" s="4">
        <v>35.6</v>
      </c>
      <c r="S193" s="4">
        <v>82.9</v>
      </c>
      <c r="T193" s="4">
        <v>3572.7</v>
      </c>
      <c r="U193" s="4"/>
      <c r="Y193"/>
    </row>
    <row r="194" spans="1:25" x14ac:dyDescent="0.2">
      <c r="A194" s="3">
        <v>10</v>
      </c>
      <c r="B194" s="3">
        <v>4272</v>
      </c>
      <c r="C194" s="168" t="s">
        <v>465</v>
      </c>
      <c r="D194" s="4">
        <v>292.2</v>
      </c>
      <c r="E194" s="4">
        <v>508.3</v>
      </c>
      <c r="F194" s="4">
        <v>156</v>
      </c>
      <c r="G194" s="4">
        <v>0</v>
      </c>
      <c r="H194" s="4">
        <v>0</v>
      </c>
      <c r="I194" s="4">
        <v>1.6</v>
      </c>
      <c r="J194" s="4">
        <v>2.2000000000000002</v>
      </c>
      <c r="K194" s="4">
        <v>4.9000000000000004</v>
      </c>
      <c r="L194" s="4">
        <v>104.8</v>
      </c>
      <c r="M194" s="4">
        <v>154.69999999999999</v>
      </c>
      <c r="N194" s="4">
        <v>1224.7</v>
      </c>
      <c r="O194" s="4">
        <v>2101.6</v>
      </c>
      <c r="P194" s="4">
        <v>209.8</v>
      </c>
      <c r="Q194" s="4">
        <v>116.6</v>
      </c>
      <c r="R194" s="4">
        <v>31.7</v>
      </c>
      <c r="S194" s="4">
        <v>270.2</v>
      </c>
      <c r="T194" s="4">
        <v>3954.7</v>
      </c>
      <c r="U194" s="4"/>
      <c r="Y194"/>
    </row>
    <row r="195" spans="1:25" x14ac:dyDescent="0.2">
      <c r="A195" s="3">
        <v>10</v>
      </c>
      <c r="B195" s="3">
        <v>4273</v>
      </c>
      <c r="C195" s="168" t="s">
        <v>466</v>
      </c>
      <c r="D195" s="4">
        <v>208.5</v>
      </c>
      <c r="E195" s="4">
        <v>37.700000000000003</v>
      </c>
      <c r="F195" s="4">
        <v>142</v>
      </c>
      <c r="G195" s="4">
        <v>0</v>
      </c>
      <c r="H195" s="4">
        <v>5.2</v>
      </c>
      <c r="I195" s="4">
        <v>190.4</v>
      </c>
      <c r="J195" s="4">
        <v>1.1000000000000001</v>
      </c>
      <c r="K195" s="4">
        <v>20.6</v>
      </c>
      <c r="L195" s="4">
        <v>568</v>
      </c>
      <c r="M195" s="4">
        <v>264.39999999999998</v>
      </c>
      <c r="N195" s="4">
        <v>1437.9</v>
      </c>
      <c r="O195" s="4">
        <v>2423.3000000000002</v>
      </c>
      <c r="P195" s="4">
        <v>47.2</v>
      </c>
      <c r="Q195" s="4">
        <v>43.2</v>
      </c>
      <c r="R195" s="4">
        <v>21.8</v>
      </c>
      <c r="S195" s="4">
        <v>270.7</v>
      </c>
      <c r="T195" s="4">
        <v>4244.2</v>
      </c>
      <c r="U195" s="4"/>
      <c r="Y195"/>
    </row>
    <row r="196" spans="1:25" x14ac:dyDescent="0.2">
      <c r="A196" s="3">
        <v>10</v>
      </c>
      <c r="B196" s="3">
        <v>4274</v>
      </c>
      <c r="C196" s="168" t="s">
        <v>467</v>
      </c>
      <c r="D196" s="4">
        <v>92.6</v>
      </c>
      <c r="E196" s="4">
        <v>49.9</v>
      </c>
      <c r="F196" s="4">
        <v>136.80000000000001</v>
      </c>
      <c r="G196" s="4">
        <v>3.5</v>
      </c>
      <c r="H196" s="4">
        <v>11.3</v>
      </c>
      <c r="I196" s="4">
        <v>112</v>
      </c>
      <c r="J196" s="4">
        <v>11.9</v>
      </c>
      <c r="K196" s="4">
        <v>22.6</v>
      </c>
      <c r="L196" s="4">
        <v>25.5</v>
      </c>
      <c r="M196" s="4">
        <v>210.6</v>
      </c>
      <c r="N196" s="4">
        <v>676.6</v>
      </c>
      <c r="O196" s="4">
        <v>2343.3000000000002</v>
      </c>
      <c r="P196" s="4">
        <v>28.4</v>
      </c>
      <c r="Q196" s="4">
        <v>9.5</v>
      </c>
      <c r="R196" s="4">
        <v>16.100000000000001</v>
      </c>
      <c r="S196" s="4">
        <v>0</v>
      </c>
      <c r="T196" s="4">
        <v>3073.9</v>
      </c>
      <c r="U196" s="4"/>
      <c r="Y196"/>
    </row>
    <row r="197" spans="1:25" x14ac:dyDescent="0.2">
      <c r="A197" s="3">
        <v>10</v>
      </c>
      <c r="B197" s="3">
        <v>4275</v>
      </c>
      <c r="C197" s="168" t="s">
        <v>468</v>
      </c>
      <c r="D197" s="4">
        <v>142.80000000000001</v>
      </c>
      <c r="E197" s="4">
        <v>52.4</v>
      </c>
      <c r="F197" s="4">
        <v>88.7</v>
      </c>
      <c r="G197" s="4">
        <v>0.1</v>
      </c>
      <c r="H197" s="4">
        <v>19.5</v>
      </c>
      <c r="I197" s="4">
        <v>116.1</v>
      </c>
      <c r="J197" s="4">
        <v>0.6</v>
      </c>
      <c r="K197" s="4">
        <v>13.3</v>
      </c>
      <c r="L197" s="4">
        <v>42.6</v>
      </c>
      <c r="M197" s="4">
        <v>414.2</v>
      </c>
      <c r="N197" s="4">
        <v>890.2</v>
      </c>
      <c r="O197" s="4">
        <v>2261.5</v>
      </c>
      <c r="P197" s="4">
        <v>78.099999999999994</v>
      </c>
      <c r="Q197" s="4">
        <v>318.7</v>
      </c>
      <c r="R197" s="4">
        <v>8.1</v>
      </c>
      <c r="S197" s="4">
        <v>103.3</v>
      </c>
      <c r="T197" s="4">
        <v>3659.9</v>
      </c>
      <c r="U197" s="4"/>
      <c r="Y197"/>
    </row>
    <row r="198" spans="1:25" x14ac:dyDescent="0.2">
      <c r="A198" s="3">
        <v>10</v>
      </c>
      <c r="B198" s="3">
        <v>4276</v>
      </c>
      <c r="C198" s="168" t="s">
        <v>469</v>
      </c>
      <c r="D198" s="4">
        <v>105.2</v>
      </c>
      <c r="E198" s="4">
        <v>74.2</v>
      </c>
      <c r="F198" s="4">
        <v>297.3</v>
      </c>
      <c r="G198" s="4">
        <v>73.7</v>
      </c>
      <c r="H198" s="4">
        <v>0</v>
      </c>
      <c r="I198" s="4">
        <v>202.1</v>
      </c>
      <c r="J198" s="4">
        <v>8.1</v>
      </c>
      <c r="K198" s="4">
        <v>4.3</v>
      </c>
      <c r="L198" s="4">
        <v>60</v>
      </c>
      <c r="M198" s="4">
        <v>302.2</v>
      </c>
      <c r="N198" s="4">
        <v>1127</v>
      </c>
      <c r="O198" s="4">
        <v>2208.1999999999998</v>
      </c>
      <c r="P198" s="4">
        <v>171.3</v>
      </c>
      <c r="Q198" s="4">
        <v>0</v>
      </c>
      <c r="R198" s="4">
        <v>90</v>
      </c>
      <c r="S198" s="4">
        <v>0</v>
      </c>
      <c r="T198" s="4">
        <v>3596.6</v>
      </c>
      <c r="U198" s="4"/>
      <c r="Y198"/>
    </row>
    <row r="199" spans="1:25" x14ac:dyDescent="0.2">
      <c r="A199" s="3">
        <v>10</v>
      </c>
      <c r="B199" s="3">
        <v>4277</v>
      </c>
      <c r="C199" s="168" t="s">
        <v>470</v>
      </c>
      <c r="D199" s="4">
        <v>169.2</v>
      </c>
      <c r="E199" s="4">
        <v>123.3</v>
      </c>
      <c r="F199" s="4">
        <v>68</v>
      </c>
      <c r="G199" s="4">
        <v>0</v>
      </c>
      <c r="H199" s="4">
        <v>0</v>
      </c>
      <c r="I199" s="4">
        <v>18.3</v>
      </c>
      <c r="J199" s="4">
        <v>2.5</v>
      </c>
      <c r="K199" s="4">
        <v>2.8</v>
      </c>
      <c r="L199" s="4">
        <v>91.4</v>
      </c>
      <c r="M199" s="4">
        <v>229.5</v>
      </c>
      <c r="N199" s="4">
        <v>705</v>
      </c>
      <c r="O199" s="4">
        <v>2000.1</v>
      </c>
      <c r="P199" s="4">
        <v>113.7</v>
      </c>
      <c r="Q199" s="4">
        <v>617.1</v>
      </c>
      <c r="R199" s="4">
        <v>13.9</v>
      </c>
      <c r="S199" s="4">
        <v>0</v>
      </c>
      <c r="T199" s="4">
        <v>3449.9</v>
      </c>
      <c r="U199" s="4"/>
      <c r="Y199"/>
    </row>
    <row r="200" spans="1:25" x14ac:dyDescent="0.2">
      <c r="A200" s="3">
        <v>10</v>
      </c>
      <c r="B200" s="3">
        <v>4279</v>
      </c>
      <c r="C200" s="168" t="s">
        <v>471</v>
      </c>
      <c r="D200" s="4">
        <v>118.4</v>
      </c>
      <c r="E200" s="4">
        <v>52.3</v>
      </c>
      <c r="F200" s="4">
        <v>65</v>
      </c>
      <c r="G200" s="4">
        <v>0.7</v>
      </c>
      <c r="H200" s="4">
        <v>0</v>
      </c>
      <c r="I200" s="4">
        <v>194.3</v>
      </c>
      <c r="J200" s="4">
        <v>13.5</v>
      </c>
      <c r="K200" s="4">
        <v>0.4</v>
      </c>
      <c r="L200" s="4">
        <v>70.099999999999994</v>
      </c>
      <c r="M200" s="4">
        <v>376.6</v>
      </c>
      <c r="N200" s="4">
        <v>891.3</v>
      </c>
      <c r="O200" s="4">
        <v>2086.5</v>
      </c>
      <c r="P200" s="4">
        <v>124.9</v>
      </c>
      <c r="Q200" s="4">
        <v>179.1</v>
      </c>
      <c r="R200" s="4">
        <v>31.3</v>
      </c>
      <c r="S200" s="4">
        <v>126.2</v>
      </c>
      <c r="T200" s="4">
        <v>3439.2</v>
      </c>
      <c r="U200" s="4"/>
      <c r="Y200"/>
    </row>
    <row r="201" spans="1:25" x14ac:dyDescent="0.2">
      <c r="A201" s="3">
        <v>10</v>
      </c>
      <c r="B201" s="3">
        <v>4280</v>
      </c>
      <c r="C201" s="168" t="s">
        <v>472</v>
      </c>
      <c r="D201" s="4">
        <v>90.5</v>
      </c>
      <c r="E201" s="4">
        <v>144.30000000000001</v>
      </c>
      <c r="F201" s="4">
        <v>38.1</v>
      </c>
      <c r="G201" s="4">
        <v>9.4</v>
      </c>
      <c r="H201" s="4">
        <v>0.2</v>
      </c>
      <c r="I201" s="4">
        <v>216.7</v>
      </c>
      <c r="J201" s="4">
        <v>15.6</v>
      </c>
      <c r="K201" s="4">
        <v>23.8</v>
      </c>
      <c r="L201" s="4">
        <v>28.3</v>
      </c>
      <c r="M201" s="4">
        <v>155.19999999999999</v>
      </c>
      <c r="N201" s="4">
        <v>722.2</v>
      </c>
      <c r="O201" s="4">
        <v>2084.3000000000002</v>
      </c>
      <c r="P201" s="4">
        <v>160.9</v>
      </c>
      <c r="Q201" s="4">
        <v>0</v>
      </c>
      <c r="R201" s="4">
        <v>33.5</v>
      </c>
      <c r="S201" s="4">
        <v>2</v>
      </c>
      <c r="T201" s="4">
        <v>3002.9</v>
      </c>
      <c r="U201" s="4"/>
      <c r="Y201"/>
    </row>
    <row r="202" spans="1:25" x14ac:dyDescent="0.2">
      <c r="A202" s="3">
        <v>10</v>
      </c>
      <c r="B202" s="3">
        <v>4281</v>
      </c>
      <c r="C202" s="168" t="s">
        <v>473</v>
      </c>
      <c r="D202" s="4">
        <v>94</v>
      </c>
      <c r="E202" s="4">
        <v>53</v>
      </c>
      <c r="F202" s="4">
        <v>351.2</v>
      </c>
      <c r="G202" s="4">
        <v>2.9</v>
      </c>
      <c r="H202" s="4">
        <v>0</v>
      </c>
      <c r="I202" s="4">
        <v>28.9</v>
      </c>
      <c r="J202" s="4">
        <v>49.1</v>
      </c>
      <c r="K202" s="4">
        <v>30.2</v>
      </c>
      <c r="L202" s="4">
        <v>50.2</v>
      </c>
      <c r="M202" s="4">
        <v>564.20000000000005</v>
      </c>
      <c r="N202" s="4">
        <v>1223.5999999999999</v>
      </c>
      <c r="O202" s="4">
        <v>2061.5</v>
      </c>
      <c r="P202" s="4">
        <v>179.3</v>
      </c>
      <c r="Q202" s="4">
        <v>4</v>
      </c>
      <c r="R202" s="4">
        <v>15.8</v>
      </c>
      <c r="S202" s="4">
        <v>193.9</v>
      </c>
      <c r="T202" s="4">
        <v>3678.1</v>
      </c>
      <c r="U202" s="4"/>
      <c r="Y202"/>
    </row>
    <row r="203" spans="1:25" x14ac:dyDescent="0.2">
      <c r="A203" s="3">
        <v>10</v>
      </c>
      <c r="B203" s="3">
        <v>4282</v>
      </c>
      <c r="C203" s="168" t="s">
        <v>474</v>
      </c>
      <c r="D203" s="4">
        <v>83.2</v>
      </c>
      <c r="E203" s="4">
        <v>143.9</v>
      </c>
      <c r="F203" s="4">
        <v>141.80000000000001</v>
      </c>
      <c r="G203" s="4">
        <v>161.9</v>
      </c>
      <c r="H203" s="4">
        <v>0.2</v>
      </c>
      <c r="I203" s="4">
        <v>175.5</v>
      </c>
      <c r="J203" s="4">
        <v>17.8</v>
      </c>
      <c r="K203" s="4">
        <v>23.4</v>
      </c>
      <c r="L203" s="4">
        <v>63.2</v>
      </c>
      <c r="M203" s="4">
        <v>295.10000000000002</v>
      </c>
      <c r="N203" s="4">
        <v>1106</v>
      </c>
      <c r="O203" s="4">
        <v>2130.5</v>
      </c>
      <c r="P203" s="4">
        <v>261.7</v>
      </c>
      <c r="Q203" s="4">
        <v>0</v>
      </c>
      <c r="R203" s="4">
        <v>70.400000000000006</v>
      </c>
      <c r="S203" s="4">
        <v>174.3</v>
      </c>
      <c r="T203" s="4">
        <v>3742.8</v>
      </c>
      <c r="U203" s="4"/>
      <c r="Y203"/>
    </row>
    <row r="204" spans="1:25" x14ac:dyDescent="0.2">
      <c r="A204" s="3">
        <v>10</v>
      </c>
      <c r="B204" s="3">
        <v>4283</v>
      </c>
      <c r="C204" s="168" t="s">
        <v>475</v>
      </c>
      <c r="D204" s="4">
        <v>95.3</v>
      </c>
      <c r="E204" s="4">
        <v>61.7</v>
      </c>
      <c r="F204" s="4">
        <v>20.3</v>
      </c>
      <c r="G204" s="4">
        <v>10.4</v>
      </c>
      <c r="H204" s="4">
        <v>0</v>
      </c>
      <c r="I204" s="4">
        <v>252.8</v>
      </c>
      <c r="J204" s="4">
        <v>9.4</v>
      </c>
      <c r="K204" s="4">
        <v>26.8</v>
      </c>
      <c r="L204" s="4">
        <v>23.9</v>
      </c>
      <c r="M204" s="4">
        <v>246.5</v>
      </c>
      <c r="N204" s="4">
        <v>747.2</v>
      </c>
      <c r="O204" s="4">
        <v>1873.6</v>
      </c>
      <c r="P204" s="4">
        <v>381.1</v>
      </c>
      <c r="Q204" s="4">
        <v>0</v>
      </c>
      <c r="R204" s="4">
        <v>35.1</v>
      </c>
      <c r="S204" s="4">
        <v>146.6</v>
      </c>
      <c r="T204" s="4">
        <v>3183.6</v>
      </c>
      <c r="U204" s="4"/>
      <c r="Y204"/>
    </row>
    <row r="205" spans="1:25" x14ac:dyDescent="0.2">
      <c r="A205" s="3">
        <v>10</v>
      </c>
      <c r="B205" s="3">
        <v>4284</v>
      </c>
      <c r="C205" s="168" t="s">
        <v>476</v>
      </c>
      <c r="D205" s="4">
        <v>156.30000000000001</v>
      </c>
      <c r="E205" s="4">
        <v>57.4</v>
      </c>
      <c r="F205" s="4">
        <v>211.6</v>
      </c>
      <c r="G205" s="4">
        <v>0</v>
      </c>
      <c r="H205" s="4">
        <v>7.7</v>
      </c>
      <c r="I205" s="4">
        <v>22.7</v>
      </c>
      <c r="J205" s="4">
        <v>39.9</v>
      </c>
      <c r="K205" s="4">
        <v>35.700000000000003</v>
      </c>
      <c r="L205" s="4">
        <v>64.5</v>
      </c>
      <c r="M205" s="4">
        <v>465.3</v>
      </c>
      <c r="N205" s="4">
        <v>1061.2</v>
      </c>
      <c r="O205" s="4">
        <v>2258</v>
      </c>
      <c r="P205" s="4">
        <v>126.6</v>
      </c>
      <c r="Q205" s="4">
        <v>569.70000000000005</v>
      </c>
      <c r="R205" s="4">
        <v>130.80000000000001</v>
      </c>
      <c r="S205" s="4">
        <v>0</v>
      </c>
      <c r="T205" s="4">
        <v>4146.3</v>
      </c>
      <c r="U205" s="4"/>
      <c r="Y205"/>
    </row>
    <row r="206" spans="1:25" x14ac:dyDescent="0.2">
      <c r="A206" s="3">
        <v>10</v>
      </c>
      <c r="B206" s="3">
        <v>4285</v>
      </c>
      <c r="C206" s="168" t="s">
        <v>477</v>
      </c>
      <c r="D206" s="4">
        <v>72</v>
      </c>
      <c r="E206" s="4">
        <v>58</v>
      </c>
      <c r="F206" s="4">
        <v>83.4</v>
      </c>
      <c r="G206" s="4">
        <v>2.7</v>
      </c>
      <c r="H206" s="4">
        <v>0</v>
      </c>
      <c r="I206" s="4">
        <v>304.89999999999998</v>
      </c>
      <c r="J206" s="4">
        <v>8.8000000000000007</v>
      </c>
      <c r="K206" s="4">
        <v>11.1</v>
      </c>
      <c r="L206" s="4">
        <v>32.299999999999997</v>
      </c>
      <c r="M206" s="4">
        <v>153.69999999999999</v>
      </c>
      <c r="N206" s="4">
        <v>727</v>
      </c>
      <c r="O206" s="4">
        <v>2170.6</v>
      </c>
      <c r="P206" s="4">
        <v>100.7</v>
      </c>
      <c r="Q206" s="4">
        <v>0</v>
      </c>
      <c r="R206" s="4">
        <v>30.2</v>
      </c>
      <c r="S206" s="4">
        <v>280.5</v>
      </c>
      <c r="T206" s="4">
        <v>3309</v>
      </c>
      <c r="U206" s="4"/>
      <c r="Y206"/>
    </row>
    <row r="207" spans="1:25" x14ac:dyDescent="0.2">
      <c r="A207" s="3">
        <v>10</v>
      </c>
      <c r="B207" s="3">
        <v>4286</v>
      </c>
      <c r="C207" s="168" t="s">
        <v>478</v>
      </c>
      <c r="D207" s="4">
        <v>146.1</v>
      </c>
      <c r="E207" s="4">
        <v>181.2</v>
      </c>
      <c r="F207" s="4">
        <v>70.8</v>
      </c>
      <c r="G207" s="4">
        <v>2.2999999999999998</v>
      </c>
      <c r="H207" s="4">
        <v>0</v>
      </c>
      <c r="I207" s="4">
        <v>182.3</v>
      </c>
      <c r="J207" s="4">
        <v>30.2</v>
      </c>
      <c r="K207" s="4">
        <v>28.2</v>
      </c>
      <c r="L207" s="4">
        <v>20.7</v>
      </c>
      <c r="M207" s="4">
        <v>323.10000000000002</v>
      </c>
      <c r="N207" s="4">
        <v>984.8</v>
      </c>
      <c r="O207" s="4">
        <v>2393</v>
      </c>
      <c r="P207" s="4">
        <v>34.6</v>
      </c>
      <c r="Q207" s="4">
        <v>356.3</v>
      </c>
      <c r="R207" s="4">
        <v>103.3</v>
      </c>
      <c r="S207" s="4">
        <v>0</v>
      </c>
      <c r="T207" s="4">
        <v>3872</v>
      </c>
      <c r="U207" s="4"/>
      <c r="Y207"/>
    </row>
    <row r="208" spans="1:25" x14ac:dyDescent="0.2">
      <c r="A208" s="3">
        <v>10</v>
      </c>
      <c r="B208" s="3">
        <v>4287</v>
      </c>
      <c r="C208" s="168" t="s">
        <v>479</v>
      </c>
      <c r="D208" s="4">
        <v>153.5</v>
      </c>
      <c r="E208" s="4">
        <v>67.099999999999994</v>
      </c>
      <c r="F208" s="4">
        <v>230.8</v>
      </c>
      <c r="G208" s="4">
        <v>8.5</v>
      </c>
      <c r="H208" s="4">
        <v>0</v>
      </c>
      <c r="I208" s="4">
        <v>30.7</v>
      </c>
      <c r="J208" s="4">
        <v>2.2999999999999998</v>
      </c>
      <c r="K208" s="4">
        <v>9.6</v>
      </c>
      <c r="L208" s="4">
        <v>31.4</v>
      </c>
      <c r="M208" s="4">
        <v>237.4</v>
      </c>
      <c r="N208" s="4">
        <v>771.3</v>
      </c>
      <c r="O208" s="4">
        <v>2078.9</v>
      </c>
      <c r="P208" s="4">
        <v>89.4</v>
      </c>
      <c r="Q208" s="4">
        <v>90.4</v>
      </c>
      <c r="R208" s="4">
        <v>8</v>
      </c>
      <c r="S208" s="4">
        <v>51.1</v>
      </c>
      <c r="T208" s="4">
        <v>3089</v>
      </c>
      <c r="U208" s="4"/>
      <c r="Y208"/>
    </row>
    <row r="209" spans="1:25" x14ac:dyDescent="0.2">
      <c r="A209" s="3">
        <v>10</v>
      </c>
      <c r="B209" s="3">
        <v>4288</v>
      </c>
      <c r="C209" s="168" t="s">
        <v>480</v>
      </c>
      <c r="D209" s="4">
        <v>59.6</v>
      </c>
      <c r="E209" s="4">
        <v>27.2</v>
      </c>
      <c r="F209" s="4">
        <v>410.3</v>
      </c>
      <c r="G209" s="4">
        <v>0</v>
      </c>
      <c r="H209" s="4">
        <v>7.8</v>
      </c>
      <c r="I209" s="4">
        <v>1.5</v>
      </c>
      <c r="J209" s="4">
        <v>128.9</v>
      </c>
      <c r="K209" s="4">
        <v>4.3</v>
      </c>
      <c r="L209" s="4">
        <v>52.3</v>
      </c>
      <c r="M209" s="4">
        <v>81.599999999999994</v>
      </c>
      <c r="N209" s="4">
        <v>773.5</v>
      </c>
      <c r="O209" s="4">
        <v>2101.1</v>
      </c>
      <c r="P209" s="4">
        <v>16.100000000000001</v>
      </c>
      <c r="Q209" s="4">
        <v>1426</v>
      </c>
      <c r="R209" s="4">
        <v>139.5</v>
      </c>
      <c r="S209" s="4">
        <v>0</v>
      </c>
      <c r="T209" s="4">
        <v>4456.3999999999996</v>
      </c>
      <c r="U209" s="4"/>
      <c r="Y209"/>
    </row>
    <row r="210" spans="1:25" x14ac:dyDescent="0.2">
      <c r="A210" s="3">
        <v>10</v>
      </c>
      <c r="B210" s="3">
        <v>4289</v>
      </c>
      <c r="C210" s="168" t="s">
        <v>14</v>
      </c>
      <c r="D210" s="4">
        <v>467.4</v>
      </c>
      <c r="E210" s="4">
        <v>801.6</v>
      </c>
      <c r="F210" s="4">
        <v>709</v>
      </c>
      <c r="G210" s="4">
        <v>111.4</v>
      </c>
      <c r="H210" s="4">
        <v>0</v>
      </c>
      <c r="I210" s="4">
        <v>1529</v>
      </c>
      <c r="J210" s="4">
        <v>136.69999999999999</v>
      </c>
      <c r="K210" s="4">
        <v>23.6</v>
      </c>
      <c r="L210" s="4">
        <v>81.7</v>
      </c>
      <c r="M210" s="4">
        <v>529.5</v>
      </c>
      <c r="N210" s="4">
        <v>4389.8</v>
      </c>
      <c r="O210" s="4">
        <v>2543.6999999999998</v>
      </c>
      <c r="P210" s="4">
        <v>301.89999999999998</v>
      </c>
      <c r="Q210" s="4">
        <v>0</v>
      </c>
      <c r="R210" s="4">
        <v>119.1</v>
      </c>
      <c r="S210" s="4">
        <v>0</v>
      </c>
      <c r="T210" s="4">
        <v>7354.5</v>
      </c>
      <c r="U210" s="4"/>
      <c r="Y210"/>
    </row>
    <row r="211" spans="1:25" s="1" customFormat="1" ht="21.75" customHeight="1" x14ac:dyDescent="0.2">
      <c r="A211" s="15">
        <v>11</v>
      </c>
      <c r="B211" s="15">
        <v>4329</v>
      </c>
      <c r="C211" s="1" t="s">
        <v>481</v>
      </c>
      <c r="D211" s="32">
        <v>242.9</v>
      </c>
      <c r="E211" s="32">
        <v>204.1</v>
      </c>
      <c r="F211" s="32">
        <v>355</v>
      </c>
      <c r="G211" s="32">
        <v>22</v>
      </c>
      <c r="H211" s="32">
        <v>0.3</v>
      </c>
      <c r="I211" s="32">
        <v>203.3</v>
      </c>
      <c r="J211" s="32">
        <v>25.2</v>
      </c>
      <c r="K211" s="32">
        <v>16.7</v>
      </c>
      <c r="L211" s="32">
        <v>69.5</v>
      </c>
      <c r="M211" s="32">
        <v>398.3</v>
      </c>
      <c r="N211" s="32">
        <v>1537.4</v>
      </c>
      <c r="O211" s="32">
        <v>2279.6999999999998</v>
      </c>
      <c r="P211" s="32">
        <v>371.7</v>
      </c>
      <c r="Q211" s="32">
        <v>131.9</v>
      </c>
      <c r="R211" s="32">
        <v>34.9</v>
      </c>
      <c r="S211" s="32">
        <v>104.6</v>
      </c>
      <c r="T211" s="32">
        <v>4460.2</v>
      </c>
      <c r="U211" s="32"/>
    </row>
    <row r="212" spans="1:25" ht="16.5" customHeight="1" x14ac:dyDescent="0.2">
      <c r="A212" s="3">
        <v>11</v>
      </c>
      <c r="B212" s="3">
        <v>4323</v>
      </c>
      <c r="C212" s="168" t="s">
        <v>482</v>
      </c>
      <c r="D212" s="4">
        <v>369.9</v>
      </c>
      <c r="E212" s="4">
        <v>458.6</v>
      </c>
      <c r="F212" s="4">
        <v>450.1</v>
      </c>
      <c r="G212" s="4">
        <v>14.5</v>
      </c>
      <c r="H212" s="4">
        <v>0</v>
      </c>
      <c r="I212" s="4">
        <v>366.1</v>
      </c>
      <c r="J212" s="4">
        <v>9.1999999999999993</v>
      </c>
      <c r="K212" s="4">
        <v>57.4</v>
      </c>
      <c r="L212" s="4">
        <v>32.299999999999997</v>
      </c>
      <c r="M212" s="4">
        <v>514.4</v>
      </c>
      <c r="N212" s="4">
        <v>2272.6</v>
      </c>
      <c r="O212" s="4">
        <v>2871.6</v>
      </c>
      <c r="P212" s="4">
        <v>174.7</v>
      </c>
      <c r="Q212" s="4">
        <v>0</v>
      </c>
      <c r="R212" s="4">
        <v>88.5</v>
      </c>
      <c r="S212" s="4">
        <v>0</v>
      </c>
      <c r="T212" s="4">
        <v>5407.4</v>
      </c>
      <c r="U212" s="4"/>
      <c r="Y212"/>
    </row>
    <row r="213" spans="1:25" x14ac:dyDescent="0.2">
      <c r="A213" s="3">
        <v>11</v>
      </c>
      <c r="B213" s="3">
        <v>4301</v>
      </c>
      <c r="C213" s="168" t="s">
        <v>483</v>
      </c>
      <c r="D213" s="4">
        <v>59.3</v>
      </c>
      <c r="E213" s="4">
        <v>282.2</v>
      </c>
      <c r="F213" s="4">
        <v>114.4</v>
      </c>
      <c r="G213" s="4">
        <v>13.2</v>
      </c>
      <c r="H213" s="4">
        <v>0</v>
      </c>
      <c r="I213" s="4">
        <v>159</v>
      </c>
      <c r="J213" s="4">
        <v>8.3000000000000007</v>
      </c>
      <c r="K213" s="4">
        <v>4.5999999999999996</v>
      </c>
      <c r="L213" s="4">
        <v>132.6</v>
      </c>
      <c r="M213" s="4">
        <v>74.8</v>
      </c>
      <c r="N213" s="4">
        <v>848.4</v>
      </c>
      <c r="O213" s="4">
        <v>1909.2</v>
      </c>
      <c r="P213" s="4">
        <v>19.399999999999999</v>
      </c>
      <c r="Q213" s="4">
        <v>1076.5999999999999</v>
      </c>
      <c r="R213" s="4">
        <v>10</v>
      </c>
      <c r="S213" s="4">
        <v>295.8</v>
      </c>
      <c r="T213" s="4">
        <v>4159.6000000000004</v>
      </c>
      <c r="U213" s="4"/>
      <c r="Y213"/>
    </row>
    <row r="214" spans="1:25" x14ac:dyDescent="0.2">
      <c r="A214" s="3">
        <v>11</v>
      </c>
      <c r="B214" s="3">
        <v>4302</v>
      </c>
      <c r="C214" s="168" t="s">
        <v>484</v>
      </c>
      <c r="D214" s="4">
        <v>324.60000000000002</v>
      </c>
      <c r="E214" s="4">
        <v>41.5</v>
      </c>
      <c r="F214" s="4">
        <v>294.5</v>
      </c>
      <c r="G214" s="4">
        <v>39.4</v>
      </c>
      <c r="H214" s="4">
        <v>0</v>
      </c>
      <c r="I214" s="4">
        <v>41.5</v>
      </c>
      <c r="J214" s="4">
        <v>17.8</v>
      </c>
      <c r="K214" s="4">
        <v>7</v>
      </c>
      <c r="L214" s="4">
        <v>87.2</v>
      </c>
      <c r="M214" s="4">
        <v>92</v>
      </c>
      <c r="N214" s="4">
        <v>945.6</v>
      </c>
      <c r="O214" s="4">
        <v>1783.3</v>
      </c>
      <c r="P214" s="4">
        <v>54.4</v>
      </c>
      <c r="Q214" s="4">
        <v>2411</v>
      </c>
      <c r="R214" s="4">
        <v>141.30000000000001</v>
      </c>
      <c r="S214" s="4">
        <v>375.4</v>
      </c>
      <c r="T214" s="4">
        <v>5711.1</v>
      </c>
      <c r="U214" s="4"/>
      <c r="Y214"/>
    </row>
    <row r="215" spans="1:25" x14ac:dyDescent="0.2">
      <c r="A215" s="3">
        <v>11</v>
      </c>
      <c r="B215" s="3">
        <v>4303</v>
      </c>
      <c r="C215" s="168" t="s">
        <v>485</v>
      </c>
      <c r="D215" s="4">
        <v>90.1</v>
      </c>
      <c r="E215" s="4">
        <v>56.2</v>
      </c>
      <c r="F215" s="4">
        <v>129.80000000000001</v>
      </c>
      <c r="G215" s="4">
        <v>3.4</v>
      </c>
      <c r="H215" s="4">
        <v>0.9</v>
      </c>
      <c r="I215" s="4">
        <v>225</v>
      </c>
      <c r="J215" s="4">
        <v>8.6</v>
      </c>
      <c r="K215" s="4">
        <v>6</v>
      </c>
      <c r="L215" s="4">
        <v>135.1</v>
      </c>
      <c r="M215" s="4">
        <v>366.8</v>
      </c>
      <c r="N215" s="4">
        <v>1021.8</v>
      </c>
      <c r="O215" s="4">
        <v>1995.4</v>
      </c>
      <c r="P215" s="4">
        <v>286.39999999999998</v>
      </c>
      <c r="Q215" s="4">
        <v>0</v>
      </c>
      <c r="R215" s="4">
        <v>33.1</v>
      </c>
      <c r="S215" s="4">
        <v>183</v>
      </c>
      <c r="T215" s="4">
        <v>3519.6</v>
      </c>
      <c r="U215" s="4"/>
      <c r="Y215"/>
    </row>
    <row r="216" spans="1:25" x14ac:dyDescent="0.2">
      <c r="A216" s="3">
        <v>11</v>
      </c>
      <c r="B216" s="3">
        <v>4304</v>
      </c>
      <c r="C216" s="168" t="s">
        <v>486</v>
      </c>
      <c r="D216" s="4">
        <v>198.4</v>
      </c>
      <c r="E216" s="4">
        <v>47.8</v>
      </c>
      <c r="F216" s="4">
        <v>1093.5999999999999</v>
      </c>
      <c r="G216" s="4">
        <v>35.799999999999997</v>
      </c>
      <c r="H216" s="4">
        <v>0</v>
      </c>
      <c r="I216" s="4">
        <v>262</v>
      </c>
      <c r="J216" s="4">
        <v>32.799999999999997</v>
      </c>
      <c r="K216" s="4">
        <v>7.4</v>
      </c>
      <c r="L216" s="4">
        <v>135.4</v>
      </c>
      <c r="M216" s="4">
        <v>646.5</v>
      </c>
      <c r="N216" s="4">
        <v>2459.6999999999998</v>
      </c>
      <c r="O216" s="4">
        <v>1688.7</v>
      </c>
      <c r="P216" s="4">
        <v>1737.8</v>
      </c>
      <c r="Q216" s="4">
        <v>0</v>
      </c>
      <c r="R216" s="4">
        <v>48.8</v>
      </c>
      <c r="S216" s="4">
        <v>0</v>
      </c>
      <c r="T216" s="4">
        <v>5934.9</v>
      </c>
      <c r="U216" s="4"/>
      <c r="Y216"/>
    </row>
    <row r="217" spans="1:25" x14ac:dyDescent="0.2">
      <c r="A217" s="3">
        <v>11</v>
      </c>
      <c r="B217" s="3">
        <v>4305</v>
      </c>
      <c r="C217" s="168" t="s">
        <v>487</v>
      </c>
      <c r="D217" s="4">
        <v>516.20000000000005</v>
      </c>
      <c r="E217" s="4">
        <v>206.7</v>
      </c>
      <c r="F217" s="4">
        <v>652.6</v>
      </c>
      <c r="G217" s="4">
        <v>18.399999999999999</v>
      </c>
      <c r="H217" s="4">
        <v>0</v>
      </c>
      <c r="I217" s="4">
        <v>136.69999999999999</v>
      </c>
      <c r="J217" s="4">
        <v>19.100000000000001</v>
      </c>
      <c r="K217" s="4">
        <v>11.4</v>
      </c>
      <c r="L217" s="4">
        <v>29.7</v>
      </c>
      <c r="M217" s="4">
        <v>110.7</v>
      </c>
      <c r="N217" s="4">
        <v>1701.5</v>
      </c>
      <c r="O217" s="4">
        <v>2339.6</v>
      </c>
      <c r="P217" s="4">
        <v>52</v>
      </c>
      <c r="Q217" s="4">
        <v>0</v>
      </c>
      <c r="R217" s="4">
        <v>26.1</v>
      </c>
      <c r="S217" s="4">
        <v>256.5</v>
      </c>
      <c r="T217" s="4">
        <v>4375.7</v>
      </c>
      <c r="U217" s="4"/>
      <c r="Y217"/>
    </row>
    <row r="218" spans="1:25" x14ac:dyDescent="0.2">
      <c r="A218" s="3">
        <v>11</v>
      </c>
      <c r="B218" s="3">
        <v>4306</v>
      </c>
      <c r="C218" s="168" t="s">
        <v>488</v>
      </c>
      <c r="D218" s="4">
        <v>479.8</v>
      </c>
      <c r="E218" s="4">
        <v>319.60000000000002</v>
      </c>
      <c r="F218" s="4">
        <v>214.4</v>
      </c>
      <c r="G218" s="4">
        <v>13.6</v>
      </c>
      <c r="H218" s="4">
        <v>0</v>
      </c>
      <c r="I218" s="4">
        <v>53.2</v>
      </c>
      <c r="J218" s="4">
        <v>0</v>
      </c>
      <c r="K218" s="4">
        <v>39</v>
      </c>
      <c r="L218" s="4">
        <v>123.3</v>
      </c>
      <c r="M218" s="4">
        <v>72.2</v>
      </c>
      <c r="N218" s="4">
        <v>1315</v>
      </c>
      <c r="O218" s="4">
        <v>2316.9</v>
      </c>
      <c r="P218" s="4">
        <v>224.3</v>
      </c>
      <c r="Q218" s="4">
        <v>667.5</v>
      </c>
      <c r="R218" s="4">
        <v>41.5</v>
      </c>
      <c r="S218" s="4">
        <v>12.6</v>
      </c>
      <c r="T218" s="4">
        <v>4577.8</v>
      </c>
      <c r="U218" s="4"/>
      <c r="Y218"/>
    </row>
    <row r="219" spans="1:25" x14ac:dyDescent="0.2">
      <c r="A219" s="3">
        <v>11</v>
      </c>
      <c r="B219" s="3">
        <v>4307</v>
      </c>
      <c r="C219" s="168" t="s">
        <v>489</v>
      </c>
      <c r="D219" s="4">
        <v>50.7</v>
      </c>
      <c r="E219" s="4">
        <v>39.9</v>
      </c>
      <c r="F219" s="4">
        <v>41.1</v>
      </c>
      <c r="G219" s="4">
        <v>42.3</v>
      </c>
      <c r="H219" s="4">
        <v>0</v>
      </c>
      <c r="I219" s="4">
        <v>71</v>
      </c>
      <c r="J219" s="4">
        <v>0</v>
      </c>
      <c r="K219" s="4">
        <v>3.7</v>
      </c>
      <c r="L219" s="4">
        <v>28.9</v>
      </c>
      <c r="M219" s="4">
        <v>118.3</v>
      </c>
      <c r="N219" s="4">
        <v>395.9</v>
      </c>
      <c r="O219" s="4">
        <v>2368.3000000000002</v>
      </c>
      <c r="P219" s="4">
        <v>27.9</v>
      </c>
      <c r="Q219" s="4">
        <v>205.4</v>
      </c>
      <c r="R219" s="4">
        <v>25.4</v>
      </c>
      <c r="S219" s="4">
        <v>375.7</v>
      </c>
      <c r="T219" s="4">
        <v>3398.5</v>
      </c>
      <c r="U219" s="4"/>
      <c r="Y219"/>
    </row>
    <row r="220" spans="1:25" x14ac:dyDescent="0.2">
      <c r="A220" s="3">
        <v>11</v>
      </c>
      <c r="B220" s="3">
        <v>4308</v>
      </c>
      <c r="C220" s="168" t="s">
        <v>490</v>
      </c>
      <c r="D220" s="4">
        <v>150.69999999999999</v>
      </c>
      <c r="E220" s="4">
        <v>88.7</v>
      </c>
      <c r="F220" s="4">
        <v>331</v>
      </c>
      <c r="G220" s="4">
        <v>28.4</v>
      </c>
      <c r="H220" s="4">
        <v>0.7</v>
      </c>
      <c r="I220" s="4">
        <v>174.7</v>
      </c>
      <c r="J220" s="4">
        <v>263</v>
      </c>
      <c r="K220" s="4">
        <v>14.6</v>
      </c>
      <c r="L220" s="4">
        <v>49.6</v>
      </c>
      <c r="M220" s="4">
        <v>691</v>
      </c>
      <c r="N220" s="4">
        <v>1792.4</v>
      </c>
      <c r="O220" s="4">
        <v>2398.5</v>
      </c>
      <c r="P220" s="4">
        <v>16.5</v>
      </c>
      <c r="Q220" s="4">
        <v>0</v>
      </c>
      <c r="R220" s="4">
        <v>15.7</v>
      </c>
      <c r="S220" s="4">
        <v>752.6</v>
      </c>
      <c r="T220" s="4">
        <v>4975.7</v>
      </c>
      <c r="U220" s="4"/>
      <c r="Y220"/>
    </row>
    <row r="221" spans="1:25" x14ac:dyDescent="0.2">
      <c r="A221" s="3">
        <v>11</v>
      </c>
      <c r="B221" s="3">
        <v>4309</v>
      </c>
      <c r="C221" s="168" t="s">
        <v>491</v>
      </c>
      <c r="D221" s="4">
        <v>187</v>
      </c>
      <c r="E221" s="4">
        <v>586</v>
      </c>
      <c r="F221" s="4">
        <v>225.6</v>
      </c>
      <c r="G221" s="4">
        <v>87.4</v>
      </c>
      <c r="H221" s="4">
        <v>0</v>
      </c>
      <c r="I221" s="4">
        <v>130.19999999999999</v>
      </c>
      <c r="J221" s="4">
        <v>57.9</v>
      </c>
      <c r="K221" s="4">
        <v>5.3</v>
      </c>
      <c r="L221" s="4">
        <v>45.4</v>
      </c>
      <c r="M221" s="4">
        <v>783</v>
      </c>
      <c r="N221" s="4">
        <v>2107.8000000000002</v>
      </c>
      <c r="O221" s="4">
        <v>2387</v>
      </c>
      <c r="P221" s="4">
        <v>153.6</v>
      </c>
      <c r="Q221" s="4">
        <v>0</v>
      </c>
      <c r="R221" s="4">
        <v>30.3</v>
      </c>
      <c r="S221" s="4">
        <v>0</v>
      </c>
      <c r="T221" s="4">
        <v>4678.7</v>
      </c>
      <c r="U221" s="4"/>
      <c r="Y221"/>
    </row>
    <row r="222" spans="1:25" x14ac:dyDescent="0.2">
      <c r="A222" s="3">
        <v>11</v>
      </c>
      <c r="B222" s="3">
        <v>4310</v>
      </c>
      <c r="C222" s="168" t="s">
        <v>492</v>
      </c>
      <c r="D222" s="4">
        <v>82.7</v>
      </c>
      <c r="E222" s="4">
        <v>75.8</v>
      </c>
      <c r="F222" s="4">
        <v>61.1</v>
      </c>
      <c r="G222" s="4">
        <v>12.7</v>
      </c>
      <c r="H222" s="4">
        <v>0</v>
      </c>
      <c r="I222" s="4">
        <v>169.7</v>
      </c>
      <c r="J222" s="4">
        <v>17</v>
      </c>
      <c r="K222" s="4">
        <v>4.9000000000000004</v>
      </c>
      <c r="L222" s="4">
        <v>27.5</v>
      </c>
      <c r="M222" s="4">
        <v>103.1</v>
      </c>
      <c r="N222" s="4">
        <v>554.6</v>
      </c>
      <c r="O222" s="4">
        <v>1861.3</v>
      </c>
      <c r="P222" s="4">
        <v>231.8</v>
      </c>
      <c r="Q222" s="4">
        <v>335.9</v>
      </c>
      <c r="R222" s="4">
        <v>16.3</v>
      </c>
      <c r="S222" s="4">
        <v>231.2</v>
      </c>
      <c r="T222" s="4">
        <v>3231.1</v>
      </c>
      <c r="U222" s="4"/>
      <c r="Y222"/>
    </row>
    <row r="223" spans="1:25" x14ac:dyDescent="0.2">
      <c r="A223" s="3">
        <v>11</v>
      </c>
      <c r="B223" s="3">
        <v>4311</v>
      </c>
      <c r="C223" s="168" t="s">
        <v>493</v>
      </c>
      <c r="D223" s="4">
        <v>999.7</v>
      </c>
      <c r="E223" s="4">
        <v>64.599999999999994</v>
      </c>
      <c r="F223" s="4">
        <v>535.29999999999995</v>
      </c>
      <c r="G223" s="4">
        <v>14.3</v>
      </c>
      <c r="H223" s="4">
        <v>0</v>
      </c>
      <c r="I223" s="4">
        <v>94.6</v>
      </c>
      <c r="J223" s="4">
        <v>0.7</v>
      </c>
      <c r="K223" s="4">
        <v>5.4</v>
      </c>
      <c r="L223" s="4">
        <v>17.5</v>
      </c>
      <c r="M223" s="4">
        <v>555.5</v>
      </c>
      <c r="N223" s="4">
        <v>2287.5</v>
      </c>
      <c r="O223" s="4">
        <v>2279</v>
      </c>
      <c r="P223" s="4">
        <v>1170.5</v>
      </c>
      <c r="Q223" s="4">
        <v>0</v>
      </c>
      <c r="R223" s="4">
        <v>16</v>
      </c>
      <c r="S223" s="4">
        <v>0</v>
      </c>
      <c r="T223" s="4">
        <v>5753</v>
      </c>
      <c r="U223" s="4"/>
      <c r="Y223"/>
    </row>
    <row r="224" spans="1:25" x14ac:dyDescent="0.2">
      <c r="A224" s="3">
        <v>11</v>
      </c>
      <c r="B224" s="3">
        <v>4312</v>
      </c>
      <c r="C224" s="168" t="s">
        <v>494</v>
      </c>
      <c r="D224" s="4">
        <v>259.8</v>
      </c>
      <c r="E224" s="4">
        <v>76.5</v>
      </c>
      <c r="F224" s="4">
        <v>421.8</v>
      </c>
      <c r="G224" s="4">
        <v>0.3</v>
      </c>
      <c r="H224" s="4">
        <v>0.2</v>
      </c>
      <c r="I224" s="4">
        <v>265.5</v>
      </c>
      <c r="J224" s="4">
        <v>16.899999999999999</v>
      </c>
      <c r="K224" s="4">
        <v>43</v>
      </c>
      <c r="L224" s="4">
        <v>111.5</v>
      </c>
      <c r="M224" s="4">
        <v>118.4</v>
      </c>
      <c r="N224" s="4">
        <v>1314</v>
      </c>
      <c r="O224" s="4">
        <v>2521.5</v>
      </c>
      <c r="P224" s="4">
        <v>126.5</v>
      </c>
      <c r="Q224" s="4">
        <v>0</v>
      </c>
      <c r="R224" s="4">
        <v>10.199999999999999</v>
      </c>
      <c r="S224" s="4">
        <v>345.8</v>
      </c>
      <c r="T224" s="4">
        <v>4317.8999999999996</v>
      </c>
      <c r="U224" s="4"/>
      <c r="Y224"/>
    </row>
    <row r="225" spans="1:25" x14ac:dyDescent="0.2">
      <c r="A225" s="3">
        <v>11</v>
      </c>
      <c r="B225" s="3">
        <v>4313</v>
      </c>
      <c r="C225" s="168" t="s">
        <v>495</v>
      </c>
      <c r="D225" s="4">
        <v>145.4</v>
      </c>
      <c r="E225" s="4">
        <v>333.8</v>
      </c>
      <c r="F225" s="4">
        <v>40.799999999999997</v>
      </c>
      <c r="G225" s="4">
        <v>0</v>
      </c>
      <c r="H225" s="4">
        <v>0</v>
      </c>
      <c r="I225" s="4">
        <v>79.099999999999994</v>
      </c>
      <c r="J225" s="4">
        <v>47.3</v>
      </c>
      <c r="K225" s="4">
        <v>13.5</v>
      </c>
      <c r="L225" s="4">
        <v>47.5</v>
      </c>
      <c r="M225" s="4">
        <v>369.3</v>
      </c>
      <c r="N225" s="4">
        <v>1076.8</v>
      </c>
      <c r="O225" s="4">
        <v>2432.4</v>
      </c>
      <c r="P225" s="4">
        <v>65</v>
      </c>
      <c r="Q225" s="4">
        <v>0</v>
      </c>
      <c r="R225" s="4">
        <v>7.9</v>
      </c>
      <c r="S225" s="4">
        <v>53.1</v>
      </c>
      <c r="T225" s="4">
        <v>3635.2</v>
      </c>
      <c r="U225" s="4"/>
      <c r="Y225"/>
    </row>
    <row r="226" spans="1:25" x14ac:dyDescent="0.2">
      <c r="A226" s="3">
        <v>11</v>
      </c>
      <c r="B226" s="3">
        <v>4314</v>
      </c>
      <c r="C226" s="168" t="s">
        <v>496</v>
      </c>
      <c r="D226" s="4">
        <v>306.60000000000002</v>
      </c>
      <c r="E226" s="4">
        <v>42.9</v>
      </c>
      <c r="F226" s="4">
        <v>23.1</v>
      </c>
      <c r="G226" s="4">
        <v>25</v>
      </c>
      <c r="H226" s="4">
        <v>0</v>
      </c>
      <c r="I226" s="4">
        <v>635.4</v>
      </c>
      <c r="J226" s="4">
        <v>1.9</v>
      </c>
      <c r="K226" s="4">
        <v>10</v>
      </c>
      <c r="L226" s="4">
        <v>34.4</v>
      </c>
      <c r="M226" s="4">
        <v>153.19999999999999</v>
      </c>
      <c r="N226" s="4">
        <v>1232.5</v>
      </c>
      <c r="O226" s="4">
        <v>2116.4</v>
      </c>
      <c r="P226" s="4">
        <v>0</v>
      </c>
      <c r="Q226" s="4">
        <v>899.6</v>
      </c>
      <c r="R226" s="4">
        <v>44</v>
      </c>
      <c r="S226" s="4">
        <v>190.4</v>
      </c>
      <c r="T226" s="4">
        <v>4482.8</v>
      </c>
      <c r="U226" s="4"/>
      <c r="Y226"/>
    </row>
    <row r="227" spans="1:25" x14ac:dyDescent="0.2">
      <c r="A227" s="3">
        <v>11</v>
      </c>
      <c r="B227" s="3">
        <v>4315</v>
      </c>
      <c r="C227" s="168" t="s">
        <v>497</v>
      </c>
      <c r="D227" s="4">
        <v>157.4</v>
      </c>
      <c r="E227" s="4">
        <v>213</v>
      </c>
      <c r="F227" s="4">
        <v>428.1</v>
      </c>
      <c r="G227" s="4">
        <v>6.3</v>
      </c>
      <c r="H227" s="4">
        <v>0</v>
      </c>
      <c r="I227" s="4">
        <v>233.4</v>
      </c>
      <c r="J227" s="4">
        <v>39.6</v>
      </c>
      <c r="K227" s="4">
        <v>4.7</v>
      </c>
      <c r="L227" s="4">
        <v>31.1</v>
      </c>
      <c r="M227" s="4">
        <v>120.1</v>
      </c>
      <c r="N227" s="4">
        <v>1233.7</v>
      </c>
      <c r="O227" s="4">
        <v>1847.8</v>
      </c>
      <c r="P227" s="4">
        <v>163.80000000000001</v>
      </c>
      <c r="Q227" s="4">
        <v>623.70000000000005</v>
      </c>
      <c r="R227" s="4">
        <v>15.3</v>
      </c>
      <c r="S227" s="4">
        <v>0</v>
      </c>
      <c r="T227" s="4">
        <v>3884.3</v>
      </c>
      <c r="U227" s="4"/>
      <c r="Y227"/>
    </row>
    <row r="228" spans="1:25" x14ac:dyDescent="0.2">
      <c r="A228" s="3">
        <v>11</v>
      </c>
      <c r="B228" s="3">
        <v>4316</v>
      </c>
      <c r="C228" s="168" t="s">
        <v>498</v>
      </c>
      <c r="D228" s="4">
        <v>79</v>
      </c>
      <c r="E228" s="4">
        <v>56.3</v>
      </c>
      <c r="F228" s="4">
        <v>40.200000000000003</v>
      </c>
      <c r="G228" s="4">
        <v>6.6</v>
      </c>
      <c r="H228" s="4">
        <v>0</v>
      </c>
      <c r="I228" s="4">
        <v>92</v>
      </c>
      <c r="J228" s="4">
        <v>36.700000000000003</v>
      </c>
      <c r="K228" s="4">
        <v>0</v>
      </c>
      <c r="L228" s="4">
        <v>29.8</v>
      </c>
      <c r="M228" s="4">
        <v>55.4</v>
      </c>
      <c r="N228" s="4">
        <v>396.2</v>
      </c>
      <c r="O228" s="4">
        <v>1841.1</v>
      </c>
      <c r="P228" s="4">
        <v>31.2</v>
      </c>
      <c r="Q228" s="4">
        <v>1042.4000000000001</v>
      </c>
      <c r="R228" s="4">
        <v>48.1</v>
      </c>
      <c r="S228" s="4">
        <v>0</v>
      </c>
      <c r="T228" s="4">
        <v>3359</v>
      </c>
      <c r="U228" s="4"/>
      <c r="Y228"/>
    </row>
    <row r="229" spans="1:25" x14ac:dyDescent="0.2">
      <c r="A229" s="3">
        <v>11</v>
      </c>
      <c r="B229" s="3">
        <v>4317</v>
      </c>
      <c r="C229" s="168" t="s">
        <v>499</v>
      </c>
      <c r="D229" s="4">
        <v>166.5</v>
      </c>
      <c r="E229" s="4">
        <v>73.099999999999994</v>
      </c>
      <c r="F229" s="4">
        <v>9.8000000000000007</v>
      </c>
      <c r="G229" s="4">
        <v>24.3</v>
      </c>
      <c r="H229" s="4">
        <v>0</v>
      </c>
      <c r="I229" s="4">
        <v>251.6</v>
      </c>
      <c r="J229" s="4">
        <v>15.8</v>
      </c>
      <c r="K229" s="4">
        <v>3</v>
      </c>
      <c r="L229" s="4">
        <v>50.3</v>
      </c>
      <c r="M229" s="4">
        <v>199.9</v>
      </c>
      <c r="N229" s="4">
        <v>794.2</v>
      </c>
      <c r="O229" s="4">
        <v>1663.7</v>
      </c>
      <c r="P229" s="4">
        <v>103.9</v>
      </c>
      <c r="Q229" s="4">
        <v>1735.1</v>
      </c>
      <c r="R229" s="4">
        <v>8.5</v>
      </c>
      <c r="S229" s="4">
        <v>0</v>
      </c>
      <c r="T229" s="4">
        <v>4305.3999999999996</v>
      </c>
      <c r="U229" s="4"/>
      <c r="Y229"/>
    </row>
    <row r="230" spans="1:25" x14ac:dyDescent="0.2">
      <c r="A230" s="3">
        <v>11</v>
      </c>
      <c r="B230" s="3">
        <v>4318</v>
      </c>
      <c r="C230" s="168" t="s">
        <v>500</v>
      </c>
      <c r="D230" s="4">
        <v>124.5</v>
      </c>
      <c r="E230" s="4">
        <v>71.599999999999994</v>
      </c>
      <c r="F230" s="4">
        <v>96.8</v>
      </c>
      <c r="G230" s="4">
        <v>9.8000000000000007</v>
      </c>
      <c r="H230" s="4">
        <v>1.3</v>
      </c>
      <c r="I230" s="4">
        <v>37.1</v>
      </c>
      <c r="J230" s="4">
        <v>16.5</v>
      </c>
      <c r="K230" s="4">
        <v>5.2</v>
      </c>
      <c r="L230" s="4">
        <v>61.3</v>
      </c>
      <c r="M230" s="4">
        <v>984.5</v>
      </c>
      <c r="N230" s="4">
        <v>1408.6</v>
      </c>
      <c r="O230" s="4">
        <v>2751.2</v>
      </c>
      <c r="P230" s="4">
        <v>46.2</v>
      </c>
      <c r="Q230" s="4">
        <v>0</v>
      </c>
      <c r="R230" s="4">
        <v>5.9</v>
      </c>
      <c r="S230" s="4">
        <v>0</v>
      </c>
      <c r="T230" s="4">
        <v>4212</v>
      </c>
      <c r="U230" s="4"/>
      <c r="Y230"/>
    </row>
    <row r="231" spans="1:25" x14ac:dyDescent="0.2">
      <c r="A231" s="3">
        <v>11</v>
      </c>
      <c r="B231" s="3">
        <v>4319</v>
      </c>
      <c r="C231" s="168" t="s">
        <v>501</v>
      </c>
      <c r="D231" s="4">
        <v>85.2</v>
      </c>
      <c r="E231" s="4">
        <v>205.2</v>
      </c>
      <c r="F231" s="4">
        <v>5.6</v>
      </c>
      <c r="G231" s="4">
        <v>10.4</v>
      </c>
      <c r="H231" s="4">
        <v>0</v>
      </c>
      <c r="I231" s="4">
        <v>331.4</v>
      </c>
      <c r="J231" s="4">
        <v>31.9</v>
      </c>
      <c r="K231" s="4">
        <v>3.2</v>
      </c>
      <c r="L231" s="4">
        <v>47.2</v>
      </c>
      <c r="M231" s="4">
        <v>159.9</v>
      </c>
      <c r="N231" s="4">
        <v>880.1</v>
      </c>
      <c r="O231" s="4">
        <v>2443</v>
      </c>
      <c r="P231" s="4">
        <v>34.299999999999997</v>
      </c>
      <c r="Q231" s="4">
        <v>342.9</v>
      </c>
      <c r="R231" s="4">
        <v>61.1</v>
      </c>
      <c r="S231" s="4">
        <v>39</v>
      </c>
      <c r="T231" s="4">
        <v>3800.4</v>
      </c>
      <c r="U231" s="4"/>
      <c r="Y231"/>
    </row>
    <row r="232" spans="1:25" x14ac:dyDescent="0.2">
      <c r="A232" s="3">
        <v>11</v>
      </c>
      <c r="B232" s="3">
        <v>4320</v>
      </c>
      <c r="C232" s="168" t="s">
        <v>502</v>
      </c>
      <c r="D232" s="4">
        <v>229.7</v>
      </c>
      <c r="E232" s="4">
        <v>61</v>
      </c>
      <c r="F232" s="4">
        <v>44.7</v>
      </c>
      <c r="G232" s="4">
        <v>28</v>
      </c>
      <c r="H232" s="4">
        <v>0.4</v>
      </c>
      <c r="I232" s="4">
        <v>201.5</v>
      </c>
      <c r="J232" s="4">
        <v>0.2</v>
      </c>
      <c r="K232" s="4">
        <v>11.7</v>
      </c>
      <c r="L232" s="4">
        <v>61.2</v>
      </c>
      <c r="M232" s="4">
        <v>117.4</v>
      </c>
      <c r="N232" s="4">
        <v>755.8</v>
      </c>
      <c r="O232" s="4">
        <v>2548.6999999999998</v>
      </c>
      <c r="P232" s="4">
        <v>243.7</v>
      </c>
      <c r="Q232" s="4">
        <v>0</v>
      </c>
      <c r="R232" s="4">
        <v>14.9</v>
      </c>
      <c r="S232" s="4">
        <v>0</v>
      </c>
      <c r="T232" s="4">
        <v>3563.1</v>
      </c>
      <c r="U232" s="4"/>
      <c r="Y232"/>
    </row>
    <row r="233" spans="1:25" x14ac:dyDescent="0.2">
      <c r="A233" s="3">
        <v>11</v>
      </c>
      <c r="B233" s="3">
        <v>4321</v>
      </c>
      <c r="C233" s="168" t="s">
        <v>503</v>
      </c>
      <c r="D233" s="4">
        <v>169.5</v>
      </c>
      <c r="E233" s="4">
        <v>56.7</v>
      </c>
      <c r="F233" s="4">
        <v>19.100000000000001</v>
      </c>
      <c r="G233" s="4">
        <v>0</v>
      </c>
      <c r="H233" s="4">
        <v>7.5</v>
      </c>
      <c r="I233" s="4">
        <v>81.8</v>
      </c>
      <c r="J233" s="4">
        <v>0</v>
      </c>
      <c r="K233" s="4">
        <v>0</v>
      </c>
      <c r="L233" s="4">
        <v>42.7</v>
      </c>
      <c r="M233" s="4">
        <v>113.1</v>
      </c>
      <c r="N233" s="4">
        <v>490.5</v>
      </c>
      <c r="O233" s="4">
        <v>2536.5</v>
      </c>
      <c r="P233" s="4">
        <v>350.1</v>
      </c>
      <c r="Q233" s="4">
        <v>221</v>
      </c>
      <c r="R233" s="4">
        <v>56.7</v>
      </c>
      <c r="S233" s="4">
        <v>0</v>
      </c>
      <c r="T233" s="4">
        <v>3654.8</v>
      </c>
      <c r="U233" s="4"/>
      <c r="Y233"/>
    </row>
    <row r="234" spans="1:25" x14ac:dyDescent="0.2">
      <c r="A234" s="3">
        <v>11</v>
      </c>
      <c r="B234" s="3">
        <v>4322</v>
      </c>
      <c r="C234" s="168" t="s">
        <v>504</v>
      </c>
      <c r="D234" s="4">
        <v>110.7</v>
      </c>
      <c r="E234" s="4">
        <v>115.6</v>
      </c>
      <c r="F234" s="4">
        <v>256.89999999999998</v>
      </c>
      <c r="G234" s="4">
        <v>29.9</v>
      </c>
      <c r="H234" s="4">
        <v>0.1</v>
      </c>
      <c r="I234" s="4">
        <v>281.39999999999998</v>
      </c>
      <c r="J234" s="4">
        <v>12.6</v>
      </c>
      <c r="K234" s="4">
        <v>7.9</v>
      </c>
      <c r="L234" s="4">
        <v>107.4</v>
      </c>
      <c r="M234" s="4">
        <v>111.6</v>
      </c>
      <c r="N234" s="4">
        <v>1034.0999999999999</v>
      </c>
      <c r="O234" s="4">
        <v>2143.9</v>
      </c>
      <c r="P234" s="4">
        <v>29.5</v>
      </c>
      <c r="Q234" s="4">
        <v>816.6</v>
      </c>
      <c r="R234" s="4">
        <v>16</v>
      </c>
      <c r="S234" s="4">
        <v>0</v>
      </c>
      <c r="T234" s="4">
        <v>4040</v>
      </c>
      <c r="U234" s="4"/>
      <c r="Y234"/>
    </row>
    <row r="235" spans="1:25" x14ac:dyDescent="0.2">
      <c r="B235" s="53"/>
      <c r="C235" s="5"/>
      <c r="D235" s="5"/>
      <c r="E235" s="2"/>
      <c r="F235" s="2"/>
      <c r="G235" s="2"/>
      <c r="H235" s="2"/>
      <c r="I235" s="2"/>
      <c r="J235" s="2"/>
      <c r="K235" s="2"/>
      <c r="L235" s="2"/>
      <c r="M235" s="2"/>
      <c r="N235" s="2"/>
      <c r="O235" s="2"/>
      <c r="P235" s="2"/>
      <c r="Q235" s="2"/>
      <c r="R235" s="2"/>
      <c r="S235" s="2"/>
      <c r="T235" s="2"/>
    </row>
    <row r="236" spans="1:25" x14ac:dyDescent="0.2">
      <c r="B236" s="34"/>
      <c r="C236" s="5"/>
      <c r="D236" s="5"/>
      <c r="E236" s="5"/>
      <c r="F236" s="5"/>
    </row>
    <row r="237" spans="1:25" x14ac:dyDescent="0.2">
      <c r="C237" s="5"/>
      <c r="D237" s="5"/>
      <c r="E237" s="5"/>
      <c r="F237" s="5"/>
    </row>
    <row r="238" spans="1:25" x14ac:dyDescent="0.2">
      <c r="C238" s="5"/>
      <c r="D238" s="5"/>
      <c r="E238" s="5"/>
      <c r="F238" s="5"/>
    </row>
    <row r="239" spans="1:25" x14ac:dyDescent="0.2">
      <c r="C239" s="5"/>
      <c r="D239" s="5"/>
      <c r="E239" s="5"/>
      <c r="F239" s="5"/>
    </row>
  </sheetData>
  <mergeCells count="10">
    <mergeCell ref="A4:A5"/>
    <mergeCell ref="B4:B5"/>
    <mergeCell ref="C4:C5"/>
    <mergeCell ref="D4:N4"/>
    <mergeCell ref="S4:S5"/>
    <mergeCell ref="T4:T5"/>
    <mergeCell ref="O4:O5"/>
    <mergeCell ref="P4:P5"/>
    <mergeCell ref="Q4:Q5"/>
    <mergeCell ref="R4:R5"/>
  </mergeCells>
  <phoneticPr fontId="8" type="noConversion"/>
  <pageMargins left="0.78740157499999996" right="0.78740157499999996" top="0.984251969" bottom="0.984251969" header="0.4921259845" footer="0.4921259845"/>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34"/>
  <sheetViews>
    <sheetView zoomScaleNormal="100" workbookViewId="0">
      <pane xSplit="3" ySplit="6" topLeftCell="D7" activePane="bottomRight" state="frozen"/>
      <selection pane="topRight" activeCell="D1" sqref="D1"/>
      <selection pane="bottomLeft" activeCell="A8" sqref="A8"/>
      <selection pane="bottomRight" activeCell="D7" sqref="D7"/>
    </sheetView>
  </sheetViews>
  <sheetFormatPr baseColWidth="10" defaultRowHeight="12.75" x14ac:dyDescent="0.2"/>
  <cols>
    <col min="1" max="1" width="6.42578125" customWidth="1"/>
    <col min="2" max="2" width="10.140625" style="26" customWidth="1"/>
    <col min="3" max="3" width="22" customWidth="1"/>
    <col min="4" max="22" width="14.28515625" customWidth="1"/>
    <col min="23" max="23" width="9.42578125" style="1" customWidth="1"/>
  </cols>
  <sheetData>
    <row r="1" spans="1:23" s="60" customFormat="1" ht="15.75" x14ac:dyDescent="0.25">
      <c r="A1" s="112" t="str">
        <f>Inhaltsverzeichnis!B50&amp;" "&amp;Inhaltsverzeichnis!C50&amp;": "&amp;Inhaltsverzeichnis!E50</f>
        <v>Tabelle A5: Funktionale Gliederung der Investitionsrechnung 2013 (in 1'000 Franken)</v>
      </c>
      <c r="B1" s="115"/>
      <c r="W1" s="70"/>
    </row>
    <row r="4" spans="1:23" ht="12.75" customHeight="1" x14ac:dyDescent="0.2">
      <c r="A4" s="253" t="s">
        <v>0</v>
      </c>
      <c r="B4" s="253" t="s">
        <v>284</v>
      </c>
      <c r="C4" s="253" t="s">
        <v>107</v>
      </c>
      <c r="D4" s="232" t="s">
        <v>125</v>
      </c>
      <c r="E4" s="232"/>
      <c r="F4" s="232"/>
      <c r="G4" s="232"/>
      <c r="H4" s="232"/>
      <c r="I4" s="232"/>
      <c r="J4" s="232"/>
      <c r="K4" s="232"/>
      <c r="L4" s="232"/>
      <c r="M4" s="232" t="s">
        <v>134</v>
      </c>
      <c r="N4" s="232"/>
      <c r="O4" s="232"/>
      <c r="P4" s="232"/>
      <c r="Q4" s="232"/>
      <c r="R4" s="232"/>
      <c r="S4" s="232"/>
      <c r="T4" s="232"/>
      <c r="U4" s="232"/>
      <c r="V4" s="232"/>
      <c r="W4"/>
    </row>
    <row r="5" spans="1:23" s="2" customFormat="1" ht="38.25" x14ac:dyDescent="0.2">
      <c r="A5" s="253"/>
      <c r="B5" s="253"/>
      <c r="C5" s="253"/>
      <c r="D5" s="57" t="s">
        <v>1</v>
      </c>
      <c r="E5" s="57" t="s">
        <v>2</v>
      </c>
      <c r="F5" s="59" t="s">
        <v>3</v>
      </c>
      <c r="G5" s="57" t="s">
        <v>17</v>
      </c>
      <c r="H5" s="57" t="s">
        <v>121</v>
      </c>
      <c r="I5" s="59" t="s">
        <v>32</v>
      </c>
      <c r="J5" s="57" t="s">
        <v>122</v>
      </c>
      <c r="K5" s="57" t="s">
        <v>19</v>
      </c>
      <c r="L5" s="59" t="s">
        <v>21</v>
      </c>
      <c r="M5" s="57" t="s">
        <v>1</v>
      </c>
      <c r="N5" s="57" t="s">
        <v>2</v>
      </c>
      <c r="O5" s="59" t="s">
        <v>3</v>
      </c>
      <c r="P5" s="57" t="s">
        <v>17</v>
      </c>
      <c r="Q5" s="57" t="s">
        <v>121</v>
      </c>
      <c r="R5" s="59" t="s">
        <v>32</v>
      </c>
      <c r="S5" s="57" t="s">
        <v>122</v>
      </c>
      <c r="T5" s="57" t="s">
        <v>19</v>
      </c>
      <c r="U5" s="57" t="s">
        <v>66</v>
      </c>
      <c r="V5" s="59" t="s">
        <v>21</v>
      </c>
    </row>
    <row r="6" spans="1:23" s="2" customFormat="1" x14ac:dyDescent="0.2">
      <c r="A6" s="3"/>
      <c r="B6" s="3"/>
    </row>
    <row r="7" spans="1:23" s="2" customFormat="1" ht="21.75" customHeight="1" x14ac:dyDescent="0.2">
      <c r="A7" s="15">
        <v>0</v>
      </c>
      <c r="B7" s="15">
        <v>4335</v>
      </c>
      <c r="C7" s="1" t="s">
        <v>16</v>
      </c>
      <c r="D7" s="30">
        <v>36513.800000000003</v>
      </c>
      <c r="E7" s="30">
        <v>13841.1</v>
      </c>
      <c r="F7" s="30">
        <v>177108.9</v>
      </c>
      <c r="G7" s="30">
        <v>32367.7</v>
      </c>
      <c r="H7" s="30">
        <v>37286.300000000003</v>
      </c>
      <c r="I7" s="30">
        <v>123651.9</v>
      </c>
      <c r="J7" s="30">
        <v>19257.3</v>
      </c>
      <c r="K7" s="30">
        <v>35443.800000000003</v>
      </c>
      <c r="L7" s="30">
        <v>475470.7</v>
      </c>
      <c r="M7" s="30">
        <v>8990.9</v>
      </c>
      <c r="N7" s="30">
        <v>8340.4</v>
      </c>
      <c r="O7" s="30">
        <v>21084.2</v>
      </c>
      <c r="P7" s="30">
        <v>6316.5</v>
      </c>
      <c r="Q7" s="30">
        <v>2257.1</v>
      </c>
      <c r="R7" s="30">
        <v>19124.8</v>
      </c>
      <c r="S7" s="30">
        <v>9533.1</v>
      </c>
      <c r="T7" s="30">
        <v>34581.5</v>
      </c>
      <c r="U7" s="30">
        <v>1744</v>
      </c>
      <c r="V7" s="30">
        <v>111972.6</v>
      </c>
      <c r="W7" s="29"/>
    </row>
    <row r="8" spans="1:23" s="2" customFormat="1" ht="21.75" customHeight="1" x14ac:dyDescent="0.2">
      <c r="A8" s="15">
        <v>1</v>
      </c>
      <c r="B8" s="15">
        <v>4019</v>
      </c>
      <c r="C8" s="1" t="s">
        <v>289</v>
      </c>
      <c r="D8" s="30">
        <v>5232.2</v>
      </c>
      <c r="E8" s="30">
        <v>1910.2</v>
      </c>
      <c r="F8" s="30">
        <v>30815.7</v>
      </c>
      <c r="G8" s="30">
        <v>8223.6</v>
      </c>
      <c r="H8" s="30">
        <v>2022</v>
      </c>
      <c r="I8" s="30">
        <v>20368.599999999999</v>
      </c>
      <c r="J8" s="30">
        <v>1376.8</v>
      </c>
      <c r="K8" s="30">
        <v>258.39999999999998</v>
      </c>
      <c r="L8" s="30">
        <v>70207.600000000006</v>
      </c>
      <c r="M8" s="30">
        <v>273.7</v>
      </c>
      <c r="N8" s="30">
        <v>957.5</v>
      </c>
      <c r="O8" s="30">
        <v>4762.8</v>
      </c>
      <c r="P8" s="30">
        <v>1440.5</v>
      </c>
      <c r="Q8" s="30">
        <v>282.10000000000002</v>
      </c>
      <c r="R8" s="30">
        <v>2664</v>
      </c>
      <c r="S8" s="30">
        <v>226.2</v>
      </c>
      <c r="T8" s="30">
        <v>1370.7</v>
      </c>
      <c r="U8" s="30">
        <v>0</v>
      </c>
      <c r="V8" s="30">
        <v>11977.6</v>
      </c>
      <c r="W8" s="29"/>
    </row>
    <row r="9" spans="1:23" ht="16.5" customHeight="1" x14ac:dyDescent="0.2">
      <c r="A9" s="3">
        <v>1</v>
      </c>
      <c r="B9" s="3">
        <v>4001</v>
      </c>
      <c r="C9" s="168" t="s">
        <v>5</v>
      </c>
      <c r="D9" s="4">
        <v>3454.3</v>
      </c>
      <c r="E9" s="4">
        <v>651.6</v>
      </c>
      <c r="F9" s="4">
        <v>11461.7</v>
      </c>
      <c r="G9" s="4">
        <v>7279.3</v>
      </c>
      <c r="H9" s="4">
        <v>525.1</v>
      </c>
      <c r="I9" s="4">
        <v>11440.6</v>
      </c>
      <c r="J9" s="4">
        <v>937.9</v>
      </c>
      <c r="K9" s="4">
        <v>0</v>
      </c>
      <c r="L9" s="4">
        <v>35750.5</v>
      </c>
      <c r="M9" s="4">
        <v>243.7</v>
      </c>
      <c r="N9" s="4">
        <v>522.6</v>
      </c>
      <c r="O9" s="4">
        <v>4762.8</v>
      </c>
      <c r="P9" s="4">
        <v>1440.5</v>
      </c>
      <c r="Q9" s="4">
        <v>0</v>
      </c>
      <c r="R9" s="4">
        <v>2025.5</v>
      </c>
      <c r="S9" s="4">
        <v>119.9</v>
      </c>
      <c r="T9" s="4">
        <v>194</v>
      </c>
      <c r="U9" s="4">
        <v>0</v>
      </c>
      <c r="V9" s="4">
        <v>9309</v>
      </c>
      <c r="W9" s="4"/>
    </row>
    <row r="10" spans="1:23" x14ac:dyDescent="0.2">
      <c r="A10" s="3">
        <v>1</v>
      </c>
      <c r="B10" s="3">
        <v>4002</v>
      </c>
      <c r="C10" s="168" t="s">
        <v>290</v>
      </c>
      <c r="D10" s="4">
        <v>0</v>
      </c>
      <c r="E10" s="4">
        <v>0</v>
      </c>
      <c r="F10" s="4">
        <v>3205.2</v>
      </c>
      <c r="G10" s="4">
        <v>0</v>
      </c>
      <c r="H10" s="4">
        <v>0</v>
      </c>
      <c r="I10" s="4">
        <v>582.70000000000005</v>
      </c>
      <c r="J10" s="4">
        <v>54.9</v>
      </c>
      <c r="K10" s="4">
        <v>0</v>
      </c>
      <c r="L10" s="4">
        <v>3842.8</v>
      </c>
      <c r="M10" s="4">
        <v>0</v>
      </c>
      <c r="N10" s="4">
        <v>150.80000000000001</v>
      </c>
      <c r="O10" s="4">
        <v>0</v>
      </c>
      <c r="P10" s="4">
        <v>0</v>
      </c>
      <c r="Q10" s="4">
        <v>0</v>
      </c>
      <c r="R10" s="4">
        <v>0</v>
      </c>
      <c r="S10" s="4">
        <v>0</v>
      </c>
      <c r="T10" s="4">
        <v>0</v>
      </c>
      <c r="U10" s="4">
        <v>0</v>
      </c>
      <c r="V10" s="4">
        <v>150.80000000000001</v>
      </c>
      <c r="W10" s="4"/>
    </row>
    <row r="11" spans="1:23" x14ac:dyDescent="0.2">
      <c r="A11" s="3">
        <v>1</v>
      </c>
      <c r="B11" s="3">
        <v>4003</v>
      </c>
      <c r="C11" s="168" t="s">
        <v>291</v>
      </c>
      <c r="D11" s="4">
        <v>0</v>
      </c>
      <c r="E11" s="4">
        <v>11</v>
      </c>
      <c r="F11" s="4">
        <v>845.9</v>
      </c>
      <c r="G11" s="4">
        <v>159.5</v>
      </c>
      <c r="H11" s="4">
        <v>846.2</v>
      </c>
      <c r="I11" s="4">
        <v>1126.5</v>
      </c>
      <c r="J11" s="4">
        <v>0</v>
      </c>
      <c r="K11" s="4">
        <v>0</v>
      </c>
      <c r="L11" s="4">
        <v>2989</v>
      </c>
      <c r="M11" s="4">
        <v>10</v>
      </c>
      <c r="N11" s="4">
        <v>11</v>
      </c>
      <c r="O11" s="4">
        <v>0</v>
      </c>
      <c r="P11" s="4">
        <v>0</v>
      </c>
      <c r="Q11" s="4">
        <v>282.10000000000002</v>
      </c>
      <c r="R11" s="4">
        <v>67.5</v>
      </c>
      <c r="S11" s="4">
        <v>0</v>
      </c>
      <c r="T11" s="4">
        <v>0</v>
      </c>
      <c r="U11" s="4">
        <v>0</v>
      </c>
      <c r="V11" s="4">
        <v>370.6</v>
      </c>
      <c r="W11" s="4"/>
    </row>
    <row r="12" spans="1:23" x14ac:dyDescent="0.2">
      <c r="A12" s="3">
        <v>1</v>
      </c>
      <c r="B12" s="3">
        <v>4004</v>
      </c>
      <c r="C12" s="168" t="s">
        <v>292</v>
      </c>
      <c r="D12" s="4">
        <v>0</v>
      </c>
      <c r="E12" s="4">
        <v>425.6</v>
      </c>
      <c r="F12" s="4">
        <v>236.8</v>
      </c>
      <c r="G12" s="4">
        <v>25.6</v>
      </c>
      <c r="H12" s="4">
        <v>0</v>
      </c>
      <c r="I12" s="4">
        <v>312.89999999999998</v>
      </c>
      <c r="J12" s="4">
        <v>4.5</v>
      </c>
      <c r="K12" s="4">
        <v>172.4</v>
      </c>
      <c r="L12" s="4">
        <v>1177.8</v>
      </c>
      <c r="M12" s="4">
        <v>0</v>
      </c>
      <c r="N12" s="4">
        <v>227.6</v>
      </c>
      <c r="O12" s="4">
        <v>0</v>
      </c>
      <c r="P12" s="4">
        <v>0</v>
      </c>
      <c r="Q12" s="4">
        <v>0</v>
      </c>
      <c r="R12" s="4">
        <v>198.3</v>
      </c>
      <c r="S12" s="4">
        <v>45.8</v>
      </c>
      <c r="T12" s="4">
        <v>100</v>
      </c>
      <c r="U12" s="4">
        <v>0</v>
      </c>
      <c r="V12" s="4">
        <v>571.6</v>
      </c>
      <c r="W12" s="4"/>
    </row>
    <row r="13" spans="1:23" x14ac:dyDescent="0.2">
      <c r="A13" s="3">
        <v>1</v>
      </c>
      <c r="B13" s="3">
        <v>4005</v>
      </c>
      <c r="C13" s="168" t="s">
        <v>293</v>
      </c>
      <c r="D13" s="4">
        <v>63.9</v>
      </c>
      <c r="E13" s="4">
        <v>0</v>
      </c>
      <c r="F13" s="4">
        <v>2362</v>
      </c>
      <c r="G13" s="4">
        <v>0</v>
      </c>
      <c r="H13" s="4">
        <v>0</v>
      </c>
      <c r="I13" s="4">
        <v>310</v>
      </c>
      <c r="J13" s="4">
        <v>0</v>
      </c>
      <c r="K13" s="4">
        <v>0</v>
      </c>
      <c r="L13" s="4">
        <v>2735.9</v>
      </c>
      <c r="M13" s="4">
        <v>5</v>
      </c>
      <c r="N13" s="4">
        <v>0</v>
      </c>
      <c r="O13" s="4">
        <v>0</v>
      </c>
      <c r="P13" s="4">
        <v>0</v>
      </c>
      <c r="Q13" s="4">
        <v>0</v>
      </c>
      <c r="R13" s="4">
        <v>80.400000000000006</v>
      </c>
      <c r="S13" s="4">
        <v>0</v>
      </c>
      <c r="T13" s="4">
        <v>0</v>
      </c>
      <c r="U13" s="4">
        <v>0</v>
      </c>
      <c r="V13" s="4">
        <v>85.4</v>
      </c>
      <c r="W13" s="4"/>
    </row>
    <row r="14" spans="1:23" x14ac:dyDescent="0.2">
      <c r="A14" s="3">
        <v>1</v>
      </c>
      <c r="B14" s="3">
        <v>4006</v>
      </c>
      <c r="C14" s="168" t="s">
        <v>294</v>
      </c>
      <c r="D14" s="4">
        <v>0</v>
      </c>
      <c r="E14" s="4">
        <v>0</v>
      </c>
      <c r="F14" s="4">
        <v>105.5</v>
      </c>
      <c r="G14" s="4">
        <v>0</v>
      </c>
      <c r="H14" s="4">
        <v>0</v>
      </c>
      <c r="I14" s="4">
        <v>1915.1</v>
      </c>
      <c r="J14" s="4">
        <v>3.2</v>
      </c>
      <c r="K14" s="4">
        <v>0</v>
      </c>
      <c r="L14" s="4">
        <v>2023.8</v>
      </c>
      <c r="M14" s="4">
        <v>0</v>
      </c>
      <c r="N14" s="4">
        <v>0</v>
      </c>
      <c r="O14" s="4">
        <v>0</v>
      </c>
      <c r="P14" s="4">
        <v>0</v>
      </c>
      <c r="Q14" s="4">
        <v>0</v>
      </c>
      <c r="R14" s="4">
        <v>0</v>
      </c>
      <c r="S14" s="4">
        <v>60</v>
      </c>
      <c r="T14" s="4">
        <v>200</v>
      </c>
      <c r="U14" s="4">
        <v>0</v>
      </c>
      <c r="V14" s="4">
        <v>260</v>
      </c>
      <c r="W14" s="4"/>
    </row>
    <row r="15" spans="1:23" x14ac:dyDescent="0.2">
      <c r="A15" s="3">
        <v>1</v>
      </c>
      <c r="B15" s="3">
        <v>4007</v>
      </c>
      <c r="C15" s="168" t="s">
        <v>295</v>
      </c>
      <c r="D15" s="4">
        <v>0</v>
      </c>
      <c r="E15" s="4">
        <v>0</v>
      </c>
      <c r="F15" s="4">
        <v>1541.3</v>
      </c>
      <c r="G15" s="4">
        <v>0</v>
      </c>
      <c r="H15" s="4">
        <v>0</v>
      </c>
      <c r="I15" s="4">
        <v>33.700000000000003</v>
      </c>
      <c r="J15" s="4">
        <v>0</v>
      </c>
      <c r="K15" s="4">
        <v>0</v>
      </c>
      <c r="L15" s="4">
        <v>1575.1</v>
      </c>
      <c r="M15" s="4">
        <v>0</v>
      </c>
      <c r="N15" s="4">
        <v>0</v>
      </c>
      <c r="O15" s="4">
        <v>0</v>
      </c>
      <c r="P15" s="4">
        <v>0</v>
      </c>
      <c r="Q15" s="4">
        <v>0</v>
      </c>
      <c r="R15" s="4">
        <v>0</v>
      </c>
      <c r="S15" s="4">
        <v>0</v>
      </c>
      <c r="T15" s="4">
        <v>0</v>
      </c>
      <c r="U15" s="4">
        <v>0</v>
      </c>
      <c r="V15" s="4">
        <v>0</v>
      </c>
      <c r="W15" s="4"/>
    </row>
    <row r="16" spans="1:23" x14ac:dyDescent="0.2">
      <c r="A16" s="3">
        <v>1</v>
      </c>
      <c r="B16" s="3">
        <v>4008</v>
      </c>
      <c r="C16" s="168" t="s">
        <v>296</v>
      </c>
      <c r="D16" s="4">
        <v>182.1</v>
      </c>
      <c r="E16" s="4">
        <v>12.1</v>
      </c>
      <c r="F16" s="4">
        <v>4063.1</v>
      </c>
      <c r="G16" s="4">
        <v>71.2</v>
      </c>
      <c r="H16" s="4">
        <v>0</v>
      </c>
      <c r="I16" s="4">
        <v>688</v>
      </c>
      <c r="J16" s="4">
        <v>0</v>
      </c>
      <c r="K16" s="4">
        <v>86</v>
      </c>
      <c r="L16" s="4">
        <v>5102.5</v>
      </c>
      <c r="M16" s="4">
        <v>0</v>
      </c>
      <c r="N16" s="4">
        <v>0</v>
      </c>
      <c r="O16" s="4">
        <v>0</v>
      </c>
      <c r="P16" s="4">
        <v>0</v>
      </c>
      <c r="Q16" s="4">
        <v>0</v>
      </c>
      <c r="R16" s="4">
        <v>0</v>
      </c>
      <c r="S16" s="4">
        <v>0</v>
      </c>
      <c r="T16" s="4">
        <v>0</v>
      </c>
      <c r="U16" s="4">
        <v>0</v>
      </c>
      <c r="V16" s="4">
        <v>0</v>
      </c>
      <c r="W16" s="4"/>
    </row>
    <row r="17" spans="1:23" x14ac:dyDescent="0.2">
      <c r="A17" s="3">
        <v>1</v>
      </c>
      <c r="B17" s="3">
        <v>4009</v>
      </c>
      <c r="C17" s="168" t="s">
        <v>297</v>
      </c>
      <c r="D17" s="4">
        <v>0</v>
      </c>
      <c r="E17" s="4">
        <v>0</v>
      </c>
      <c r="F17" s="4">
        <v>50.1</v>
      </c>
      <c r="G17" s="4">
        <v>0</v>
      </c>
      <c r="H17" s="4">
        <v>0</v>
      </c>
      <c r="I17" s="4">
        <v>634.79999999999995</v>
      </c>
      <c r="J17" s="4">
        <v>319.10000000000002</v>
      </c>
      <c r="K17" s="4">
        <v>0</v>
      </c>
      <c r="L17" s="4">
        <v>1004</v>
      </c>
      <c r="M17" s="4">
        <v>0</v>
      </c>
      <c r="N17" s="4">
        <v>0</v>
      </c>
      <c r="O17" s="4">
        <v>0</v>
      </c>
      <c r="P17" s="4">
        <v>0</v>
      </c>
      <c r="Q17" s="4">
        <v>0</v>
      </c>
      <c r="R17" s="4">
        <v>0</v>
      </c>
      <c r="S17" s="4">
        <v>0</v>
      </c>
      <c r="T17" s="4">
        <v>0</v>
      </c>
      <c r="U17" s="4">
        <v>0</v>
      </c>
      <c r="V17" s="4">
        <v>0</v>
      </c>
      <c r="W17" s="4"/>
    </row>
    <row r="18" spans="1:23" x14ac:dyDescent="0.2">
      <c r="A18" s="3">
        <v>1</v>
      </c>
      <c r="B18" s="3">
        <v>4010</v>
      </c>
      <c r="C18" s="168" t="s">
        <v>298</v>
      </c>
      <c r="D18" s="4">
        <v>0</v>
      </c>
      <c r="E18" s="4">
        <v>302.7</v>
      </c>
      <c r="F18" s="4">
        <v>1625.7</v>
      </c>
      <c r="G18" s="4">
        <v>300.3</v>
      </c>
      <c r="H18" s="4">
        <v>0</v>
      </c>
      <c r="I18" s="4">
        <v>956.4</v>
      </c>
      <c r="J18" s="4">
        <v>0</v>
      </c>
      <c r="K18" s="4">
        <v>0</v>
      </c>
      <c r="L18" s="4">
        <v>3185</v>
      </c>
      <c r="M18" s="4">
        <v>0</v>
      </c>
      <c r="N18" s="4">
        <v>0</v>
      </c>
      <c r="O18" s="4">
        <v>0</v>
      </c>
      <c r="P18" s="4">
        <v>0</v>
      </c>
      <c r="Q18" s="4">
        <v>0</v>
      </c>
      <c r="R18" s="4">
        <v>0</v>
      </c>
      <c r="S18" s="4">
        <v>0</v>
      </c>
      <c r="T18" s="4">
        <v>0</v>
      </c>
      <c r="U18" s="4">
        <v>0</v>
      </c>
      <c r="V18" s="4">
        <v>0</v>
      </c>
      <c r="W18" s="4"/>
    </row>
    <row r="19" spans="1:23" x14ac:dyDescent="0.2">
      <c r="A19" s="3">
        <v>1</v>
      </c>
      <c r="B19" s="3">
        <v>4012</v>
      </c>
      <c r="C19" s="168" t="s">
        <v>299</v>
      </c>
      <c r="D19" s="4">
        <v>1279.9000000000001</v>
      </c>
      <c r="E19" s="4">
        <v>204.4</v>
      </c>
      <c r="F19" s="4">
        <v>4460</v>
      </c>
      <c r="G19" s="4">
        <v>228</v>
      </c>
      <c r="H19" s="4">
        <v>0</v>
      </c>
      <c r="I19" s="4">
        <v>2020.9</v>
      </c>
      <c r="J19" s="4">
        <v>41.7</v>
      </c>
      <c r="K19" s="4">
        <v>0</v>
      </c>
      <c r="L19" s="4">
        <v>8234.9</v>
      </c>
      <c r="M19" s="4">
        <v>10</v>
      </c>
      <c r="N19" s="4">
        <v>45.5</v>
      </c>
      <c r="O19" s="4">
        <v>0</v>
      </c>
      <c r="P19" s="4">
        <v>0</v>
      </c>
      <c r="Q19" s="4">
        <v>0</v>
      </c>
      <c r="R19" s="4">
        <v>0</v>
      </c>
      <c r="S19" s="4">
        <v>0.5</v>
      </c>
      <c r="T19" s="4">
        <v>876.7</v>
      </c>
      <c r="U19" s="4">
        <v>0</v>
      </c>
      <c r="V19" s="4">
        <v>932.8</v>
      </c>
      <c r="W19" s="4"/>
    </row>
    <row r="20" spans="1:23" x14ac:dyDescent="0.2">
      <c r="A20" s="3">
        <v>1</v>
      </c>
      <c r="B20" s="3">
        <v>4013</v>
      </c>
      <c r="C20" s="168" t="s">
        <v>300</v>
      </c>
      <c r="D20" s="4">
        <v>252</v>
      </c>
      <c r="E20" s="4">
        <v>302.7</v>
      </c>
      <c r="F20" s="4">
        <v>858.5</v>
      </c>
      <c r="G20" s="4">
        <v>159.80000000000001</v>
      </c>
      <c r="H20" s="4">
        <v>650.79999999999995</v>
      </c>
      <c r="I20" s="4">
        <v>347.1</v>
      </c>
      <c r="J20" s="4">
        <v>15.4</v>
      </c>
      <c r="K20" s="4">
        <v>0</v>
      </c>
      <c r="L20" s="4">
        <v>2586.4</v>
      </c>
      <c r="M20" s="4">
        <v>5</v>
      </c>
      <c r="N20" s="4">
        <v>0</v>
      </c>
      <c r="O20" s="4">
        <v>0</v>
      </c>
      <c r="P20" s="4">
        <v>0</v>
      </c>
      <c r="Q20" s="4">
        <v>0</v>
      </c>
      <c r="R20" s="4">
        <v>292.39999999999998</v>
      </c>
      <c r="S20" s="4">
        <v>0</v>
      </c>
      <c r="T20" s="4">
        <v>0</v>
      </c>
      <c r="U20" s="4">
        <v>0</v>
      </c>
      <c r="V20" s="4">
        <v>297.39999999999998</v>
      </c>
      <c r="W20" s="4"/>
    </row>
    <row r="21" spans="1:23" ht="21.75" customHeight="1" x14ac:dyDescent="0.2">
      <c r="A21" s="15">
        <v>2</v>
      </c>
      <c r="B21" s="15">
        <v>4059</v>
      </c>
      <c r="C21" s="1" t="s">
        <v>301</v>
      </c>
      <c r="D21" s="32">
        <v>14189.9</v>
      </c>
      <c r="E21" s="32">
        <v>3118.1</v>
      </c>
      <c r="F21" s="32">
        <v>43721.2</v>
      </c>
      <c r="G21" s="32">
        <v>5108.6000000000004</v>
      </c>
      <c r="H21" s="32">
        <v>24263.1</v>
      </c>
      <c r="I21" s="32">
        <v>30324.3</v>
      </c>
      <c r="J21" s="32">
        <v>4833.5</v>
      </c>
      <c r="K21" s="32">
        <v>548.6</v>
      </c>
      <c r="L21" s="32">
        <v>126107.4</v>
      </c>
      <c r="M21" s="32">
        <v>169.8</v>
      </c>
      <c r="N21" s="32">
        <v>1814.9</v>
      </c>
      <c r="O21" s="32">
        <v>96</v>
      </c>
      <c r="P21" s="32">
        <v>647.20000000000005</v>
      </c>
      <c r="Q21" s="32">
        <v>444.7</v>
      </c>
      <c r="R21" s="32">
        <v>603.70000000000005</v>
      </c>
      <c r="S21" s="32">
        <v>810.9</v>
      </c>
      <c r="T21" s="32">
        <v>10.8</v>
      </c>
      <c r="U21" s="32">
        <v>0</v>
      </c>
      <c r="V21" s="32">
        <v>4597.8999999999996</v>
      </c>
      <c r="W21" s="4"/>
    </row>
    <row r="22" spans="1:23" ht="16.5" customHeight="1" x14ac:dyDescent="0.2">
      <c r="A22" s="3">
        <v>2</v>
      </c>
      <c r="B22" s="3">
        <v>4021</v>
      </c>
      <c r="C22" s="168" t="s">
        <v>6</v>
      </c>
      <c r="D22" s="4">
        <v>14583.3</v>
      </c>
      <c r="E22" s="4">
        <v>82</v>
      </c>
      <c r="F22" s="4">
        <v>6164.6</v>
      </c>
      <c r="G22" s="4">
        <v>2634.9</v>
      </c>
      <c r="H22" s="4">
        <v>23444.400000000001</v>
      </c>
      <c r="I22" s="4">
        <v>12296.5</v>
      </c>
      <c r="J22" s="4">
        <v>1177.5</v>
      </c>
      <c r="K22" s="4">
        <v>322.3</v>
      </c>
      <c r="L22" s="4">
        <v>60705.5</v>
      </c>
      <c r="M22" s="4">
        <v>159.80000000000001</v>
      </c>
      <c r="N22" s="4">
        <v>0</v>
      </c>
      <c r="O22" s="4">
        <v>48.2</v>
      </c>
      <c r="P22" s="4">
        <v>626.9</v>
      </c>
      <c r="Q22" s="4">
        <v>0</v>
      </c>
      <c r="R22" s="4">
        <v>270.2</v>
      </c>
      <c r="S22" s="4">
        <v>363.9</v>
      </c>
      <c r="T22" s="4">
        <v>10.8</v>
      </c>
      <c r="U22" s="4">
        <v>0</v>
      </c>
      <c r="V22" s="4">
        <v>1479.8</v>
      </c>
      <c r="W22" s="4"/>
    </row>
    <row r="23" spans="1:23" x14ac:dyDescent="0.2">
      <c r="A23" s="3">
        <v>2</v>
      </c>
      <c r="B23" s="3">
        <v>4022</v>
      </c>
      <c r="C23" s="168" t="s">
        <v>302</v>
      </c>
      <c r="D23" s="4">
        <v>0</v>
      </c>
      <c r="E23" s="4">
        <v>5.9</v>
      </c>
      <c r="F23" s="4">
        <v>2213.9</v>
      </c>
      <c r="G23" s="4">
        <v>22.2</v>
      </c>
      <c r="H23" s="4">
        <v>0</v>
      </c>
      <c r="I23" s="4">
        <v>812.5</v>
      </c>
      <c r="J23" s="4">
        <v>33.6</v>
      </c>
      <c r="K23" s="4">
        <v>0</v>
      </c>
      <c r="L23" s="4">
        <v>3088.1</v>
      </c>
      <c r="M23" s="4">
        <v>0</v>
      </c>
      <c r="N23" s="4">
        <v>0</v>
      </c>
      <c r="O23" s="4">
        <v>0</v>
      </c>
      <c r="P23" s="4">
        <v>7.2</v>
      </c>
      <c r="Q23" s="4">
        <v>0</v>
      </c>
      <c r="R23" s="4">
        <v>0</v>
      </c>
      <c r="S23" s="4">
        <v>-19.899999999999999</v>
      </c>
      <c r="T23" s="4">
        <v>0</v>
      </c>
      <c r="U23" s="4">
        <v>0</v>
      </c>
      <c r="V23" s="4">
        <v>-12.7</v>
      </c>
      <c r="W23" s="4"/>
    </row>
    <row r="24" spans="1:23" x14ac:dyDescent="0.2">
      <c r="A24" s="3">
        <v>2</v>
      </c>
      <c r="B24" s="3">
        <v>4023</v>
      </c>
      <c r="C24" s="168" t="s">
        <v>303</v>
      </c>
      <c r="D24" s="4">
        <v>71.5</v>
      </c>
      <c r="E24" s="4">
        <v>0</v>
      </c>
      <c r="F24" s="4">
        <v>7128.9</v>
      </c>
      <c r="G24" s="4">
        <v>0</v>
      </c>
      <c r="H24" s="4">
        <v>0</v>
      </c>
      <c r="I24" s="4">
        <v>531.29999999999995</v>
      </c>
      <c r="J24" s="4">
        <v>24.6</v>
      </c>
      <c r="K24" s="4">
        <v>0</v>
      </c>
      <c r="L24" s="4">
        <v>7756.4</v>
      </c>
      <c r="M24" s="4">
        <v>0</v>
      </c>
      <c r="N24" s="4">
        <v>0</v>
      </c>
      <c r="O24" s="4">
        <v>0</v>
      </c>
      <c r="P24" s="4">
        <v>0</v>
      </c>
      <c r="Q24" s="4">
        <v>-5.3</v>
      </c>
      <c r="R24" s="4">
        <v>14</v>
      </c>
      <c r="S24" s="4">
        <v>0</v>
      </c>
      <c r="T24" s="4">
        <v>0</v>
      </c>
      <c r="U24" s="4">
        <v>0</v>
      </c>
      <c r="V24" s="4">
        <v>8.6999999999999993</v>
      </c>
      <c r="W24" s="4"/>
    </row>
    <row r="25" spans="1:23" x14ac:dyDescent="0.2">
      <c r="A25" s="3">
        <v>2</v>
      </c>
      <c r="B25" s="3">
        <v>4024</v>
      </c>
      <c r="C25" s="168" t="s">
        <v>304</v>
      </c>
      <c r="D25" s="4">
        <v>75.099999999999994</v>
      </c>
      <c r="E25" s="4">
        <v>0</v>
      </c>
      <c r="F25" s="4">
        <v>407.1</v>
      </c>
      <c r="G25" s="4">
        <v>0</v>
      </c>
      <c r="H25" s="4">
        <v>0</v>
      </c>
      <c r="I25" s="4">
        <v>477.8</v>
      </c>
      <c r="J25" s="4">
        <v>282.5</v>
      </c>
      <c r="K25" s="4">
        <v>0</v>
      </c>
      <c r="L25" s="4">
        <v>1242.5999999999999</v>
      </c>
      <c r="M25" s="4">
        <v>0</v>
      </c>
      <c r="N25" s="4">
        <v>0</v>
      </c>
      <c r="O25" s="4">
        <v>0</v>
      </c>
      <c r="P25" s="4">
        <v>0</v>
      </c>
      <c r="Q25" s="4">
        <v>0</v>
      </c>
      <c r="R25" s="4">
        <v>0</v>
      </c>
      <c r="S25" s="4">
        <v>0</v>
      </c>
      <c r="T25" s="4">
        <v>0</v>
      </c>
      <c r="U25" s="4">
        <v>0</v>
      </c>
      <c r="V25" s="4">
        <v>0</v>
      </c>
      <c r="W25" s="4"/>
    </row>
    <row r="26" spans="1:23" x14ac:dyDescent="0.2">
      <c r="A26" s="3">
        <v>2</v>
      </c>
      <c r="B26" s="3">
        <v>4049</v>
      </c>
      <c r="C26" s="168" t="s">
        <v>305</v>
      </c>
      <c r="D26" s="4">
        <v>127</v>
      </c>
      <c r="E26" s="4">
        <v>442.8</v>
      </c>
      <c r="F26" s="4">
        <v>1364.2</v>
      </c>
      <c r="G26" s="4">
        <v>140.4</v>
      </c>
      <c r="H26" s="4">
        <v>0</v>
      </c>
      <c r="I26" s="4">
        <v>1306</v>
      </c>
      <c r="J26" s="4">
        <v>79.400000000000006</v>
      </c>
      <c r="K26" s="4">
        <v>21.4</v>
      </c>
      <c r="L26" s="4">
        <v>3481.2</v>
      </c>
      <c r="M26" s="4">
        <v>5</v>
      </c>
      <c r="N26" s="4">
        <v>47.9</v>
      </c>
      <c r="O26" s="4">
        <v>0</v>
      </c>
      <c r="P26" s="4">
        <v>0</v>
      </c>
      <c r="Q26" s="4">
        <v>0</v>
      </c>
      <c r="R26" s="4">
        <v>13.9</v>
      </c>
      <c r="S26" s="4">
        <v>0</v>
      </c>
      <c r="T26" s="4">
        <v>0</v>
      </c>
      <c r="U26" s="4">
        <v>0</v>
      </c>
      <c r="V26" s="4">
        <v>66.8</v>
      </c>
      <c r="W26" s="4"/>
    </row>
    <row r="27" spans="1:23" x14ac:dyDescent="0.2">
      <c r="A27" s="3">
        <v>2</v>
      </c>
      <c r="B27" s="3">
        <v>4026</v>
      </c>
      <c r="C27" s="168" t="s">
        <v>306</v>
      </c>
      <c r="D27" s="4">
        <v>0</v>
      </c>
      <c r="E27" s="4">
        <v>0</v>
      </c>
      <c r="F27" s="4">
        <v>0</v>
      </c>
      <c r="G27" s="4">
        <v>0</v>
      </c>
      <c r="H27" s="4">
        <v>818.7</v>
      </c>
      <c r="I27" s="4">
        <v>1181.8</v>
      </c>
      <c r="J27" s="4">
        <v>1216.8</v>
      </c>
      <c r="K27" s="4">
        <v>0.1</v>
      </c>
      <c r="L27" s="4">
        <v>3217.2</v>
      </c>
      <c r="M27" s="4">
        <v>0</v>
      </c>
      <c r="N27" s="4">
        <v>124.2</v>
      </c>
      <c r="O27" s="4">
        <v>0</v>
      </c>
      <c r="P27" s="4">
        <v>0</v>
      </c>
      <c r="Q27" s="4">
        <v>450</v>
      </c>
      <c r="R27" s="4">
        <v>38</v>
      </c>
      <c r="S27" s="4">
        <v>0</v>
      </c>
      <c r="T27" s="4">
        <v>0</v>
      </c>
      <c r="U27" s="4">
        <v>0</v>
      </c>
      <c r="V27" s="4">
        <v>612.20000000000005</v>
      </c>
      <c r="W27" s="4"/>
    </row>
    <row r="28" spans="1:23" x14ac:dyDescent="0.2">
      <c r="A28" s="3">
        <v>2</v>
      </c>
      <c r="B28" s="3">
        <v>4027</v>
      </c>
      <c r="C28" s="168" t="s">
        <v>307</v>
      </c>
      <c r="D28" s="4">
        <v>449.5</v>
      </c>
      <c r="E28" s="4">
        <v>0</v>
      </c>
      <c r="F28" s="4">
        <v>240.1</v>
      </c>
      <c r="G28" s="4">
        <v>0</v>
      </c>
      <c r="H28" s="4">
        <v>0</v>
      </c>
      <c r="I28" s="4">
        <v>1364.2</v>
      </c>
      <c r="J28" s="4">
        <v>60.5</v>
      </c>
      <c r="K28" s="4">
        <v>0</v>
      </c>
      <c r="L28" s="4">
        <v>2114.4</v>
      </c>
      <c r="M28" s="4">
        <v>0</v>
      </c>
      <c r="N28" s="4">
        <v>0</v>
      </c>
      <c r="O28" s="4">
        <v>0</v>
      </c>
      <c r="P28" s="4">
        <v>0</v>
      </c>
      <c r="Q28" s="4">
        <v>0</v>
      </c>
      <c r="R28" s="4">
        <v>0</v>
      </c>
      <c r="S28" s="4">
        <v>0</v>
      </c>
      <c r="T28" s="4">
        <v>0</v>
      </c>
      <c r="U28" s="4">
        <v>0</v>
      </c>
      <c r="V28" s="4">
        <v>0</v>
      </c>
      <c r="W28" s="4"/>
    </row>
    <row r="29" spans="1:23" x14ac:dyDescent="0.2">
      <c r="A29" s="3">
        <v>2</v>
      </c>
      <c r="B29" s="3">
        <v>4028</v>
      </c>
      <c r="C29" s="168" t="s">
        <v>308</v>
      </c>
      <c r="D29" s="4">
        <v>0</v>
      </c>
      <c r="E29" s="4">
        <v>47.9</v>
      </c>
      <c r="F29" s="4">
        <v>15.4</v>
      </c>
      <c r="G29" s="4">
        <v>0</v>
      </c>
      <c r="H29" s="4">
        <v>0</v>
      </c>
      <c r="I29" s="4">
        <v>65</v>
      </c>
      <c r="J29" s="4">
        <v>42.6</v>
      </c>
      <c r="K29" s="4">
        <v>20.5</v>
      </c>
      <c r="L29" s="4">
        <v>191.4</v>
      </c>
      <c r="M29" s="4">
        <v>0</v>
      </c>
      <c r="N29" s="4">
        <v>0</v>
      </c>
      <c r="O29" s="4">
        <v>0</v>
      </c>
      <c r="P29" s="4">
        <v>0</v>
      </c>
      <c r="Q29" s="4">
        <v>0</v>
      </c>
      <c r="R29" s="4">
        <v>0</v>
      </c>
      <c r="S29" s="4">
        <v>0</v>
      </c>
      <c r="T29" s="4">
        <v>0</v>
      </c>
      <c r="U29" s="4">
        <v>0</v>
      </c>
      <c r="V29" s="4">
        <v>0</v>
      </c>
      <c r="W29" s="4"/>
    </row>
    <row r="30" spans="1:23" x14ac:dyDescent="0.2">
      <c r="A30" s="3">
        <v>2</v>
      </c>
      <c r="B30" s="3">
        <v>4029</v>
      </c>
      <c r="C30" s="168" t="s">
        <v>309</v>
      </c>
      <c r="D30" s="4">
        <v>0</v>
      </c>
      <c r="E30" s="4">
        <v>200.3</v>
      </c>
      <c r="F30" s="4">
        <v>4402.8999999999996</v>
      </c>
      <c r="G30" s="4">
        <v>0</v>
      </c>
      <c r="H30" s="4">
        <v>0</v>
      </c>
      <c r="I30" s="4">
        <v>607.6</v>
      </c>
      <c r="J30" s="4">
        <v>49.8</v>
      </c>
      <c r="K30" s="4">
        <v>0</v>
      </c>
      <c r="L30" s="4">
        <v>5260.7</v>
      </c>
      <c r="M30" s="4">
        <v>5</v>
      </c>
      <c r="N30" s="4">
        <v>142.1</v>
      </c>
      <c r="O30" s="4">
        <v>0</v>
      </c>
      <c r="P30" s="4">
        <v>0</v>
      </c>
      <c r="Q30" s="4">
        <v>0</v>
      </c>
      <c r="R30" s="4">
        <v>31</v>
      </c>
      <c r="S30" s="4">
        <v>0</v>
      </c>
      <c r="T30" s="4">
        <v>0</v>
      </c>
      <c r="U30" s="4">
        <v>0</v>
      </c>
      <c r="V30" s="4">
        <v>178</v>
      </c>
      <c r="W30" s="4"/>
    </row>
    <row r="31" spans="1:23" x14ac:dyDescent="0.2">
      <c r="A31" s="3">
        <v>2</v>
      </c>
      <c r="B31" s="3">
        <v>4030</v>
      </c>
      <c r="C31" s="168" t="s">
        <v>310</v>
      </c>
      <c r="D31" s="4">
        <v>95</v>
      </c>
      <c r="E31" s="4">
        <v>0</v>
      </c>
      <c r="F31" s="4">
        <v>795.3</v>
      </c>
      <c r="G31" s="4">
        <v>0</v>
      </c>
      <c r="H31" s="4">
        <v>0</v>
      </c>
      <c r="I31" s="4">
        <v>213.3</v>
      </c>
      <c r="J31" s="4">
        <v>22.5</v>
      </c>
      <c r="K31" s="4">
        <v>0</v>
      </c>
      <c r="L31" s="4">
        <v>1125.9000000000001</v>
      </c>
      <c r="M31" s="4">
        <v>0</v>
      </c>
      <c r="N31" s="4">
        <v>0</v>
      </c>
      <c r="O31" s="4">
        <v>0</v>
      </c>
      <c r="P31" s="4">
        <v>0</v>
      </c>
      <c r="Q31" s="4">
        <v>0</v>
      </c>
      <c r="R31" s="4">
        <v>0</v>
      </c>
      <c r="S31" s="4">
        <v>0</v>
      </c>
      <c r="T31" s="4">
        <v>0</v>
      </c>
      <c r="U31" s="4">
        <v>0</v>
      </c>
      <c r="V31" s="4">
        <v>0</v>
      </c>
      <c r="W31" s="4"/>
    </row>
    <row r="32" spans="1:23" x14ac:dyDescent="0.2">
      <c r="A32" s="3">
        <v>2</v>
      </c>
      <c r="B32" s="3">
        <v>4031</v>
      </c>
      <c r="C32" s="168" t="s">
        <v>311</v>
      </c>
      <c r="D32" s="4">
        <v>441.6</v>
      </c>
      <c r="E32" s="4">
        <v>0</v>
      </c>
      <c r="F32" s="4">
        <v>0</v>
      </c>
      <c r="G32" s="4">
        <v>0</v>
      </c>
      <c r="H32" s="4">
        <v>0</v>
      </c>
      <c r="I32" s="4">
        <v>450.1</v>
      </c>
      <c r="J32" s="4">
        <v>0</v>
      </c>
      <c r="K32" s="4">
        <v>137.6</v>
      </c>
      <c r="L32" s="4">
        <v>1029.3</v>
      </c>
      <c r="M32" s="4">
        <v>0</v>
      </c>
      <c r="N32" s="4">
        <v>0</v>
      </c>
      <c r="O32" s="4">
        <v>0</v>
      </c>
      <c r="P32" s="4">
        <v>0</v>
      </c>
      <c r="Q32" s="4">
        <v>0</v>
      </c>
      <c r="R32" s="4">
        <v>23.4</v>
      </c>
      <c r="S32" s="4">
        <v>0</v>
      </c>
      <c r="T32" s="4">
        <v>0</v>
      </c>
      <c r="U32" s="4">
        <v>0</v>
      </c>
      <c r="V32" s="4">
        <v>23.4</v>
      </c>
      <c r="W32" s="4"/>
    </row>
    <row r="33" spans="1:23" x14ac:dyDescent="0.2">
      <c r="A33" s="3">
        <v>2</v>
      </c>
      <c r="B33" s="3">
        <v>4032</v>
      </c>
      <c r="C33" s="168" t="s">
        <v>312</v>
      </c>
      <c r="D33" s="4">
        <v>54.4</v>
      </c>
      <c r="E33" s="4">
        <v>0</v>
      </c>
      <c r="F33" s="4">
        <v>225.1</v>
      </c>
      <c r="G33" s="4">
        <v>0</v>
      </c>
      <c r="H33" s="4">
        <v>0</v>
      </c>
      <c r="I33" s="4">
        <v>14</v>
      </c>
      <c r="J33" s="4">
        <v>139.4</v>
      </c>
      <c r="K33" s="4">
        <v>0</v>
      </c>
      <c r="L33" s="4">
        <v>432.9</v>
      </c>
      <c r="M33" s="4">
        <v>0</v>
      </c>
      <c r="N33" s="4">
        <v>0</v>
      </c>
      <c r="O33" s="4">
        <v>0</v>
      </c>
      <c r="P33" s="4">
        <v>0</v>
      </c>
      <c r="Q33" s="4">
        <v>0</v>
      </c>
      <c r="R33" s="4">
        <v>0</v>
      </c>
      <c r="S33" s="4">
        <v>139.4</v>
      </c>
      <c r="T33" s="4">
        <v>0</v>
      </c>
      <c r="U33" s="4">
        <v>0</v>
      </c>
      <c r="V33" s="4">
        <v>139.4</v>
      </c>
      <c r="W33" s="4"/>
    </row>
    <row r="34" spans="1:23" x14ac:dyDescent="0.2">
      <c r="A34" s="3">
        <v>2</v>
      </c>
      <c r="B34" s="3">
        <v>4033</v>
      </c>
      <c r="C34" s="168" t="s">
        <v>313</v>
      </c>
      <c r="D34" s="4">
        <v>0</v>
      </c>
      <c r="E34" s="4">
        <v>0</v>
      </c>
      <c r="F34" s="4">
        <v>2332.6</v>
      </c>
      <c r="G34" s="4">
        <v>95.3</v>
      </c>
      <c r="H34" s="4">
        <v>0</v>
      </c>
      <c r="I34" s="4">
        <v>340.5</v>
      </c>
      <c r="J34" s="4">
        <v>227.1</v>
      </c>
      <c r="K34" s="4">
        <v>0</v>
      </c>
      <c r="L34" s="4">
        <v>2995.5</v>
      </c>
      <c r="M34" s="4">
        <v>0</v>
      </c>
      <c r="N34" s="4">
        <v>0</v>
      </c>
      <c r="O34" s="4">
        <v>0</v>
      </c>
      <c r="P34" s="4">
        <v>0</v>
      </c>
      <c r="Q34" s="4">
        <v>0</v>
      </c>
      <c r="R34" s="4">
        <v>0</v>
      </c>
      <c r="S34" s="4">
        <v>96</v>
      </c>
      <c r="T34" s="4">
        <v>0</v>
      </c>
      <c r="U34" s="4">
        <v>0</v>
      </c>
      <c r="V34" s="4">
        <v>96</v>
      </c>
      <c r="W34" s="4"/>
    </row>
    <row r="35" spans="1:23" x14ac:dyDescent="0.2">
      <c r="A35" s="3">
        <v>2</v>
      </c>
      <c r="B35" s="3">
        <v>4034</v>
      </c>
      <c r="C35" s="168" t="s">
        <v>314</v>
      </c>
      <c r="D35" s="4">
        <v>0</v>
      </c>
      <c r="E35" s="4">
        <v>394.8</v>
      </c>
      <c r="F35" s="4">
        <v>1212.2</v>
      </c>
      <c r="G35" s="4">
        <v>2.5</v>
      </c>
      <c r="H35" s="4">
        <v>0</v>
      </c>
      <c r="I35" s="4">
        <v>147.4</v>
      </c>
      <c r="J35" s="4">
        <v>92.5</v>
      </c>
      <c r="K35" s="4">
        <v>28.6</v>
      </c>
      <c r="L35" s="4">
        <v>1878.1</v>
      </c>
      <c r="M35" s="4">
        <v>0</v>
      </c>
      <c r="N35" s="4">
        <v>210.3</v>
      </c>
      <c r="O35" s="4">
        <v>0</v>
      </c>
      <c r="P35" s="4">
        <v>0</v>
      </c>
      <c r="Q35" s="4">
        <v>0</v>
      </c>
      <c r="R35" s="4">
        <v>0</v>
      </c>
      <c r="S35" s="4">
        <v>0</v>
      </c>
      <c r="T35" s="4">
        <v>0</v>
      </c>
      <c r="U35" s="4">
        <v>0</v>
      </c>
      <c r="V35" s="4">
        <v>210.3</v>
      </c>
      <c r="W35" s="4"/>
    </row>
    <row r="36" spans="1:23" x14ac:dyDescent="0.2">
      <c r="A36" s="3">
        <v>2</v>
      </c>
      <c r="B36" s="3">
        <v>4035</v>
      </c>
      <c r="C36" s="168" t="s">
        <v>315</v>
      </c>
      <c r="D36" s="4">
        <v>0</v>
      </c>
      <c r="E36" s="4">
        <v>0</v>
      </c>
      <c r="F36" s="4">
        <v>1455.3</v>
      </c>
      <c r="G36" s="4">
        <v>0</v>
      </c>
      <c r="H36" s="4">
        <v>0</v>
      </c>
      <c r="I36" s="4">
        <v>1274.4000000000001</v>
      </c>
      <c r="J36" s="4">
        <v>55.2</v>
      </c>
      <c r="K36" s="4">
        <v>0</v>
      </c>
      <c r="L36" s="4">
        <v>2784.8</v>
      </c>
      <c r="M36" s="4">
        <v>0</v>
      </c>
      <c r="N36" s="4">
        <v>0</v>
      </c>
      <c r="O36" s="4">
        <v>0</v>
      </c>
      <c r="P36" s="4">
        <v>0</v>
      </c>
      <c r="Q36" s="4">
        <v>0</v>
      </c>
      <c r="R36" s="4">
        <v>-10</v>
      </c>
      <c r="S36" s="4">
        <v>0</v>
      </c>
      <c r="T36" s="4">
        <v>0</v>
      </c>
      <c r="U36" s="4">
        <v>0</v>
      </c>
      <c r="V36" s="4">
        <v>-10</v>
      </c>
      <c r="W36" s="4"/>
    </row>
    <row r="37" spans="1:23" x14ac:dyDescent="0.2">
      <c r="A37" s="3">
        <v>2</v>
      </c>
      <c r="B37" s="3">
        <v>4037</v>
      </c>
      <c r="C37" s="168" t="s">
        <v>316</v>
      </c>
      <c r="D37" s="4">
        <v>0</v>
      </c>
      <c r="E37" s="4">
        <v>0</v>
      </c>
      <c r="F37" s="4">
        <v>1026.5999999999999</v>
      </c>
      <c r="G37" s="4">
        <v>0</v>
      </c>
      <c r="H37" s="4">
        <v>0</v>
      </c>
      <c r="I37" s="4">
        <v>823.1</v>
      </c>
      <c r="J37" s="4">
        <v>478.7</v>
      </c>
      <c r="K37" s="4">
        <v>18.100000000000001</v>
      </c>
      <c r="L37" s="4">
        <v>2346.6</v>
      </c>
      <c r="M37" s="4">
        <v>0</v>
      </c>
      <c r="N37" s="4">
        <v>0</v>
      </c>
      <c r="O37" s="4">
        <v>0</v>
      </c>
      <c r="P37" s="4">
        <v>0</v>
      </c>
      <c r="Q37" s="4">
        <v>0</v>
      </c>
      <c r="R37" s="4">
        <v>9.6</v>
      </c>
      <c r="S37" s="4">
        <v>0</v>
      </c>
      <c r="T37" s="4">
        <v>0</v>
      </c>
      <c r="U37" s="4">
        <v>0</v>
      </c>
      <c r="V37" s="4">
        <v>9.6</v>
      </c>
      <c r="W37" s="4"/>
    </row>
    <row r="38" spans="1:23" x14ac:dyDescent="0.2">
      <c r="A38" s="3">
        <v>2</v>
      </c>
      <c r="B38" s="3">
        <v>4038</v>
      </c>
      <c r="C38" s="168" t="s">
        <v>317</v>
      </c>
      <c r="D38" s="4">
        <v>26</v>
      </c>
      <c r="E38" s="4">
        <v>7.5</v>
      </c>
      <c r="F38" s="4">
        <v>1005.8</v>
      </c>
      <c r="G38" s="4">
        <v>1530.8</v>
      </c>
      <c r="H38" s="4">
        <v>0</v>
      </c>
      <c r="I38" s="4">
        <v>1133.8</v>
      </c>
      <c r="J38" s="4">
        <v>56.1</v>
      </c>
      <c r="K38" s="4">
        <v>0</v>
      </c>
      <c r="L38" s="4">
        <v>3759.8</v>
      </c>
      <c r="M38" s="4">
        <v>0</v>
      </c>
      <c r="N38" s="4">
        <v>0</v>
      </c>
      <c r="O38" s="4">
        <v>0</v>
      </c>
      <c r="P38" s="4">
        <v>8</v>
      </c>
      <c r="Q38" s="4">
        <v>0</v>
      </c>
      <c r="R38" s="4">
        <v>0</v>
      </c>
      <c r="S38" s="4">
        <v>0</v>
      </c>
      <c r="T38" s="4">
        <v>0</v>
      </c>
      <c r="U38" s="4">
        <v>0</v>
      </c>
      <c r="V38" s="4">
        <v>8</v>
      </c>
      <c r="W38" s="4"/>
    </row>
    <row r="39" spans="1:23" x14ac:dyDescent="0.2">
      <c r="A39" s="3">
        <v>2</v>
      </c>
      <c r="B39" s="3">
        <v>4039</v>
      </c>
      <c r="C39" s="168" t="s">
        <v>318</v>
      </c>
      <c r="D39" s="4">
        <v>0</v>
      </c>
      <c r="E39" s="4">
        <v>0</v>
      </c>
      <c r="F39" s="4">
        <v>533.6</v>
      </c>
      <c r="G39" s="4">
        <v>0</v>
      </c>
      <c r="H39" s="4">
        <v>0</v>
      </c>
      <c r="I39" s="4">
        <v>413.4</v>
      </c>
      <c r="J39" s="4">
        <v>0</v>
      </c>
      <c r="K39" s="4">
        <v>0</v>
      </c>
      <c r="L39" s="4">
        <v>947</v>
      </c>
      <c r="M39" s="4">
        <v>0</v>
      </c>
      <c r="N39" s="4">
        <v>0</v>
      </c>
      <c r="O39" s="4">
        <v>0</v>
      </c>
      <c r="P39" s="4">
        <v>0</v>
      </c>
      <c r="Q39" s="4">
        <v>0</v>
      </c>
      <c r="R39" s="4">
        <v>0</v>
      </c>
      <c r="S39" s="4">
        <v>0</v>
      </c>
      <c r="T39" s="4">
        <v>0</v>
      </c>
      <c r="U39" s="4">
        <v>0</v>
      </c>
      <c r="V39" s="4">
        <v>0</v>
      </c>
      <c r="W39" s="4"/>
    </row>
    <row r="40" spans="1:23" x14ac:dyDescent="0.2">
      <c r="A40" s="3">
        <v>2</v>
      </c>
      <c r="B40" s="3">
        <v>4040</v>
      </c>
      <c r="C40" s="168" t="s">
        <v>319</v>
      </c>
      <c r="D40" s="4">
        <v>297.89999999999998</v>
      </c>
      <c r="E40" s="4">
        <v>905.1</v>
      </c>
      <c r="F40" s="4">
        <v>900.5</v>
      </c>
      <c r="G40" s="4">
        <v>69.8</v>
      </c>
      <c r="H40" s="4">
        <v>0</v>
      </c>
      <c r="I40" s="4">
        <v>237.2</v>
      </c>
      <c r="J40" s="4">
        <v>318.60000000000002</v>
      </c>
      <c r="K40" s="4">
        <v>0</v>
      </c>
      <c r="L40" s="4">
        <v>2729.1</v>
      </c>
      <c r="M40" s="4">
        <v>0</v>
      </c>
      <c r="N40" s="4">
        <v>709.4</v>
      </c>
      <c r="O40" s="4">
        <v>0</v>
      </c>
      <c r="P40" s="4">
        <v>0</v>
      </c>
      <c r="Q40" s="4">
        <v>0</v>
      </c>
      <c r="R40" s="4">
        <v>0</v>
      </c>
      <c r="S40" s="4">
        <v>231.5</v>
      </c>
      <c r="T40" s="4">
        <v>0</v>
      </c>
      <c r="U40" s="4">
        <v>0</v>
      </c>
      <c r="V40" s="4">
        <v>940.9</v>
      </c>
      <c r="W40" s="4"/>
    </row>
    <row r="41" spans="1:23" x14ac:dyDescent="0.2">
      <c r="A41" s="3">
        <v>2</v>
      </c>
      <c r="B41" s="3">
        <v>4041</v>
      </c>
      <c r="C41" s="168" t="s">
        <v>320</v>
      </c>
      <c r="D41" s="4">
        <v>0</v>
      </c>
      <c r="E41" s="4">
        <v>0</v>
      </c>
      <c r="F41" s="4">
        <v>0</v>
      </c>
      <c r="G41" s="4">
        <v>0</v>
      </c>
      <c r="H41" s="4">
        <v>0</v>
      </c>
      <c r="I41" s="4">
        <v>102.4</v>
      </c>
      <c r="J41" s="4">
        <v>0</v>
      </c>
      <c r="K41" s="4">
        <v>0</v>
      </c>
      <c r="L41" s="4">
        <v>102.4</v>
      </c>
      <c r="M41" s="4">
        <v>0</v>
      </c>
      <c r="N41" s="4">
        <v>0</v>
      </c>
      <c r="O41" s="4">
        <v>0</v>
      </c>
      <c r="P41" s="4">
        <v>0</v>
      </c>
      <c r="Q41" s="4">
        <v>0</v>
      </c>
      <c r="R41" s="4">
        <v>0</v>
      </c>
      <c r="S41" s="4">
        <v>0</v>
      </c>
      <c r="T41" s="4">
        <v>0</v>
      </c>
      <c r="U41" s="4">
        <v>0</v>
      </c>
      <c r="V41" s="4">
        <v>0</v>
      </c>
      <c r="W41" s="4"/>
    </row>
    <row r="42" spans="1:23" x14ac:dyDescent="0.2">
      <c r="A42" s="3">
        <v>2</v>
      </c>
      <c r="B42" s="3">
        <v>4042</v>
      </c>
      <c r="C42" s="168" t="s">
        <v>321</v>
      </c>
      <c r="D42" s="4">
        <v>107.5</v>
      </c>
      <c r="E42" s="4">
        <v>42.9</v>
      </c>
      <c r="F42" s="4">
        <v>464.8</v>
      </c>
      <c r="G42" s="4">
        <v>104.7</v>
      </c>
      <c r="H42" s="4">
        <v>0</v>
      </c>
      <c r="I42" s="4">
        <v>274.7</v>
      </c>
      <c r="J42" s="4">
        <v>0</v>
      </c>
      <c r="K42" s="4">
        <v>0</v>
      </c>
      <c r="L42" s="4">
        <v>994.6</v>
      </c>
      <c r="M42" s="4">
        <v>0</v>
      </c>
      <c r="N42" s="4">
        <v>0</v>
      </c>
      <c r="O42" s="4">
        <v>0</v>
      </c>
      <c r="P42" s="4">
        <v>5</v>
      </c>
      <c r="Q42" s="4">
        <v>0</v>
      </c>
      <c r="R42" s="4">
        <v>0</v>
      </c>
      <c r="S42" s="4">
        <v>0</v>
      </c>
      <c r="T42" s="4">
        <v>0</v>
      </c>
      <c r="U42" s="4">
        <v>0</v>
      </c>
      <c r="V42" s="4">
        <v>5</v>
      </c>
      <c r="W42" s="4"/>
    </row>
    <row r="43" spans="1:23" x14ac:dyDescent="0.2">
      <c r="A43" s="3">
        <v>2</v>
      </c>
      <c r="B43" s="3">
        <v>4044</v>
      </c>
      <c r="C43" s="168" t="s">
        <v>322</v>
      </c>
      <c r="D43" s="4">
        <v>203.5</v>
      </c>
      <c r="E43" s="4">
        <v>93</v>
      </c>
      <c r="F43" s="4">
        <v>24.9</v>
      </c>
      <c r="G43" s="4">
        <v>0</v>
      </c>
      <c r="H43" s="4">
        <v>0</v>
      </c>
      <c r="I43" s="4">
        <v>2169.1999999999998</v>
      </c>
      <c r="J43" s="4">
        <v>46.6</v>
      </c>
      <c r="K43" s="4">
        <v>0</v>
      </c>
      <c r="L43" s="4">
        <v>2537.1999999999998</v>
      </c>
      <c r="M43" s="4">
        <v>0</v>
      </c>
      <c r="N43" s="4">
        <v>0</v>
      </c>
      <c r="O43" s="4">
        <v>0</v>
      </c>
      <c r="P43" s="4">
        <v>0</v>
      </c>
      <c r="Q43" s="4">
        <v>0</v>
      </c>
      <c r="R43" s="4">
        <v>0</v>
      </c>
      <c r="S43" s="4">
        <v>0</v>
      </c>
      <c r="T43" s="4">
        <v>0</v>
      </c>
      <c r="U43" s="4">
        <v>0</v>
      </c>
      <c r="V43" s="4">
        <v>0</v>
      </c>
      <c r="W43" s="4"/>
    </row>
    <row r="44" spans="1:23" x14ac:dyDescent="0.2">
      <c r="A44" s="3">
        <v>2</v>
      </c>
      <c r="B44" s="3">
        <v>4045</v>
      </c>
      <c r="C44" s="168" t="s">
        <v>323</v>
      </c>
      <c r="D44" s="4">
        <v>-2371</v>
      </c>
      <c r="E44" s="4">
        <v>576.20000000000005</v>
      </c>
      <c r="F44" s="4">
        <v>6337.3</v>
      </c>
      <c r="G44" s="4">
        <v>278</v>
      </c>
      <c r="H44" s="4">
        <v>0</v>
      </c>
      <c r="I44" s="4">
        <v>3193.7</v>
      </c>
      <c r="J44" s="4">
        <v>0</v>
      </c>
      <c r="K44" s="4">
        <v>0</v>
      </c>
      <c r="L44" s="4">
        <v>8014.1</v>
      </c>
      <c r="M44" s="4">
        <v>0</v>
      </c>
      <c r="N44" s="4">
        <v>194</v>
      </c>
      <c r="O44" s="4">
        <v>0</v>
      </c>
      <c r="P44" s="4">
        <v>0</v>
      </c>
      <c r="Q44" s="4">
        <v>0</v>
      </c>
      <c r="R44" s="4">
        <v>163.4</v>
      </c>
      <c r="S44" s="4">
        <v>0</v>
      </c>
      <c r="T44" s="4">
        <v>0</v>
      </c>
      <c r="U44" s="4">
        <v>0</v>
      </c>
      <c r="V44" s="4">
        <v>357.4</v>
      </c>
      <c r="W44" s="4"/>
    </row>
    <row r="45" spans="1:23" x14ac:dyDescent="0.2">
      <c r="A45" s="3">
        <v>2</v>
      </c>
      <c r="B45" s="3">
        <v>4046</v>
      </c>
      <c r="C45" s="168" t="s">
        <v>324</v>
      </c>
      <c r="D45" s="4">
        <v>28.7</v>
      </c>
      <c r="E45" s="4">
        <v>0</v>
      </c>
      <c r="F45" s="4">
        <v>48.7</v>
      </c>
      <c r="G45" s="4">
        <v>0</v>
      </c>
      <c r="H45" s="4">
        <v>0</v>
      </c>
      <c r="I45" s="4">
        <v>127.3</v>
      </c>
      <c r="J45" s="4">
        <v>0</v>
      </c>
      <c r="K45" s="4">
        <v>0</v>
      </c>
      <c r="L45" s="4">
        <v>204.7</v>
      </c>
      <c r="M45" s="4">
        <v>0</v>
      </c>
      <c r="N45" s="4">
        <v>0</v>
      </c>
      <c r="O45" s="4">
        <v>0</v>
      </c>
      <c r="P45" s="4">
        <v>0</v>
      </c>
      <c r="Q45" s="4">
        <v>0</v>
      </c>
      <c r="R45" s="4">
        <v>0</v>
      </c>
      <c r="S45" s="4">
        <v>0</v>
      </c>
      <c r="T45" s="4">
        <v>0</v>
      </c>
      <c r="U45" s="4">
        <v>0</v>
      </c>
      <c r="V45" s="4">
        <v>0</v>
      </c>
      <c r="W45" s="4"/>
    </row>
    <row r="46" spans="1:23" x14ac:dyDescent="0.2">
      <c r="A46" s="3">
        <v>2</v>
      </c>
      <c r="B46" s="3">
        <v>4047</v>
      </c>
      <c r="C46" s="168" t="s">
        <v>325</v>
      </c>
      <c r="D46" s="4">
        <v>0</v>
      </c>
      <c r="E46" s="4">
        <v>141.80000000000001</v>
      </c>
      <c r="F46" s="4">
        <v>44.5</v>
      </c>
      <c r="G46" s="4">
        <v>106.5</v>
      </c>
      <c r="H46" s="4">
        <v>0</v>
      </c>
      <c r="I46" s="4">
        <v>491.4</v>
      </c>
      <c r="J46" s="4">
        <v>36.700000000000003</v>
      </c>
      <c r="K46" s="4">
        <v>0</v>
      </c>
      <c r="L46" s="4">
        <v>820.8</v>
      </c>
      <c r="M46" s="4">
        <v>0</v>
      </c>
      <c r="N46" s="4">
        <v>0</v>
      </c>
      <c r="O46" s="4">
        <v>47.9</v>
      </c>
      <c r="P46" s="4">
        <v>0</v>
      </c>
      <c r="Q46" s="4">
        <v>0</v>
      </c>
      <c r="R46" s="4">
        <v>50.3</v>
      </c>
      <c r="S46" s="4">
        <v>0</v>
      </c>
      <c r="T46" s="4">
        <v>0</v>
      </c>
      <c r="U46" s="4">
        <v>0</v>
      </c>
      <c r="V46" s="4">
        <v>98.1</v>
      </c>
      <c r="W46" s="4"/>
    </row>
    <row r="47" spans="1:23" x14ac:dyDescent="0.2">
      <c r="A47" s="3">
        <v>2</v>
      </c>
      <c r="B47" s="3">
        <v>4048</v>
      </c>
      <c r="C47" s="168" t="s">
        <v>326</v>
      </c>
      <c r="D47" s="4">
        <v>0</v>
      </c>
      <c r="E47" s="4">
        <v>177.8</v>
      </c>
      <c r="F47" s="4">
        <v>5376.9</v>
      </c>
      <c r="G47" s="4">
        <v>123.6</v>
      </c>
      <c r="H47" s="4">
        <v>0</v>
      </c>
      <c r="I47" s="4">
        <v>275.7</v>
      </c>
      <c r="J47" s="4">
        <v>392.9</v>
      </c>
      <c r="K47" s="4">
        <v>0</v>
      </c>
      <c r="L47" s="4">
        <v>6346.9</v>
      </c>
      <c r="M47" s="4">
        <v>0</v>
      </c>
      <c r="N47" s="4">
        <v>386.9</v>
      </c>
      <c r="O47" s="4">
        <v>0</v>
      </c>
      <c r="P47" s="4">
        <v>0</v>
      </c>
      <c r="Q47" s="4">
        <v>0</v>
      </c>
      <c r="R47" s="4">
        <v>0</v>
      </c>
      <c r="S47" s="4">
        <v>0</v>
      </c>
      <c r="T47" s="4">
        <v>0</v>
      </c>
      <c r="U47" s="4">
        <v>0</v>
      </c>
      <c r="V47" s="4">
        <v>386.9</v>
      </c>
      <c r="W47" s="4"/>
    </row>
    <row r="48" spans="1:23" s="1" customFormat="1" ht="21.75" customHeight="1" x14ac:dyDescent="0.2">
      <c r="A48" s="15">
        <v>3</v>
      </c>
      <c r="B48" s="15">
        <v>4089</v>
      </c>
      <c r="C48" s="1" t="s">
        <v>327</v>
      </c>
      <c r="D48" s="32">
        <v>1773.4</v>
      </c>
      <c r="E48" s="32">
        <v>1194.7</v>
      </c>
      <c r="F48" s="32">
        <v>8211.7000000000007</v>
      </c>
      <c r="G48" s="32">
        <v>1452.5</v>
      </c>
      <c r="H48" s="32">
        <v>20</v>
      </c>
      <c r="I48" s="32">
        <v>10506.8</v>
      </c>
      <c r="J48" s="32">
        <v>2240.6999999999998</v>
      </c>
      <c r="K48" s="32">
        <v>1300.8</v>
      </c>
      <c r="L48" s="32">
        <v>26700.6</v>
      </c>
      <c r="M48" s="32">
        <v>1733.9</v>
      </c>
      <c r="N48" s="32">
        <v>221.5</v>
      </c>
      <c r="O48" s="32">
        <v>198.8</v>
      </c>
      <c r="P48" s="32">
        <v>3660</v>
      </c>
      <c r="Q48" s="32">
        <v>0</v>
      </c>
      <c r="R48" s="32">
        <v>3032</v>
      </c>
      <c r="S48" s="32">
        <v>452</v>
      </c>
      <c r="T48" s="32">
        <v>1136.8</v>
      </c>
      <c r="U48" s="32">
        <v>800</v>
      </c>
      <c r="V48" s="32">
        <v>11235</v>
      </c>
      <c r="W48" s="32"/>
    </row>
    <row r="49" spans="1:23" ht="16.5" customHeight="1" x14ac:dyDescent="0.2">
      <c r="A49" s="3">
        <v>3</v>
      </c>
      <c r="B49" s="3">
        <v>4061</v>
      </c>
      <c r="C49" s="168" t="s">
        <v>328</v>
      </c>
      <c r="D49" s="4">
        <v>0</v>
      </c>
      <c r="E49" s="4">
        <v>0</v>
      </c>
      <c r="F49" s="4">
        <v>489</v>
      </c>
      <c r="G49" s="4">
        <v>0</v>
      </c>
      <c r="H49" s="4">
        <v>0</v>
      </c>
      <c r="I49" s="4">
        <v>232.7</v>
      </c>
      <c r="J49" s="4">
        <v>33.6</v>
      </c>
      <c r="K49" s="4">
        <v>0</v>
      </c>
      <c r="L49" s="4">
        <v>755.3</v>
      </c>
      <c r="M49" s="4">
        <v>1</v>
      </c>
      <c r="N49" s="4">
        <v>0</v>
      </c>
      <c r="O49" s="4">
        <v>0</v>
      </c>
      <c r="P49" s="4">
        <v>0</v>
      </c>
      <c r="Q49" s="4">
        <v>0</v>
      </c>
      <c r="R49" s="4">
        <v>4.0999999999999996</v>
      </c>
      <c r="S49" s="4">
        <v>0</v>
      </c>
      <c r="T49" s="4">
        <v>0</v>
      </c>
      <c r="U49" s="4">
        <v>0</v>
      </c>
      <c r="V49" s="4">
        <v>5.0999999999999996</v>
      </c>
      <c r="W49" s="4"/>
    </row>
    <row r="50" spans="1:23" x14ac:dyDescent="0.2">
      <c r="A50" s="3">
        <v>3</v>
      </c>
      <c r="B50" s="3">
        <v>4062</v>
      </c>
      <c r="C50" s="168" t="s">
        <v>329</v>
      </c>
      <c r="D50" s="4">
        <v>0</v>
      </c>
      <c r="E50" s="4">
        <v>170.2</v>
      </c>
      <c r="F50" s="4">
        <v>268.7</v>
      </c>
      <c r="G50" s="4">
        <v>299.2</v>
      </c>
      <c r="H50" s="4">
        <v>0</v>
      </c>
      <c r="I50" s="4">
        <v>184.1</v>
      </c>
      <c r="J50" s="4">
        <v>370.5</v>
      </c>
      <c r="K50" s="4">
        <v>0</v>
      </c>
      <c r="L50" s="4">
        <v>1292.7</v>
      </c>
      <c r="M50" s="4">
        <v>0</v>
      </c>
      <c r="N50" s="4">
        <v>123.5</v>
      </c>
      <c r="O50" s="4">
        <v>0</v>
      </c>
      <c r="P50" s="4">
        <v>1309</v>
      </c>
      <c r="Q50" s="4">
        <v>0</v>
      </c>
      <c r="R50" s="4">
        <v>0</v>
      </c>
      <c r="S50" s="4">
        <v>0</v>
      </c>
      <c r="T50" s="4">
        <v>0</v>
      </c>
      <c r="U50" s="4">
        <v>0</v>
      </c>
      <c r="V50" s="4">
        <v>1432.5</v>
      </c>
      <c r="W50" s="4"/>
    </row>
    <row r="51" spans="1:23" x14ac:dyDescent="0.2">
      <c r="A51" s="3">
        <v>3</v>
      </c>
      <c r="B51" s="3">
        <v>4063</v>
      </c>
      <c r="C51" s="168" t="s">
        <v>7</v>
      </c>
      <c r="D51" s="4">
        <v>731.2</v>
      </c>
      <c r="E51" s="4">
        <v>0</v>
      </c>
      <c r="F51" s="4">
        <v>446.6</v>
      </c>
      <c r="G51" s="4">
        <v>55.2</v>
      </c>
      <c r="H51" s="4">
        <v>0</v>
      </c>
      <c r="I51" s="4">
        <v>7.1</v>
      </c>
      <c r="J51" s="4">
        <v>138.69999999999999</v>
      </c>
      <c r="K51" s="4">
        <v>0</v>
      </c>
      <c r="L51" s="4">
        <v>1378.7</v>
      </c>
      <c r="M51" s="4">
        <v>1598.5</v>
      </c>
      <c r="N51" s="4">
        <v>0</v>
      </c>
      <c r="O51" s="4">
        <v>0</v>
      </c>
      <c r="P51" s="4">
        <v>0</v>
      </c>
      <c r="Q51" s="4">
        <v>0</v>
      </c>
      <c r="R51" s="4">
        <v>154</v>
      </c>
      <c r="S51" s="4">
        <v>0</v>
      </c>
      <c r="T51" s="4">
        <v>0</v>
      </c>
      <c r="U51" s="4">
        <v>800</v>
      </c>
      <c r="V51" s="4">
        <v>2552.5</v>
      </c>
      <c r="W51" s="4"/>
    </row>
    <row r="52" spans="1:23" x14ac:dyDescent="0.2">
      <c r="A52" s="3">
        <v>3</v>
      </c>
      <c r="B52" s="3">
        <v>4064</v>
      </c>
      <c r="C52" s="168" t="s">
        <v>330</v>
      </c>
      <c r="D52" s="4">
        <v>0</v>
      </c>
      <c r="E52" s="4">
        <v>84.5</v>
      </c>
      <c r="F52" s="4">
        <v>538.1</v>
      </c>
      <c r="G52" s="4">
        <v>0</v>
      </c>
      <c r="H52" s="4">
        <v>0</v>
      </c>
      <c r="I52" s="4">
        <v>41</v>
      </c>
      <c r="J52" s="4">
        <v>0</v>
      </c>
      <c r="K52" s="4">
        <v>0</v>
      </c>
      <c r="L52" s="4">
        <v>663.6</v>
      </c>
      <c r="M52" s="4">
        <v>0</v>
      </c>
      <c r="N52" s="4">
        <v>44.5</v>
      </c>
      <c r="O52" s="4">
        <v>0</v>
      </c>
      <c r="P52" s="4">
        <v>0</v>
      </c>
      <c r="Q52" s="4">
        <v>0</v>
      </c>
      <c r="R52" s="4">
        <v>0</v>
      </c>
      <c r="S52" s="4">
        <v>0</v>
      </c>
      <c r="T52" s="4">
        <v>0</v>
      </c>
      <c r="U52" s="4">
        <v>0</v>
      </c>
      <c r="V52" s="4">
        <v>44.5</v>
      </c>
      <c r="W52" s="4"/>
    </row>
    <row r="53" spans="1:23" x14ac:dyDescent="0.2">
      <c r="A53" s="3">
        <v>3</v>
      </c>
      <c r="B53" s="3">
        <v>4065</v>
      </c>
      <c r="C53" s="168" t="s">
        <v>331</v>
      </c>
      <c r="D53" s="4">
        <v>0</v>
      </c>
      <c r="E53" s="4">
        <v>0</v>
      </c>
      <c r="F53" s="4">
        <v>856.7</v>
      </c>
      <c r="G53" s="4">
        <v>0</v>
      </c>
      <c r="H53" s="4">
        <v>0</v>
      </c>
      <c r="I53" s="4">
        <v>654</v>
      </c>
      <c r="J53" s="4">
        <v>0</v>
      </c>
      <c r="K53" s="4">
        <v>0</v>
      </c>
      <c r="L53" s="4">
        <v>1510.7</v>
      </c>
      <c r="M53" s="4">
        <v>0</v>
      </c>
      <c r="N53" s="4">
        <v>0</v>
      </c>
      <c r="O53" s="4">
        <v>0</v>
      </c>
      <c r="P53" s="4">
        <v>0</v>
      </c>
      <c r="Q53" s="4">
        <v>0</v>
      </c>
      <c r="R53" s="4">
        <v>0</v>
      </c>
      <c r="S53" s="4">
        <v>0</v>
      </c>
      <c r="T53" s="4">
        <v>0</v>
      </c>
      <c r="U53" s="4">
        <v>0</v>
      </c>
      <c r="V53" s="4">
        <v>0</v>
      </c>
      <c r="W53" s="4"/>
    </row>
    <row r="54" spans="1:23" x14ac:dyDescent="0.2">
      <c r="A54" s="3">
        <v>3</v>
      </c>
      <c r="B54" s="3">
        <v>4066</v>
      </c>
      <c r="C54" s="168" t="s">
        <v>332</v>
      </c>
      <c r="D54" s="4">
        <v>0</v>
      </c>
      <c r="E54" s="4">
        <v>0</v>
      </c>
      <c r="F54" s="4">
        <v>0</v>
      </c>
      <c r="G54" s="4">
        <v>0</v>
      </c>
      <c r="H54" s="4">
        <v>0</v>
      </c>
      <c r="I54" s="4">
        <v>169.5</v>
      </c>
      <c r="J54" s="4">
        <v>8</v>
      </c>
      <c r="K54" s="4">
        <v>0</v>
      </c>
      <c r="L54" s="4">
        <v>177.5</v>
      </c>
      <c r="M54" s="4">
        <v>0</v>
      </c>
      <c r="N54" s="4">
        <v>0</v>
      </c>
      <c r="O54" s="4">
        <v>0</v>
      </c>
      <c r="P54" s="4">
        <v>0</v>
      </c>
      <c r="Q54" s="4">
        <v>0</v>
      </c>
      <c r="R54" s="4">
        <v>0</v>
      </c>
      <c r="S54" s="4">
        <v>0</v>
      </c>
      <c r="T54" s="4">
        <v>0</v>
      </c>
      <c r="U54" s="4">
        <v>0</v>
      </c>
      <c r="V54" s="4">
        <v>0</v>
      </c>
      <c r="W54" s="4"/>
    </row>
    <row r="55" spans="1:23" x14ac:dyDescent="0.2">
      <c r="A55" s="3">
        <v>3</v>
      </c>
      <c r="B55" s="3">
        <v>4067</v>
      </c>
      <c r="C55" s="168" t="s">
        <v>333</v>
      </c>
      <c r="D55" s="4">
        <v>17.2</v>
      </c>
      <c r="E55" s="4">
        <v>0</v>
      </c>
      <c r="F55" s="4">
        <v>32.799999999999997</v>
      </c>
      <c r="G55" s="4">
        <v>0</v>
      </c>
      <c r="H55" s="4">
        <v>0</v>
      </c>
      <c r="I55" s="4">
        <v>273.2</v>
      </c>
      <c r="J55" s="4">
        <v>0</v>
      </c>
      <c r="K55" s="4">
        <v>0</v>
      </c>
      <c r="L55" s="4">
        <v>323.2</v>
      </c>
      <c r="M55" s="4">
        <v>0</v>
      </c>
      <c r="N55" s="4">
        <v>0</v>
      </c>
      <c r="O55" s="4">
        <v>0</v>
      </c>
      <c r="P55" s="4">
        <v>0</v>
      </c>
      <c r="Q55" s="4">
        <v>0</v>
      </c>
      <c r="R55" s="4">
        <v>0</v>
      </c>
      <c r="S55" s="4">
        <v>0</v>
      </c>
      <c r="T55" s="4">
        <v>0</v>
      </c>
      <c r="U55" s="4">
        <v>0</v>
      </c>
      <c r="V55" s="4">
        <v>0</v>
      </c>
      <c r="W55" s="4"/>
    </row>
    <row r="56" spans="1:23" x14ac:dyDescent="0.2">
      <c r="A56" s="3">
        <v>3</v>
      </c>
      <c r="B56" s="3">
        <v>4068</v>
      </c>
      <c r="C56" s="168" t="s">
        <v>334</v>
      </c>
      <c r="D56" s="4">
        <v>0</v>
      </c>
      <c r="E56" s="4">
        <v>0</v>
      </c>
      <c r="F56" s="4">
        <v>380.5</v>
      </c>
      <c r="G56" s="4">
        <v>0</v>
      </c>
      <c r="H56" s="4">
        <v>0</v>
      </c>
      <c r="I56" s="4">
        <v>187.3</v>
      </c>
      <c r="J56" s="4">
        <v>21.4</v>
      </c>
      <c r="K56" s="4">
        <v>1166.5999999999999</v>
      </c>
      <c r="L56" s="4">
        <v>1755.7</v>
      </c>
      <c r="M56" s="4">
        <v>0</v>
      </c>
      <c r="N56" s="4">
        <v>0</v>
      </c>
      <c r="O56" s="4">
        <v>0</v>
      </c>
      <c r="P56" s="4">
        <v>0</v>
      </c>
      <c r="Q56" s="4">
        <v>0</v>
      </c>
      <c r="R56" s="4">
        <v>0</v>
      </c>
      <c r="S56" s="4">
        <v>0</v>
      </c>
      <c r="T56" s="4">
        <v>1136.8</v>
      </c>
      <c r="U56" s="4">
        <v>0</v>
      </c>
      <c r="V56" s="4">
        <v>1136.8</v>
      </c>
      <c r="W56" s="4"/>
    </row>
    <row r="57" spans="1:23" x14ac:dyDescent="0.2">
      <c r="A57" s="3">
        <v>3</v>
      </c>
      <c r="B57" s="3">
        <v>4069</v>
      </c>
      <c r="C57" s="168" t="s">
        <v>335</v>
      </c>
      <c r="D57" s="4">
        <v>204.5</v>
      </c>
      <c r="E57" s="4">
        <v>26.7</v>
      </c>
      <c r="F57" s="4">
        <v>0</v>
      </c>
      <c r="G57" s="4">
        <v>0</v>
      </c>
      <c r="H57" s="4">
        <v>0</v>
      </c>
      <c r="I57" s="4">
        <v>663.9</v>
      </c>
      <c r="J57" s="4">
        <v>0</v>
      </c>
      <c r="K57" s="4">
        <v>0</v>
      </c>
      <c r="L57" s="4">
        <v>895.1</v>
      </c>
      <c r="M57" s="4">
        <v>59.5</v>
      </c>
      <c r="N57" s="4">
        <v>0</v>
      </c>
      <c r="O57" s="4">
        <v>0</v>
      </c>
      <c r="P57" s="4">
        <v>0</v>
      </c>
      <c r="Q57" s="4">
        <v>0</v>
      </c>
      <c r="R57" s="4">
        <v>687.5</v>
      </c>
      <c r="S57" s="4">
        <v>0</v>
      </c>
      <c r="T57" s="4">
        <v>0</v>
      </c>
      <c r="U57" s="4">
        <v>0</v>
      </c>
      <c r="V57" s="4">
        <v>747</v>
      </c>
      <c r="W57" s="4"/>
    </row>
    <row r="58" spans="1:23" x14ac:dyDescent="0.2">
      <c r="A58" s="3">
        <v>3</v>
      </c>
      <c r="B58" s="3">
        <v>4084</v>
      </c>
      <c r="C58" s="168" t="s">
        <v>336</v>
      </c>
      <c r="D58" s="4">
        <v>87.8</v>
      </c>
      <c r="E58" s="4">
        <v>0</v>
      </c>
      <c r="F58" s="4">
        <v>45.2</v>
      </c>
      <c r="G58" s="4">
        <v>0</v>
      </c>
      <c r="H58" s="4">
        <v>0</v>
      </c>
      <c r="I58" s="4">
        <v>0</v>
      </c>
      <c r="J58" s="4">
        <v>0</v>
      </c>
      <c r="K58" s="4">
        <v>0</v>
      </c>
      <c r="L58" s="4">
        <v>133</v>
      </c>
      <c r="M58" s="4">
        <v>0</v>
      </c>
      <c r="N58" s="4">
        <v>0</v>
      </c>
      <c r="O58" s="4">
        <v>0</v>
      </c>
      <c r="P58" s="4">
        <v>0</v>
      </c>
      <c r="Q58" s="4">
        <v>0</v>
      </c>
      <c r="R58" s="4">
        <v>0</v>
      </c>
      <c r="S58" s="4">
        <v>0</v>
      </c>
      <c r="T58" s="4">
        <v>0</v>
      </c>
      <c r="U58" s="4">
        <v>0</v>
      </c>
      <c r="V58" s="4">
        <v>0</v>
      </c>
      <c r="W58" s="4"/>
    </row>
    <row r="59" spans="1:23" x14ac:dyDescent="0.2">
      <c r="A59" s="3">
        <v>3</v>
      </c>
      <c r="B59" s="3">
        <v>4071</v>
      </c>
      <c r="C59" s="168" t="s">
        <v>337</v>
      </c>
      <c r="D59" s="4">
        <v>55.6</v>
      </c>
      <c r="E59" s="4">
        <v>10.8</v>
      </c>
      <c r="F59" s="4">
        <v>527.20000000000005</v>
      </c>
      <c r="G59" s="4">
        <v>0</v>
      </c>
      <c r="H59" s="4">
        <v>0</v>
      </c>
      <c r="I59" s="4">
        <v>186</v>
      </c>
      <c r="J59" s="4">
        <v>82.6</v>
      </c>
      <c r="K59" s="4">
        <v>0</v>
      </c>
      <c r="L59" s="4">
        <v>862.2</v>
      </c>
      <c r="M59" s="4">
        <v>0</v>
      </c>
      <c r="N59" s="4">
        <v>0</v>
      </c>
      <c r="O59" s="4">
        <v>0</v>
      </c>
      <c r="P59" s="4">
        <v>0</v>
      </c>
      <c r="Q59" s="4">
        <v>0</v>
      </c>
      <c r="R59" s="4">
        <v>0</v>
      </c>
      <c r="S59" s="4">
        <v>85</v>
      </c>
      <c r="T59" s="4">
        <v>0</v>
      </c>
      <c r="U59" s="4">
        <v>0</v>
      </c>
      <c r="V59" s="4">
        <v>85</v>
      </c>
      <c r="W59" s="4"/>
    </row>
    <row r="60" spans="1:23" x14ac:dyDescent="0.2">
      <c r="A60" s="3">
        <v>3</v>
      </c>
      <c r="B60" s="3">
        <v>4072</v>
      </c>
      <c r="C60" s="168" t="s">
        <v>338</v>
      </c>
      <c r="D60" s="4">
        <v>0</v>
      </c>
      <c r="E60" s="4">
        <v>0</v>
      </c>
      <c r="F60" s="4">
        <v>0</v>
      </c>
      <c r="G60" s="4">
        <v>0</v>
      </c>
      <c r="H60" s="4">
        <v>0</v>
      </c>
      <c r="I60" s="4">
        <v>989.4</v>
      </c>
      <c r="J60" s="4">
        <v>0</v>
      </c>
      <c r="K60" s="4">
        <v>0</v>
      </c>
      <c r="L60" s="4">
        <v>989.4</v>
      </c>
      <c r="M60" s="4">
        <v>0</v>
      </c>
      <c r="N60" s="4">
        <v>0</v>
      </c>
      <c r="O60" s="4">
        <v>0</v>
      </c>
      <c r="P60" s="4">
        <v>0</v>
      </c>
      <c r="Q60" s="4">
        <v>0</v>
      </c>
      <c r="R60" s="4">
        <v>318.39999999999998</v>
      </c>
      <c r="S60" s="4">
        <v>0</v>
      </c>
      <c r="T60" s="4">
        <v>0</v>
      </c>
      <c r="U60" s="4">
        <v>0</v>
      </c>
      <c r="V60" s="4">
        <v>318.39999999999998</v>
      </c>
      <c r="W60" s="4"/>
    </row>
    <row r="61" spans="1:23" x14ac:dyDescent="0.2">
      <c r="A61" s="3">
        <v>3</v>
      </c>
      <c r="B61" s="3">
        <v>4073</v>
      </c>
      <c r="C61" s="168" t="s">
        <v>339</v>
      </c>
      <c r="D61" s="4">
        <v>0</v>
      </c>
      <c r="E61" s="4">
        <v>10.8</v>
      </c>
      <c r="F61" s="4">
        <v>1248.8</v>
      </c>
      <c r="G61" s="4">
        <v>0</v>
      </c>
      <c r="H61" s="4">
        <v>0</v>
      </c>
      <c r="I61" s="4">
        <v>127.1</v>
      </c>
      <c r="J61" s="4">
        <v>180.6</v>
      </c>
      <c r="K61" s="4">
        <v>0</v>
      </c>
      <c r="L61" s="4">
        <v>1567.2</v>
      </c>
      <c r="M61" s="4">
        <v>0</v>
      </c>
      <c r="N61" s="4">
        <v>0</v>
      </c>
      <c r="O61" s="4">
        <v>0</v>
      </c>
      <c r="P61" s="4">
        <v>0</v>
      </c>
      <c r="Q61" s="4">
        <v>0</v>
      </c>
      <c r="R61" s="4">
        <v>0</v>
      </c>
      <c r="S61" s="4">
        <v>30</v>
      </c>
      <c r="T61" s="4">
        <v>0</v>
      </c>
      <c r="U61" s="4">
        <v>0</v>
      </c>
      <c r="V61" s="4">
        <v>30</v>
      </c>
      <c r="W61" s="4"/>
    </row>
    <row r="62" spans="1:23" x14ac:dyDescent="0.2">
      <c r="A62" s="3">
        <v>3</v>
      </c>
      <c r="B62" s="3">
        <v>4074</v>
      </c>
      <c r="C62" s="168" t="s">
        <v>340</v>
      </c>
      <c r="D62" s="4">
        <v>0</v>
      </c>
      <c r="E62" s="4">
        <v>751.5</v>
      </c>
      <c r="F62" s="4">
        <v>1628</v>
      </c>
      <c r="G62" s="4">
        <v>0</v>
      </c>
      <c r="H62" s="4">
        <v>0</v>
      </c>
      <c r="I62" s="4">
        <v>928.4</v>
      </c>
      <c r="J62" s="4">
        <v>2</v>
      </c>
      <c r="K62" s="4">
        <v>0</v>
      </c>
      <c r="L62" s="4">
        <v>3309.9</v>
      </c>
      <c r="M62" s="4">
        <v>0</v>
      </c>
      <c r="N62" s="4">
        <v>0</v>
      </c>
      <c r="O62" s="4">
        <v>0</v>
      </c>
      <c r="P62" s="4">
        <v>0</v>
      </c>
      <c r="Q62" s="4">
        <v>0</v>
      </c>
      <c r="R62" s="4">
        <v>0</v>
      </c>
      <c r="S62" s="4">
        <v>0</v>
      </c>
      <c r="T62" s="4">
        <v>0</v>
      </c>
      <c r="U62" s="4">
        <v>0</v>
      </c>
      <c r="V62" s="4">
        <v>0</v>
      </c>
      <c r="W62" s="4"/>
    </row>
    <row r="63" spans="1:23" x14ac:dyDescent="0.2">
      <c r="A63" s="3">
        <v>3</v>
      </c>
      <c r="B63" s="3">
        <v>4075</v>
      </c>
      <c r="C63" s="168" t="s">
        <v>538</v>
      </c>
      <c r="D63" s="4">
        <v>132.9</v>
      </c>
      <c r="E63" s="4">
        <v>1.4</v>
      </c>
      <c r="F63" s="4">
        <v>407.5</v>
      </c>
      <c r="G63" s="4">
        <v>275.2</v>
      </c>
      <c r="H63" s="4">
        <v>0</v>
      </c>
      <c r="I63" s="4">
        <v>291.10000000000002</v>
      </c>
      <c r="J63" s="4">
        <v>0</v>
      </c>
      <c r="K63" s="4">
        <v>0</v>
      </c>
      <c r="L63" s="4">
        <v>1108.2</v>
      </c>
      <c r="M63" s="4">
        <v>5</v>
      </c>
      <c r="N63" s="4">
        <v>0</v>
      </c>
      <c r="O63" s="4">
        <v>0</v>
      </c>
      <c r="P63" s="4">
        <v>1204</v>
      </c>
      <c r="Q63" s="4">
        <v>0</v>
      </c>
      <c r="R63" s="4">
        <v>0</v>
      </c>
      <c r="S63" s="4">
        <v>0</v>
      </c>
      <c r="T63" s="4">
        <v>0</v>
      </c>
      <c r="U63" s="4">
        <v>0</v>
      </c>
      <c r="V63" s="4">
        <v>1209</v>
      </c>
      <c r="W63" s="4"/>
    </row>
    <row r="64" spans="1:23" x14ac:dyDescent="0.2">
      <c r="A64" s="3">
        <v>3</v>
      </c>
      <c r="B64" s="3">
        <v>4076</v>
      </c>
      <c r="C64" s="168" t="s">
        <v>341</v>
      </c>
      <c r="D64" s="4">
        <v>0</v>
      </c>
      <c r="E64" s="4">
        <v>0</v>
      </c>
      <c r="F64" s="4">
        <v>0</v>
      </c>
      <c r="G64" s="4">
        <v>0</v>
      </c>
      <c r="H64" s="4">
        <v>0</v>
      </c>
      <c r="I64" s="4">
        <v>461.5</v>
      </c>
      <c r="J64" s="4">
        <v>11.2</v>
      </c>
      <c r="K64" s="4">
        <v>0</v>
      </c>
      <c r="L64" s="4">
        <v>472.6</v>
      </c>
      <c r="M64" s="4">
        <v>0</v>
      </c>
      <c r="N64" s="4">
        <v>0</v>
      </c>
      <c r="O64" s="4">
        <v>0</v>
      </c>
      <c r="P64" s="4">
        <v>0</v>
      </c>
      <c r="Q64" s="4">
        <v>0</v>
      </c>
      <c r="R64" s="4">
        <v>0</v>
      </c>
      <c r="S64" s="4">
        <v>0</v>
      </c>
      <c r="T64" s="4">
        <v>0</v>
      </c>
      <c r="U64" s="4">
        <v>0</v>
      </c>
      <c r="V64" s="4">
        <v>0</v>
      </c>
      <c r="W64" s="4"/>
    </row>
    <row r="65" spans="1:23" x14ac:dyDescent="0.2">
      <c r="A65" s="3">
        <v>3</v>
      </c>
      <c r="B65" s="3">
        <v>4077</v>
      </c>
      <c r="C65" s="168" t="s">
        <v>342</v>
      </c>
      <c r="D65" s="4">
        <v>6.8</v>
      </c>
      <c r="E65" s="4">
        <v>0</v>
      </c>
      <c r="F65" s="4">
        <v>230</v>
      </c>
      <c r="G65" s="4">
        <v>0</v>
      </c>
      <c r="H65" s="4">
        <v>0</v>
      </c>
      <c r="I65" s="4">
        <v>514</v>
      </c>
      <c r="J65" s="4">
        <v>-74.900000000000006</v>
      </c>
      <c r="K65" s="4">
        <v>0</v>
      </c>
      <c r="L65" s="4">
        <v>676</v>
      </c>
      <c r="M65" s="4">
        <v>5</v>
      </c>
      <c r="N65" s="4">
        <v>0</v>
      </c>
      <c r="O65" s="4">
        <v>0</v>
      </c>
      <c r="P65" s="4">
        <v>0</v>
      </c>
      <c r="Q65" s="4">
        <v>0</v>
      </c>
      <c r="R65" s="4">
        <v>0</v>
      </c>
      <c r="S65" s="4">
        <v>0</v>
      </c>
      <c r="T65" s="4">
        <v>0</v>
      </c>
      <c r="U65" s="4">
        <v>0</v>
      </c>
      <c r="V65" s="4">
        <v>5</v>
      </c>
      <c r="W65" s="4"/>
    </row>
    <row r="66" spans="1:23" x14ac:dyDescent="0.2">
      <c r="A66" s="3">
        <v>3</v>
      </c>
      <c r="B66" s="3">
        <v>4078</v>
      </c>
      <c r="C66" s="168" t="s">
        <v>343</v>
      </c>
      <c r="D66" s="4">
        <v>0</v>
      </c>
      <c r="E66" s="4">
        <v>0</v>
      </c>
      <c r="F66" s="4">
        <v>141.1</v>
      </c>
      <c r="G66" s="4">
        <v>0</v>
      </c>
      <c r="H66" s="4">
        <v>0</v>
      </c>
      <c r="I66" s="4">
        <v>269.5</v>
      </c>
      <c r="J66" s="4">
        <v>0</v>
      </c>
      <c r="K66" s="4">
        <v>0</v>
      </c>
      <c r="L66" s="4">
        <v>410.6</v>
      </c>
      <c r="M66" s="4">
        <v>0</v>
      </c>
      <c r="N66" s="4">
        <v>0</v>
      </c>
      <c r="O66" s="4">
        <v>0</v>
      </c>
      <c r="P66" s="4">
        <v>0</v>
      </c>
      <c r="Q66" s="4">
        <v>0</v>
      </c>
      <c r="R66" s="4">
        <v>0</v>
      </c>
      <c r="S66" s="4">
        <v>0</v>
      </c>
      <c r="T66" s="4">
        <v>0</v>
      </c>
      <c r="U66" s="4">
        <v>0</v>
      </c>
      <c r="V66" s="4">
        <v>0</v>
      </c>
      <c r="W66" s="4"/>
    </row>
    <row r="67" spans="1:23" x14ac:dyDescent="0.2">
      <c r="A67" s="3">
        <v>3</v>
      </c>
      <c r="B67" s="3">
        <v>4079</v>
      </c>
      <c r="C67" s="168" t="s">
        <v>344</v>
      </c>
      <c r="D67" s="4">
        <v>52.2</v>
      </c>
      <c r="E67" s="4">
        <v>0</v>
      </c>
      <c r="F67" s="4">
        <v>133.80000000000001</v>
      </c>
      <c r="G67" s="4">
        <v>0</v>
      </c>
      <c r="H67" s="4">
        <v>0</v>
      </c>
      <c r="I67" s="4">
        <v>298.5</v>
      </c>
      <c r="J67" s="4">
        <v>1.2</v>
      </c>
      <c r="K67" s="4">
        <v>0</v>
      </c>
      <c r="L67" s="4">
        <v>485.7</v>
      </c>
      <c r="M67" s="4">
        <v>0</v>
      </c>
      <c r="N67" s="4">
        <v>0</v>
      </c>
      <c r="O67" s="4">
        <v>0</v>
      </c>
      <c r="P67" s="4">
        <v>0</v>
      </c>
      <c r="Q67" s="4">
        <v>0</v>
      </c>
      <c r="R67" s="4">
        <v>470.3</v>
      </c>
      <c r="S67" s="4">
        <v>0</v>
      </c>
      <c r="T67" s="4">
        <v>0</v>
      </c>
      <c r="U67" s="4">
        <v>0</v>
      </c>
      <c r="V67" s="4">
        <v>470.3</v>
      </c>
      <c r="W67" s="4"/>
    </row>
    <row r="68" spans="1:23" x14ac:dyDescent="0.2">
      <c r="A68" s="3">
        <v>3</v>
      </c>
      <c r="B68" s="3">
        <v>4080</v>
      </c>
      <c r="C68" s="168" t="s">
        <v>345</v>
      </c>
      <c r="D68" s="4">
        <v>0</v>
      </c>
      <c r="E68" s="4">
        <v>0</v>
      </c>
      <c r="F68" s="4">
        <v>411.3</v>
      </c>
      <c r="G68" s="4">
        <v>0</v>
      </c>
      <c r="H68" s="4">
        <v>0</v>
      </c>
      <c r="I68" s="4">
        <v>1200</v>
      </c>
      <c r="J68" s="4">
        <v>37.4</v>
      </c>
      <c r="K68" s="4">
        <v>0</v>
      </c>
      <c r="L68" s="4">
        <v>1648.8</v>
      </c>
      <c r="M68" s="4">
        <v>0</v>
      </c>
      <c r="N68" s="4">
        <v>0</v>
      </c>
      <c r="O68" s="4">
        <v>0</v>
      </c>
      <c r="P68" s="4">
        <v>0</v>
      </c>
      <c r="Q68" s="4">
        <v>0</v>
      </c>
      <c r="R68" s="4">
        <v>0</v>
      </c>
      <c r="S68" s="4">
        <v>0</v>
      </c>
      <c r="T68" s="4">
        <v>0</v>
      </c>
      <c r="U68" s="4">
        <v>0</v>
      </c>
      <c r="V68" s="4">
        <v>0</v>
      </c>
      <c r="W68" s="4"/>
    </row>
    <row r="69" spans="1:23" x14ac:dyDescent="0.2">
      <c r="A69" s="3">
        <v>3</v>
      </c>
      <c r="B69" s="3">
        <v>4081</v>
      </c>
      <c r="C69" s="168" t="s">
        <v>346</v>
      </c>
      <c r="D69" s="4">
        <v>503.2</v>
      </c>
      <c r="E69" s="4">
        <v>54.4</v>
      </c>
      <c r="F69" s="4">
        <v>339.1</v>
      </c>
      <c r="G69" s="4">
        <v>478.2</v>
      </c>
      <c r="H69" s="4">
        <v>20</v>
      </c>
      <c r="I69" s="4">
        <v>198.4</v>
      </c>
      <c r="J69" s="4">
        <v>123</v>
      </c>
      <c r="K69" s="4">
        <v>0</v>
      </c>
      <c r="L69" s="4">
        <v>1716.2</v>
      </c>
      <c r="M69" s="4">
        <v>64.900000000000006</v>
      </c>
      <c r="N69" s="4">
        <v>17.7</v>
      </c>
      <c r="O69" s="4">
        <v>0</v>
      </c>
      <c r="P69" s="4">
        <v>1147</v>
      </c>
      <c r="Q69" s="4">
        <v>0</v>
      </c>
      <c r="R69" s="4">
        <v>0</v>
      </c>
      <c r="S69" s="4">
        <v>295.8</v>
      </c>
      <c r="T69" s="4">
        <v>0</v>
      </c>
      <c r="U69" s="4">
        <v>0</v>
      </c>
      <c r="V69" s="4">
        <v>1525.4</v>
      </c>
      <c r="W69" s="4"/>
    </row>
    <row r="70" spans="1:23" x14ac:dyDescent="0.2">
      <c r="A70" s="3">
        <v>3</v>
      </c>
      <c r="B70" s="3">
        <v>4082</v>
      </c>
      <c r="C70" s="168" t="s">
        <v>347</v>
      </c>
      <c r="D70" s="4">
        <v>-139.4</v>
      </c>
      <c r="E70" s="4">
        <v>84.5</v>
      </c>
      <c r="F70" s="4">
        <v>42.6</v>
      </c>
      <c r="G70" s="4">
        <v>20.6</v>
      </c>
      <c r="H70" s="4">
        <v>0</v>
      </c>
      <c r="I70" s="4">
        <v>2027.6</v>
      </c>
      <c r="J70" s="4">
        <v>1298.0999999999999</v>
      </c>
      <c r="K70" s="4">
        <v>134.19999999999999</v>
      </c>
      <c r="L70" s="4">
        <v>3468.2</v>
      </c>
      <c r="M70" s="4">
        <v>0</v>
      </c>
      <c r="N70" s="4">
        <v>35.9</v>
      </c>
      <c r="O70" s="4">
        <v>198.8</v>
      </c>
      <c r="P70" s="4">
        <v>0</v>
      </c>
      <c r="Q70" s="4">
        <v>0</v>
      </c>
      <c r="R70" s="4">
        <v>1267.5</v>
      </c>
      <c r="S70" s="4">
        <v>41.2</v>
      </c>
      <c r="T70" s="4">
        <v>0</v>
      </c>
      <c r="U70" s="4">
        <v>0</v>
      </c>
      <c r="V70" s="4">
        <v>1543.4</v>
      </c>
      <c r="W70" s="4"/>
    </row>
    <row r="71" spans="1:23" x14ac:dyDescent="0.2">
      <c r="A71" s="3">
        <v>3</v>
      </c>
      <c r="B71" s="3">
        <v>4083</v>
      </c>
      <c r="C71" s="168" t="s">
        <v>348</v>
      </c>
      <c r="D71" s="4">
        <v>121.5</v>
      </c>
      <c r="E71" s="4">
        <v>0</v>
      </c>
      <c r="F71" s="4">
        <v>44.8</v>
      </c>
      <c r="G71" s="4">
        <v>324.10000000000002</v>
      </c>
      <c r="H71" s="4">
        <v>0</v>
      </c>
      <c r="I71" s="4">
        <v>602.29999999999995</v>
      </c>
      <c r="J71" s="4">
        <v>7.2</v>
      </c>
      <c r="K71" s="4">
        <v>0</v>
      </c>
      <c r="L71" s="4">
        <v>1099.9000000000001</v>
      </c>
      <c r="M71" s="4">
        <v>0</v>
      </c>
      <c r="N71" s="4">
        <v>0</v>
      </c>
      <c r="O71" s="4">
        <v>0</v>
      </c>
      <c r="P71" s="4">
        <v>0</v>
      </c>
      <c r="Q71" s="4">
        <v>0</v>
      </c>
      <c r="R71" s="4">
        <v>130.1</v>
      </c>
      <c r="S71" s="4">
        <v>0</v>
      </c>
      <c r="T71" s="4">
        <v>0</v>
      </c>
      <c r="U71" s="4">
        <v>0</v>
      </c>
      <c r="V71" s="4">
        <v>130.1</v>
      </c>
      <c r="W71" s="4"/>
    </row>
    <row r="72" spans="1:23" s="193" customFormat="1" ht="21.75" customHeight="1" x14ac:dyDescent="0.2">
      <c r="A72" s="192">
        <v>4</v>
      </c>
      <c r="B72" s="192">
        <v>4129</v>
      </c>
      <c r="C72" s="193" t="s">
        <v>349</v>
      </c>
      <c r="D72" s="194">
        <v>2151.5</v>
      </c>
      <c r="E72" s="194">
        <v>472.9</v>
      </c>
      <c r="F72" s="194">
        <v>19249.099999999999</v>
      </c>
      <c r="G72" s="194">
        <v>225.5</v>
      </c>
      <c r="H72" s="194">
        <v>146</v>
      </c>
      <c r="I72" s="194">
        <v>9004.4</v>
      </c>
      <c r="J72" s="194">
        <v>1036.0999999999999</v>
      </c>
      <c r="K72" s="194">
        <v>336.2</v>
      </c>
      <c r="L72" s="194">
        <v>32621.8</v>
      </c>
      <c r="M72" s="194">
        <v>54</v>
      </c>
      <c r="N72" s="194">
        <v>39</v>
      </c>
      <c r="O72" s="194">
        <v>12756.8</v>
      </c>
      <c r="P72" s="194">
        <v>116.5</v>
      </c>
      <c r="Q72" s="194">
        <v>0</v>
      </c>
      <c r="R72" s="194">
        <v>2414.8000000000002</v>
      </c>
      <c r="S72" s="194">
        <v>829.2</v>
      </c>
      <c r="T72" s="194">
        <v>146.4</v>
      </c>
      <c r="U72" s="194">
        <v>0</v>
      </c>
      <c r="V72" s="194">
        <v>16356.7</v>
      </c>
      <c r="W72" s="194"/>
    </row>
    <row r="73" spans="1:23" ht="16.5" customHeight="1" x14ac:dyDescent="0.2">
      <c r="A73" s="3">
        <v>4</v>
      </c>
      <c r="B73" s="3">
        <v>4091</v>
      </c>
      <c r="C73" s="168" t="s">
        <v>350</v>
      </c>
      <c r="D73" s="4">
        <v>0</v>
      </c>
      <c r="E73" s="4">
        <v>0</v>
      </c>
      <c r="F73" s="4">
        <v>242.4</v>
      </c>
      <c r="G73" s="4">
        <v>0</v>
      </c>
      <c r="H73" s="4">
        <v>0</v>
      </c>
      <c r="I73" s="4">
        <v>0</v>
      </c>
      <c r="J73" s="4">
        <v>9.6</v>
      </c>
      <c r="K73" s="4">
        <v>0</v>
      </c>
      <c r="L73" s="4">
        <v>252.1</v>
      </c>
      <c r="M73" s="4">
        <v>0</v>
      </c>
      <c r="N73" s="4">
        <v>0</v>
      </c>
      <c r="O73" s="4">
        <v>0</v>
      </c>
      <c r="P73" s="4">
        <v>0</v>
      </c>
      <c r="Q73" s="4">
        <v>0</v>
      </c>
      <c r="R73" s="4">
        <v>0</v>
      </c>
      <c r="S73" s="4">
        <v>0</v>
      </c>
      <c r="T73" s="4">
        <v>0</v>
      </c>
      <c r="U73" s="4">
        <v>0</v>
      </c>
      <c r="V73" s="4">
        <v>0</v>
      </c>
      <c r="W73" s="4"/>
    </row>
    <row r="74" spans="1:23" x14ac:dyDescent="0.2">
      <c r="A74" s="3">
        <v>4</v>
      </c>
      <c r="B74" s="3">
        <v>4092</v>
      </c>
      <c r="C74" s="168" t="s">
        <v>351</v>
      </c>
      <c r="D74" s="4">
        <v>0.3</v>
      </c>
      <c r="E74" s="4">
        <v>0</v>
      </c>
      <c r="F74" s="4">
        <v>5403.9</v>
      </c>
      <c r="G74" s="4">
        <v>0</v>
      </c>
      <c r="H74" s="4">
        <v>10</v>
      </c>
      <c r="I74" s="4">
        <v>289.7</v>
      </c>
      <c r="J74" s="4">
        <v>69</v>
      </c>
      <c r="K74" s="4">
        <v>0</v>
      </c>
      <c r="L74" s="4">
        <v>5772.8</v>
      </c>
      <c r="M74" s="4">
        <v>0</v>
      </c>
      <c r="N74" s="4">
        <v>0</v>
      </c>
      <c r="O74" s="4">
        <v>27.4</v>
      </c>
      <c r="P74" s="4">
        <v>9.5</v>
      </c>
      <c r="Q74" s="4">
        <v>0</v>
      </c>
      <c r="R74" s="4">
        <v>388.1</v>
      </c>
      <c r="S74" s="4">
        <v>0</v>
      </c>
      <c r="T74" s="4">
        <v>0</v>
      </c>
      <c r="U74" s="4">
        <v>0</v>
      </c>
      <c r="V74" s="4">
        <v>424.9</v>
      </c>
      <c r="W74" s="4"/>
    </row>
    <row r="75" spans="1:23" x14ac:dyDescent="0.2">
      <c r="A75" s="3">
        <v>4</v>
      </c>
      <c r="B75" s="3">
        <v>4093</v>
      </c>
      <c r="C75" s="168" t="s">
        <v>352</v>
      </c>
      <c r="D75" s="4">
        <v>7</v>
      </c>
      <c r="E75" s="4">
        <v>0</v>
      </c>
      <c r="F75" s="4">
        <v>0</v>
      </c>
      <c r="G75" s="4">
        <v>0</v>
      </c>
      <c r="H75" s="4">
        <v>0</v>
      </c>
      <c r="I75" s="4">
        <v>61.2</v>
      </c>
      <c r="J75" s="4">
        <v>2.5</v>
      </c>
      <c r="K75" s="4">
        <v>0</v>
      </c>
      <c r="L75" s="4">
        <v>70.7</v>
      </c>
      <c r="M75" s="4">
        <v>30</v>
      </c>
      <c r="N75" s="4">
        <v>0</v>
      </c>
      <c r="O75" s="4">
        <v>0</v>
      </c>
      <c r="P75" s="4">
        <v>0</v>
      </c>
      <c r="Q75" s="4">
        <v>0</v>
      </c>
      <c r="R75" s="4">
        <v>15</v>
      </c>
      <c r="S75" s="4">
        <v>6.8</v>
      </c>
      <c r="T75" s="4">
        <v>0</v>
      </c>
      <c r="U75" s="4">
        <v>0</v>
      </c>
      <c r="V75" s="4">
        <v>51.8</v>
      </c>
      <c r="W75" s="4"/>
    </row>
    <row r="76" spans="1:23" x14ac:dyDescent="0.2">
      <c r="A76" s="3">
        <v>4</v>
      </c>
      <c r="B76" s="3">
        <v>4124</v>
      </c>
      <c r="C76" s="168" t="s">
        <v>706</v>
      </c>
      <c r="D76" s="4">
        <v>1150.7</v>
      </c>
      <c r="E76" s="4">
        <v>0</v>
      </c>
      <c r="F76" s="4">
        <v>2348.8000000000002</v>
      </c>
      <c r="G76" s="4">
        <v>0</v>
      </c>
      <c r="H76" s="4">
        <v>0</v>
      </c>
      <c r="I76" s="4">
        <v>131.19999999999999</v>
      </c>
      <c r="J76" s="4">
        <v>0</v>
      </c>
      <c r="K76" s="4">
        <v>0</v>
      </c>
      <c r="L76" s="4">
        <v>3630.7</v>
      </c>
      <c r="M76" s="4">
        <v>2</v>
      </c>
      <c r="N76" s="4">
        <v>0</v>
      </c>
      <c r="O76" s="4">
        <v>0</v>
      </c>
      <c r="P76" s="4">
        <v>0</v>
      </c>
      <c r="Q76" s="4">
        <v>0</v>
      </c>
      <c r="R76" s="4">
        <v>20</v>
      </c>
      <c r="S76" s="4">
        <v>0</v>
      </c>
      <c r="T76" s="4">
        <v>0</v>
      </c>
      <c r="U76" s="4">
        <v>0</v>
      </c>
      <c r="V76" s="4">
        <v>22</v>
      </c>
      <c r="W76" s="4"/>
    </row>
    <row r="77" spans="1:23" x14ac:dyDescent="0.2">
      <c r="A77" s="3">
        <v>4</v>
      </c>
      <c r="B77" s="3">
        <v>4094</v>
      </c>
      <c r="C77" s="168" t="s">
        <v>353</v>
      </c>
      <c r="D77" s="4">
        <v>91.9</v>
      </c>
      <c r="E77" s="4">
        <v>51.8</v>
      </c>
      <c r="F77" s="4">
        <v>56.7</v>
      </c>
      <c r="G77" s="4">
        <v>0</v>
      </c>
      <c r="H77" s="4">
        <v>0</v>
      </c>
      <c r="I77" s="4">
        <v>32.9</v>
      </c>
      <c r="J77" s="4">
        <v>0</v>
      </c>
      <c r="K77" s="4">
        <v>0</v>
      </c>
      <c r="L77" s="4">
        <v>233.4</v>
      </c>
      <c r="M77" s="4">
        <v>1</v>
      </c>
      <c r="N77" s="4">
        <v>0</v>
      </c>
      <c r="O77" s="4">
        <v>0</v>
      </c>
      <c r="P77" s="4">
        <v>0</v>
      </c>
      <c r="Q77" s="4">
        <v>0</v>
      </c>
      <c r="R77" s="4">
        <v>6.6</v>
      </c>
      <c r="S77" s="4">
        <v>0</v>
      </c>
      <c r="T77" s="4">
        <v>0</v>
      </c>
      <c r="U77" s="4">
        <v>0</v>
      </c>
      <c r="V77" s="4">
        <v>7.6</v>
      </c>
      <c r="W77" s="4"/>
    </row>
    <row r="78" spans="1:23" x14ac:dyDescent="0.2">
      <c r="A78" s="3">
        <v>4</v>
      </c>
      <c r="B78" s="3">
        <v>4095</v>
      </c>
      <c r="C78" s="168" t="s">
        <v>8</v>
      </c>
      <c r="D78" s="4">
        <v>40.4</v>
      </c>
      <c r="E78" s="4">
        <v>0</v>
      </c>
      <c r="F78" s="4">
        <v>671.2</v>
      </c>
      <c r="G78" s="4">
        <v>0</v>
      </c>
      <c r="H78" s="4">
        <v>0</v>
      </c>
      <c r="I78" s="4">
        <v>3158.2</v>
      </c>
      <c r="J78" s="4">
        <v>272.3</v>
      </c>
      <c r="K78" s="4">
        <v>0</v>
      </c>
      <c r="L78" s="4">
        <v>4142.1000000000004</v>
      </c>
      <c r="M78" s="4">
        <v>0</v>
      </c>
      <c r="N78" s="4">
        <v>0</v>
      </c>
      <c r="O78" s="4">
        <v>12707.7</v>
      </c>
      <c r="P78" s="4">
        <v>106</v>
      </c>
      <c r="Q78" s="4">
        <v>0</v>
      </c>
      <c r="R78" s="4">
        <v>1752</v>
      </c>
      <c r="S78" s="4">
        <v>0</v>
      </c>
      <c r="T78" s="4">
        <v>0</v>
      </c>
      <c r="U78" s="4">
        <v>0</v>
      </c>
      <c r="V78" s="4">
        <v>14565.7</v>
      </c>
      <c r="W78" s="4"/>
    </row>
    <row r="79" spans="1:23" x14ac:dyDescent="0.2">
      <c r="A79" s="3">
        <v>4</v>
      </c>
      <c r="B79" s="3">
        <v>4096</v>
      </c>
      <c r="C79" s="168" t="s">
        <v>354</v>
      </c>
      <c r="D79" s="4">
        <v>1.6</v>
      </c>
      <c r="E79" s="4">
        <v>26.2</v>
      </c>
      <c r="F79" s="4">
        <v>50.1</v>
      </c>
      <c r="G79" s="4">
        <v>0</v>
      </c>
      <c r="H79" s="4">
        <v>6</v>
      </c>
      <c r="I79" s="4">
        <v>16.399999999999999</v>
      </c>
      <c r="J79" s="4">
        <v>20.2</v>
      </c>
      <c r="K79" s="4">
        <v>0</v>
      </c>
      <c r="L79" s="4">
        <v>120.5</v>
      </c>
      <c r="M79" s="4">
        <v>0</v>
      </c>
      <c r="N79" s="4">
        <v>0</v>
      </c>
      <c r="O79" s="4">
        <v>13.5</v>
      </c>
      <c r="P79" s="4">
        <v>0</v>
      </c>
      <c r="Q79" s="4">
        <v>0</v>
      </c>
      <c r="R79" s="4">
        <v>0</v>
      </c>
      <c r="S79" s="4">
        <v>0</v>
      </c>
      <c r="T79" s="4">
        <v>0</v>
      </c>
      <c r="U79" s="4">
        <v>0</v>
      </c>
      <c r="V79" s="4">
        <v>13.5</v>
      </c>
      <c r="W79" s="4"/>
    </row>
    <row r="80" spans="1:23" x14ac:dyDescent="0.2">
      <c r="A80" s="3">
        <v>4</v>
      </c>
      <c r="B80" s="3">
        <v>4097</v>
      </c>
      <c r="C80" s="168" t="s">
        <v>355</v>
      </c>
      <c r="D80" s="4">
        <v>3.5</v>
      </c>
      <c r="E80" s="4">
        <v>13.5</v>
      </c>
      <c r="F80" s="4">
        <v>0</v>
      </c>
      <c r="G80" s="4">
        <v>0</v>
      </c>
      <c r="H80" s="4">
        <v>0</v>
      </c>
      <c r="I80" s="4">
        <v>34.9</v>
      </c>
      <c r="J80" s="4">
        <v>1.8</v>
      </c>
      <c r="K80" s="4">
        <v>0</v>
      </c>
      <c r="L80" s="4">
        <v>53.7</v>
      </c>
      <c r="M80" s="4">
        <v>0</v>
      </c>
      <c r="N80" s="4">
        <v>0</v>
      </c>
      <c r="O80" s="4">
        <v>0</v>
      </c>
      <c r="P80" s="4">
        <v>0</v>
      </c>
      <c r="Q80" s="4">
        <v>0</v>
      </c>
      <c r="R80" s="4">
        <v>0</v>
      </c>
      <c r="S80" s="4">
        <v>0</v>
      </c>
      <c r="T80" s="4">
        <v>0</v>
      </c>
      <c r="U80" s="4">
        <v>0</v>
      </c>
      <c r="V80" s="4">
        <v>0</v>
      </c>
      <c r="W80" s="4"/>
    </row>
    <row r="81" spans="1:23" x14ac:dyDescent="0.2">
      <c r="A81" s="3">
        <v>4</v>
      </c>
      <c r="B81" s="3">
        <v>4099</v>
      </c>
      <c r="C81" s="168" t="s">
        <v>356</v>
      </c>
      <c r="D81" s="4">
        <v>2.8</v>
      </c>
      <c r="E81" s="4">
        <v>0</v>
      </c>
      <c r="F81" s="4">
        <v>90.1</v>
      </c>
      <c r="G81" s="4">
        <v>0</v>
      </c>
      <c r="H81" s="4">
        <v>130</v>
      </c>
      <c r="I81" s="4">
        <v>15.6</v>
      </c>
      <c r="J81" s="4">
        <v>0</v>
      </c>
      <c r="K81" s="4">
        <v>0</v>
      </c>
      <c r="L81" s="4">
        <v>238.6</v>
      </c>
      <c r="M81" s="4">
        <v>0</v>
      </c>
      <c r="N81" s="4">
        <v>0</v>
      </c>
      <c r="O81" s="4">
        <v>0</v>
      </c>
      <c r="P81" s="4">
        <v>0</v>
      </c>
      <c r="Q81" s="4">
        <v>0</v>
      </c>
      <c r="R81" s="4">
        <v>79.599999999999994</v>
      </c>
      <c r="S81" s="4">
        <v>0</v>
      </c>
      <c r="T81" s="4">
        <v>0</v>
      </c>
      <c r="U81" s="4">
        <v>0</v>
      </c>
      <c r="V81" s="4">
        <v>79.599999999999994</v>
      </c>
      <c r="W81" s="4"/>
    </row>
    <row r="82" spans="1:23" x14ac:dyDescent="0.2">
      <c r="A82" s="3">
        <v>4</v>
      </c>
      <c r="B82" s="3">
        <v>4100</v>
      </c>
      <c r="C82" s="168" t="s">
        <v>357</v>
      </c>
      <c r="D82" s="4">
        <v>188.8</v>
      </c>
      <c r="E82" s="4">
        <v>0</v>
      </c>
      <c r="F82" s="4">
        <v>398.4</v>
      </c>
      <c r="G82" s="4">
        <v>0</v>
      </c>
      <c r="H82" s="4">
        <v>0</v>
      </c>
      <c r="I82" s="4">
        <v>163</v>
      </c>
      <c r="J82" s="4">
        <v>0</v>
      </c>
      <c r="K82" s="4">
        <v>0</v>
      </c>
      <c r="L82" s="4">
        <v>750.2</v>
      </c>
      <c r="M82" s="4">
        <v>0</v>
      </c>
      <c r="N82" s="4">
        <v>0</v>
      </c>
      <c r="O82" s="4">
        <v>0</v>
      </c>
      <c r="P82" s="4">
        <v>0</v>
      </c>
      <c r="Q82" s="4">
        <v>0</v>
      </c>
      <c r="R82" s="4">
        <v>0</v>
      </c>
      <c r="S82" s="4">
        <v>0</v>
      </c>
      <c r="T82" s="4">
        <v>0</v>
      </c>
      <c r="U82" s="4">
        <v>0</v>
      </c>
      <c r="V82" s="4">
        <v>0</v>
      </c>
      <c r="W82" s="4"/>
    </row>
    <row r="83" spans="1:23" x14ac:dyDescent="0.2">
      <c r="A83" s="3">
        <v>4</v>
      </c>
      <c r="B83" s="3">
        <v>4104</v>
      </c>
      <c r="C83" s="168" t="s">
        <v>358</v>
      </c>
      <c r="D83" s="4">
        <v>0</v>
      </c>
      <c r="E83" s="4">
        <v>0</v>
      </c>
      <c r="F83" s="4">
        <v>0</v>
      </c>
      <c r="G83" s="4">
        <v>112.5</v>
      </c>
      <c r="H83" s="4">
        <v>0</v>
      </c>
      <c r="I83" s="4">
        <v>858</v>
      </c>
      <c r="J83" s="4">
        <v>27</v>
      </c>
      <c r="K83" s="4">
        <v>0</v>
      </c>
      <c r="L83" s="4">
        <v>997.5</v>
      </c>
      <c r="M83" s="4">
        <v>1</v>
      </c>
      <c r="N83" s="4">
        <v>0</v>
      </c>
      <c r="O83" s="4">
        <v>0</v>
      </c>
      <c r="P83" s="4">
        <v>0</v>
      </c>
      <c r="Q83" s="4">
        <v>0</v>
      </c>
      <c r="R83" s="4">
        <v>0</v>
      </c>
      <c r="S83" s="4">
        <v>0</v>
      </c>
      <c r="T83" s="4">
        <v>0</v>
      </c>
      <c r="U83" s="4">
        <v>0</v>
      </c>
      <c r="V83" s="4">
        <v>1</v>
      </c>
      <c r="W83" s="4"/>
    </row>
    <row r="84" spans="1:23" x14ac:dyDescent="0.2">
      <c r="A84" s="3">
        <v>4</v>
      </c>
      <c r="B84" s="3">
        <v>4105</v>
      </c>
      <c r="C84" s="168" t="s">
        <v>359</v>
      </c>
      <c r="D84" s="4">
        <v>57.1</v>
      </c>
      <c r="E84" s="4">
        <v>0</v>
      </c>
      <c r="F84" s="4">
        <v>605.9</v>
      </c>
      <c r="G84" s="4">
        <v>0</v>
      </c>
      <c r="H84" s="4">
        <v>0</v>
      </c>
      <c r="I84" s="4">
        <v>0</v>
      </c>
      <c r="J84" s="4">
        <v>0</v>
      </c>
      <c r="K84" s="4">
        <v>8.4</v>
      </c>
      <c r="L84" s="4">
        <v>671.4</v>
      </c>
      <c r="M84" s="4">
        <v>0</v>
      </c>
      <c r="N84" s="4">
        <v>0</v>
      </c>
      <c r="O84" s="4">
        <v>8.1</v>
      </c>
      <c r="P84" s="4">
        <v>0</v>
      </c>
      <c r="Q84" s="4">
        <v>0</v>
      </c>
      <c r="R84" s="4">
        <v>0</v>
      </c>
      <c r="S84" s="4">
        <v>0</v>
      </c>
      <c r="T84" s="4">
        <v>0</v>
      </c>
      <c r="U84" s="4">
        <v>0</v>
      </c>
      <c r="V84" s="4">
        <v>8.1</v>
      </c>
      <c r="W84" s="4"/>
    </row>
    <row r="85" spans="1:23" x14ac:dyDescent="0.2">
      <c r="A85" s="3">
        <v>4</v>
      </c>
      <c r="B85" s="3">
        <v>4106</v>
      </c>
      <c r="C85" s="168" t="s">
        <v>360</v>
      </c>
      <c r="D85" s="4">
        <v>0</v>
      </c>
      <c r="E85" s="4">
        <v>0</v>
      </c>
      <c r="F85" s="4">
        <v>0</v>
      </c>
      <c r="G85" s="4">
        <v>0</v>
      </c>
      <c r="H85" s="4">
        <v>0</v>
      </c>
      <c r="I85" s="4">
        <v>15.1</v>
      </c>
      <c r="J85" s="4">
        <v>51.4</v>
      </c>
      <c r="K85" s="4">
        <v>0</v>
      </c>
      <c r="L85" s="4">
        <v>66.5</v>
      </c>
      <c r="M85" s="4">
        <v>0</v>
      </c>
      <c r="N85" s="4">
        <v>0</v>
      </c>
      <c r="O85" s="4">
        <v>0</v>
      </c>
      <c r="P85" s="4">
        <v>0</v>
      </c>
      <c r="Q85" s="4">
        <v>0</v>
      </c>
      <c r="R85" s="4">
        <v>0</v>
      </c>
      <c r="S85" s="4">
        <v>16.899999999999999</v>
      </c>
      <c r="T85" s="4">
        <v>0</v>
      </c>
      <c r="U85" s="4">
        <v>0</v>
      </c>
      <c r="V85" s="4">
        <v>16.899999999999999</v>
      </c>
      <c r="W85" s="4"/>
    </row>
    <row r="86" spans="1:23" x14ac:dyDescent="0.2">
      <c r="A86" s="3">
        <v>4</v>
      </c>
      <c r="B86" s="3">
        <v>4107</v>
      </c>
      <c r="C86" s="168" t="s">
        <v>361</v>
      </c>
      <c r="D86" s="4">
        <v>0</v>
      </c>
      <c r="E86" s="4">
        <v>0</v>
      </c>
      <c r="F86" s="4">
        <v>351.5</v>
      </c>
      <c r="G86" s="4">
        <v>0</v>
      </c>
      <c r="H86" s="4">
        <v>0</v>
      </c>
      <c r="I86" s="4">
        <v>0</v>
      </c>
      <c r="J86" s="4">
        <v>0</v>
      </c>
      <c r="K86" s="4">
        <v>0</v>
      </c>
      <c r="L86" s="4">
        <v>351.5</v>
      </c>
      <c r="M86" s="4">
        <v>0</v>
      </c>
      <c r="N86" s="4">
        <v>0</v>
      </c>
      <c r="O86" s="4">
        <v>0</v>
      </c>
      <c r="P86" s="4">
        <v>0</v>
      </c>
      <c r="Q86" s="4">
        <v>0</v>
      </c>
      <c r="R86" s="4">
        <v>0</v>
      </c>
      <c r="S86" s="4">
        <v>0</v>
      </c>
      <c r="T86" s="4">
        <v>0</v>
      </c>
      <c r="U86" s="4">
        <v>0</v>
      </c>
      <c r="V86" s="4">
        <v>0</v>
      </c>
      <c r="W86" s="4"/>
    </row>
    <row r="87" spans="1:23" x14ac:dyDescent="0.2">
      <c r="A87" s="3">
        <v>4</v>
      </c>
      <c r="B87" s="3">
        <v>4109</v>
      </c>
      <c r="C87" s="168" t="s">
        <v>362</v>
      </c>
      <c r="D87" s="4">
        <v>0</v>
      </c>
      <c r="E87" s="4">
        <v>0</v>
      </c>
      <c r="F87" s="4">
        <v>0</v>
      </c>
      <c r="G87" s="4">
        <v>0</v>
      </c>
      <c r="H87" s="4">
        <v>0</v>
      </c>
      <c r="I87" s="4">
        <v>106</v>
      </c>
      <c r="J87" s="4">
        <v>47.2</v>
      </c>
      <c r="K87" s="4">
        <v>58</v>
      </c>
      <c r="L87" s="4">
        <v>211.2</v>
      </c>
      <c r="M87" s="4">
        <v>0</v>
      </c>
      <c r="N87" s="4">
        <v>0</v>
      </c>
      <c r="O87" s="4">
        <v>0</v>
      </c>
      <c r="P87" s="4">
        <v>0</v>
      </c>
      <c r="Q87" s="4">
        <v>0</v>
      </c>
      <c r="R87" s="4">
        <v>0</v>
      </c>
      <c r="S87" s="4">
        <v>0</v>
      </c>
      <c r="T87" s="4">
        <v>30</v>
      </c>
      <c r="U87" s="4">
        <v>0</v>
      </c>
      <c r="V87" s="4">
        <v>30</v>
      </c>
      <c r="W87" s="4"/>
    </row>
    <row r="88" spans="1:23" x14ac:dyDescent="0.2">
      <c r="A88" s="3">
        <v>4</v>
      </c>
      <c r="B88" s="3">
        <v>4110</v>
      </c>
      <c r="C88" s="168" t="s">
        <v>363</v>
      </c>
      <c r="D88" s="4">
        <v>73.7</v>
      </c>
      <c r="E88" s="4">
        <v>91</v>
      </c>
      <c r="F88" s="4">
        <v>241.9</v>
      </c>
      <c r="G88" s="4">
        <v>0</v>
      </c>
      <c r="H88" s="4">
        <v>0</v>
      </c>
      <c r="I88" s="4">
        <v>106.4</v>
      </c>
      <c r="J88" s="4">
        <v>0</v>
      </c>
      <c r="K88" s="4">
        <v>216.4</v>
      </c>
      <c r="L88" s="4">
        <v>729.3</v>
      </c>
      <c r="M88" s="4">
        <v>0</v>
      </c>
      <c r="N88" s="4">
        <v>0</v>
      </c>
      <c r="O88" s="4">
        <v>0</v>
      </c>
      <c r="P88" s="4">
        <v>0</v>
      </c>
      <c r="Q88" s="4">
        <v>0</v>
      </c>
      <c r="R88" s="4">
        <v>0</v>
      </c>
      <c r="S88" s="4">
        <v>0</v>
      </c>
      <c r="T88" s="4">
        <v>70</v>
      </c>
      <c r="U88" s="4">
        <v>0</v>
      </c>
      <c r="V88" s="4">
        <v>70</v>
      </c>
      <c r="W88" s="4"/>
    </row>
    <row r="89" spans="1:23" x14ac:dyDescent="0.2">
      <c r="A89" s="3">
        <v>4</v>
      </c>
      <c r="B89" s="3">
        <v>4111</v>
      </c>
      <c r="C89" s="168" t="s">
        <v>364</v>
      </c>
      <c r="D89" s="4">
        <v>44.7</v>
      </c>
      <c r="E89" s="4">
        <v>0</v>
      </c>
      <c r="F89" s="4">
        <v>1086.5</v>
      </c>
      <c r="G89" s="4">
        <v>0</v>
      </c>
      <c r="H89" s="4">
        <v>0</v>
      </c>
      <c r="I89" s="4">
        <v>0</v>
      </c>
      <c r="J89" s="4">
        <v>0</v>
      </c>
      <c r="K89" s="4">
        <v>44.1</v>
      </c>
      <c r="L89" s="4">
        <v>1175.3</v>
      </c>
      <c r="M89" s="4">
        <v>0</v>
      </c>
      <c r="N89" s="4">
        <v>0</v>
      </c>
      <c r="O89" s="4">
        <v>0</v>
      </c>
      <c r="P89" s="4">
        <v>0</v>
      </c>
      <c r="Q89" s="4">
        <v>0</v>
      </c>
      <c r="R89" s="4">
        <v>0</v>
      </c>
      <c r="S89" s="4">
        <v>0</v>
      </c>
      <c r="T89" s="4">
        <v>46.4</v>
      </c>
      <c r="U89" s="4">
        <v>0</v>
      </c>
      <c r="V89" s="4">
        <v>46.4</v>
      </c>
      <c r="W89" s="4"/>
    </row>
    <row r="90" spans="1:23" x14ac:dyDescent="0.2">
      <c r="A90" s="3">
        <v>4</v>
      </c>
      <c r="B90" s="3">
        <v>4112</v>
      </c>
      <c r="C90" s="168" t="s">
        <v>365</v>
      </c>
      <c r="D90" s="4">
        <v>0</v>
      </c>
      <c r="E90" s="4">
        <v>74.599999999999994</v>
      </c>
      <c r="F90" s="4">
        <v>0</v>
      </c>
      <c r="G90" s="4">
        <v>0</v>
      </c>
      <c r="H90" s="4">
        <v>0</v>
      </c>
      <c r="I90" s="4">
        <v>405.4</v>
      </c>
      <c r="J90" s="4">
        <v>0</v>
      </c>
      <c r="K90" s="4">
        <v>0</v>
      </c>
      <c r="L90" s="4">
        <v>480</v>
      </c>
      <c r="M90" s="4">
        <v>0</v>
      </c>
      <c r="N90" s="4">
        <v>0</v>
      </c>
      <c r="O90" s="4">
        <v>0</v>
      </c>
      <c r="P90" s="4">
        <v>0</v>
      </c>
      <c r="Q90" s="4">
        <v>0</v>
      </c>
      <c r="R90" s="4">
        <v>0</v>
      </c>
      <c r="S90" s="4">
        <v>0</v>
      </c>
      <c r="T90" s="4">
        <v>0</v>
      </c>
      <c r="U90" s="4">
        <v>0</v>
      </c>
      <c r="V90" s="4">
        <v>0</v>
      </c>
      <c r="W90" s="4"/>
    </row>
    <row r="91" spans="1:23" x14ac:dyDescent="0.2">
      <c r="A91" s="3">
        <v>4</v>
      </c>
      <c r="B91" s="3">
        <v>4113</v>
      </c>
      <c r="C91" s="168" t="s">
        <v>366</v>
      </c>
      <c r="D91" s="4">
        <v>0</v>
      </c>
      <c r="E91" s="4">
        <v>0</v>
      </c>
      <c r="F91" s="4">
        <v>253.5</v>
      </c>
      <c r="G91" s="4">
        <v>6.4</v>
      </c>
      <c r="H91" s="4">
        <v>0</v>
      </c>
      <c r="I91" s="4">
        <v>122.4</v>
      </c>
      <c r="J91" s="4">
        <v>69</v>
      </c>
      <c r="K91" s="4">
        <v>0</v>
      </c>
      <c r="L91" s="4">
        <v>451.3</v>
      </c>
      <c r="M91" s="4">
        <v>0</v>
      </c>
      <c r="N91" s="4">
        <v>0</v>
      </c>
      <c r="O91" s="4">
        <v>0</v>
      </c>
      <c r="P91" s="4">
        <v>0</v>
      </c>
      <c r="Q91" s="4">
        <v>0</v>
      </c>
      <c r="R91" s="4">
        <v>0</v>
      </c>
      <c r="S91" s="4">
        <v>0</v>
      </c>
      <c r="T91" s="4">
        <v>0</v>
      </c>
      <c r="U91" s="4">
        <v>0</v>
      </c>
      <c r="V91" s="4">
        <v>0</v>
      </c>
      <c r="W91" s="4"/>
    </row>
    <row r="92" spans="1:23" x14ac:dyDescent="0.2">
      <c r="A92" s="3">
        <v>4</v>
      </c>
      <c r="B92" s="3">
        <v>4114</v>
      </c>
      <c r="C92" s="168" t="s">
        <v>367</v>
      </c>
      <c r="D92" s="4">
        <v>0</v>
      </c>
      <c r="E92" s="4">
        <v>0</v>
      </c>
      <c r="F92" s="4">
        <v>278</v>
      </c>
      <c r="G92" s="4">
        <v>0</v>
      </c>
      <c r="H92" s="4">
        <v>0</v>
      </c>
      <c r="I92" s="4">
        <v>305.7</v>
      </c>
      <c r="J92" s="4">
        <v>0</v>
      </c>
      <c r="K92" s="4">
        <v>0</v>
      </c>
      <c r="L92" s="4">
        <v>583.70000000000005</v>
      </c>
      <c r="M92" s="4">
        <v>0</v>
      </c>
      <c r="N92" s="4">
        <v>0</v>
      </c>
      <c r="O92" s="4">
        <v>0</v>
      </c>
      <c r="P92" s="4">
        <v>1</v>
      </c>
      <c r="Q92" s="4">
        <v>0</v>
      </c>
      <c r="R92" s="4">
        <v>10.6</v>
      </c>
      <c r="S92" s="4">
        <v>706.6</v>
      </c>
      <c r="T92" s="4">
        <v>0</v>
      </c>
      <c r="U92" s="4">
        <v>0</v>
      </c>
      <c r="V92" s="4">
        <v>718.2</v>
      </c>
      <c r="W92" s="4"/>
    </row>
    <row r="93" spans="1:23" x14ac:dyDescent="0.2">
      <c r="A93" s="3">
        <v>4</v>
      </c>
      <c r="B93" s="3">
        <v>4115</v>
      </c>
      <c r="C93" s="168" t="s">
        <v>368</v>
      </c>
      <c r="D93" s="4">
        <v>15.7</v>
      </c>
      <c r="E93" s="4">
        <v>0</v>
      </c>
      <c r="F93" s="4">
        <v>3543.5</v>
      </c>
      <c r="G93" s="4">
        <v>0</v>
      </c>
      <c r="H93" s="4">
        <v>0</v>
      </c>
      <c r="I93" s="4">
        <v>47.6</v>
      </c>
      <c r="J93" s="4">
        <v>60.9</v>
      </c>
      <c r="K93" s="4">
        <v>0</v>
      </c>
      <c r="L93" s="4">
        <v>3667.6</v>
      </c>
      <c r="M93" s="4">
        <v>5</v>
      </c>
      <c r="N93" s="4">
        <v>0</v>
      </c>
      <c r="O93" s="4">
        <v>0</v>
      </c>
      <c r="P93" s="4">
        <v>0</v>
      </c>
      <c r="Q93" s="4">
        <v>0</v>
      </c>
      <c r="R93" s="4">
        <v>0</v>
      </c>
      <c r="S93" s="4">
        <v>0</v>
      </c>
      <c r="T93" s="4">
        <v>0</v>
      </c>
      <c r="U93" s="4">
        <v>0</v>
      </c>
      <c r="V93" s="4">
        <v>5</v>
      </c>
      <c r="W93" s="4"/>
    </row>
    <row r="94" spans="1:23" x14ac:dyDescent="0.2">
      <c r="A94" s="3">
        <v>4</v>
      </c>
      <c r="B94" s="3">
        <v>4117</v>
      </c>
      <c r="C94" s="168" t="s">
        <v>369</v>
      </c>
      <c r="D94" s="4">
        <v>0</v>
      </c>
      <c r="E94" s="4">
        <v>55.3</v>
      </c>
      <c r="F94" s="4">
        <v>20</v>
      </c>
      <c r="G94" s="4">
        <v>0</v>
      </c>
      <c r="H94" s="4">
        <v>0</v>
      </c>
      <c r="I94" s="4">
        <v>205.8</v>
      </c>
      <c r="J94" s="4">
        <v>123.4</v>
      </c>
      <c r="K94" s="4">
        <v>0</v>
      </c>
      <c r="L94" s="4">
        <v>404.5</v>
      </c>
      <c r="M94" s="4">
        <v>0</v>
      </c>
      <c r="N94" s="4">
        <v>0</v>
      </c>
      <c r="O94" s="4">
        <v>0</v>
      </c>
      <c r="P94" s="4">
        <v>0</v>
      </c>
      <c r="Q94" s="4">
        <v>0</v>
      </c>
      <c r="R94" s="4">
        <v>0</v>
      </c>
      <c r="S94" s="4">
        <v>0</v>
      </c>
      <c r="T94" s="4">
        <v>0</v>
      </c>
      <c r="U94" s="4">
        <v>0</v>
      </c>
      <c r="V94" s="4">
        <v>0</v>
      </c>
      <c r="W94" s="4"/>
    </row>
    <row r="95" spans="1:23" x14ac:dyDescent="0.2">
      <c r="A95" s="3">
        <v>4</v>
      </c>
      <c r="B95" s="3">
        <v>4120</v>
      </c>
      <c r="C95" s="168" t="s">
        <v>370</v>
      </c>
      <c r="D95" s="4">
        <v>0</v>
      </c>
      <c r="E95" s="4">
        <v>0</v>
      </c>
      <c r="F95" s="4">
        <v>66.400000000000006</v>
      </c>
      <c r="G95" s="4">
        <v>16</v>
      </c>
      <c r="H95" s="4">
        <v>0</v>
      </c>
      <c r="I95" s="4">
        <v>1058.3</v>
      </c>
      <c r="J95" s="4">
        <v>0</v>
      </c>
      <c r="K95" s="4">
        <v>0</v>
      </c>
      <c r="L95" s="4">
        <v>1140.7</v>
      </c>
      <c r="M95" s="4">
        <v>0</v>
      </c>
      <c r="N95" s="4">
        <v>0</v>
      </c>
      <c r="O95" s="4">
        <v>0</v>
      </c>
      <c r="P95" s="4">
        <v>0</v>
      </c>
      <c r="Q95" s="4">
        <v>0</v>
      </c>
      <c r="R95" s="4">
        <v>25</v>
      </c>
      <c r="S95" s="4">
        <v>0</v>
      </c>
      <c r="T95" s="4">
        <v>0</v>
      </c>
      <c r="U95" s="4">
        <v>0</v>
      </c>
      <c r="V95" s="4">
        <v>25</v>
      </c>
      <c r="W95" s="4"/>
    </row>
    <row r="96" spans="1:23" x14ac:dyDescent="0.2">
      <c r="A96" s="3">
        <v>4</v>
      </c>
      <c r="B96" s="3">
        <v>4121</v>
      </c>
      <c r="C96" s="168" t="s">
        <v>371</v>
      </c>
      <c r="D96" s="4">
        <v>83.4</v>
      </c>
      <c r="E96" s="4">
        <v>160.6</v>
      </c>
      <c r="F96" s="4">
        <v>39.5</v>
      </c>
      <c r="G96" s="4">
        <v>90.6</v>
      </c>
      <c r="H96" s="4">
        <v>0</v>
      </c>
      <c r="I96" s="4">
        <v>276.89999999999998</v>
      </c>
      <c r="J96" s="4">
        <v>29.2</v>
      </c>
      <c r="K96" s="4">
        <v>9.3000000000000007</v>
      </c>
      <c r="L96" s="4">
        <v>689.3</v>
      </c>
      <c r="M96" s="4">
        <v>0</v>
      </c>
      <c r="N96" s="4">
        <v>39</v>
      </c>
      <c r="O96" s="4">
        <v>0</v>
      </c>
      <c r="P96" s="4">
        <v>0</v>
      </c>
      <c r="Q96" s="4">
        <v>0</v>
      </c>
      <c r="R96" s="4">
        <v>0</v>
      </c>
      <c r="S96" s="4">
        <v>98.9</v>
      </c>
      <c r="T96" s="4">
        <v>0</v>
      </c>
      <c r="U96" s="4">
        <v>0</v>
      </c>
      <c r="V96" s="4">
        <v>137.9</v>
      </c>
      <c r="W96" s="4"/>
    </row>
    <row r="97" spans="1:23" x14ac:dyDescent="0.2">
      <c r="A97" s="3">
        <v>4</v>
      </c>
      <c r="B97" s="3">
        <v>4122</v>
      </c>
      <c r="C97" s="168" t="s">
        <v>372</v>
      </c>
      <c r="D97" s="4">
        <v>0</v>
      </c>
      <c r="E97" s="4">
        <v>0</v>
      </c>
      <c r="F97" s="4">
        <v>242.6</v>
      </c>
      <c r="G97" s="4">
        <v>0</v>
      </c>
      <c r="H97" s="4">
        <v>0</v>
      </c>
      <c r="I97" s="4">
        <v>471.6</v>
      </c>
      <c r="J97" s="4">
        <v>7.1</v>
      </c>
      <c r="K97" s="4">
        <v>0</v>
      </c>
      <c r="L97" s="4">
        <v>721.2</v>
      </c>
      <c r="M97" s="4">
        <v>5</v>
      </c>
      <c r="N97" s="4">
        <v>0</v>
      </c>
      <c r="O97" s="4">
        <v>0</v>
      </c>
      <c r="P97" s="4">
        <v>0</v>
      </c>
      <c r="Q97" s="4">
        <v>0</v>
      </c>
      <c r="R97" s="4">
        <v>117.9</v>
      </c>
      <c r="S97" s="4">
        <v>0</v>
      </c>
      <c r="T97" s="4">
        <v>0</v>
      </c>
      <c r="U97" s="4">
        <v>0</v>
      </c>
      <c r="V97" s="4">
        <v>122.9</v>
      </c>
      <c r="W97" s="4"/>
    </row>
    <row r="98" spans="1:23" x14ac:dyDescent="0.2">
      <c r="A98" s="3">
        <v>4</v>
      </c>
      <c r="B98" s="3">
        <v>4123</v>
      </c>
      <c r="C98" s="168" t="s">
        <v>373</v>
      </c>
      <c r="D98" s="4">
        <v>389.9</v>
      </c>
      <c r="E98" s="4">
        <v>0</v>
      </c>
      <c r="F98" s="4">
        <v>3258.1</v>
      </c>
      <c r="G98" s="4">
        <v>0</v>
      </c>
      <c r="H98" s="4">
        <v>0</v>
      </c>
      <c r="I98" s="4">
        <v>1122.2</v>
      </c>
      <c r="J98" s="4">
        <v>245.5</v>
      </c>
      <c r="K98" s="4">
        <v>0</v>
      </c>
      <c r="L98" s="4">
        <v>5015.6000000000004</v>
      </c>
      <c r="M98" s="4">
        <v>10</v>
      </c>
      <c r="N98" s="4">
        <v>0</v>
      </c>
      <c r="O98" s="4">
        <v>0</v>
      </c>
      <c r="P98" s="4">
        <v>0</v>
      </c>
      <c r="Q98" s="4">
        <v>0</v>
      </c>
      <c r="R98" s="4">
        <v>0</v>
      </c>
      <c r="S98" s="4">
        <v>0</v>
      </c>
      <c r="T98" s="4">
        <v>0</v>
      </c>
      <c r="U98" s="4">
        <v>0</v>
      </c>
      <c r="V98" s="4">
        <v>10</v>
      </c>
      <c r="W98" s="4"/>
    </row>
    <row r="99" spans="1:23" s="1" customFormat="1" ht="21.75" customHeight="1" x14ac:dyDescent="0.2">
      <c r="A99" s="15">
        <v>5</v>
      </c>
      <c r="B99" s="15">
        <v>4159</v>
      </c>
      <c r="C99" s="1" t="s">
        <v>374</v>
      </c>
      <c r="D99" s="32">
        <v>1213.7</v>
      </c>
      <c r="E99" s="32">
        <v>1181.3</v>
      </c>
      <c r="F99" s="32">
        <v>2911.5</v>
      </c>
      <c r="G99" s="32">
        <v>2762.4</v>
      </c>
      <c r="H99" s="32">
        <v>0</v>
      </c>
      <c r="I99" s="32">
        <v>4946.1000000000004</v>
      </c>
      <c r="J99" s="32">
        <v>573.4</v>
      </c>
      <c r="K99" s="32">
        <v>49.5</v>
      </c>
      <c r="L99" s="32">
        <v>13637.9</v>
      </c>
      <c r="M99" s="32">
        <v>241.6</v>
      </c>
      <c r="N99" s="32">
        <v>445.3</v>
      </c>
      <c r="O99" s="32">
        <v>4.5999999999999996</v>
      </c>
      <c r="P99" s="32">
        <v>175.4</v>
      </c>
      <c r="Q99" s="32">
        <v>0</v>
      </c>
      <c r="R99" s="32">
        <v>477.9</v>
      </c>
      <c r="S99" s="32">
        <v>859.2</v>
      </c>
      <c r="T99" s="32">
        <v>0</v>
      </c>
      <c r="U99" s="32">
        <v>0</v>
      </c>
      <c r="V99" s="32">
        <v>2204</v>
      </c>
      <c r="W99" s="32"/>
    </row>
    <row r="100" spans="1:23" ht="16.5" customHeight="1" x14ac:dyDescent="0.2">
      <c r="A100" s="3">
        <v>5</v>
      </c>
      <c r="B100" s="3">
        <v>4131</v>
      </c>
      <c r="C100" s="168" t="s">
        <v>375</v>
      </c>
      <c r="D100" s="4">
        <v>310.10000000000002</v>
      </c>
      <c r="E100" s="4">
        <v>0</v>
      </c>
      <c r="F100" s="4">
        <v>38</v>
      </c>
      <c r="G100" s="4">
        <v>583.4</v>
      </c>
      <c r="H100" s="4">
        <v>0</v>
      </c>
      <c r="I100" s="4">
        <v>586.70000000000005</v>
      </c>
      <c r="J100" s="4">
        <v>34.1</v>
      </c>
      <c r="K100" s="4">
        <v>0</v>
      </c>
      <c r="L100" s="4">
        <v>1552.2</v>
      </c>
      <c r="M100" s="4">
        <v>5</v>
      </c>
      <c r="N100" s="4">
        <v>0</v>
      </c>
      <c r="O100" s="4">
        <v>0</v>
      </c>
      <c r="P100" s="4">
        <v>100</v>
      </c>
      <c r="Q100" s="4">
        <v>0</v>
      </c>
      <c r="R100" s="4">
        <v>0</v>
      </c>
      <c r="S100" s="4">
        <v>0</v>
      </c>
      <c r="T100" s="4">
        <v>0</v>
      </c>
      <c r="U100" s="4">
        <v>0</v>
      </c>
      <c r="V100" s="4">
        <v>105</v>
      </c>
      <c r="W100" s="4"/>
    </row>
    <row r="101" spans="1:23" x14ac:dyDescent="0.2">
      <c r="A101" s="3">
        <v>5</v>
      </c>
      <c r="B101" s="3">
        <v>4132</v>
      </c>
      <c r="C101" s="168" t="s">
        <v>376</v>
      </c>
      <c r="D101" s="4">
        <v>38.1</v>
      </c>
      <c r="E101" s="4">
        <v>198.7</v>
      </c>
      <c r="F101" s="4">
        <v>56</v>
      </c>
      <c r="G101" s="4">
        <v>0</v>
      </c>
      <c r="H101" s="4">
        <v>0</v>
      </c>
      <c r="I101" s="4">
        <v>66.5</v>
      </c>
      <c r="J101" s="4">
        <v>0</v>
      </c>
      <c r="K101" s="4">
        <v>0</v>
      </c>
      <c r="L101" s="4">
        <v>359.3</v>
      </c>
      <c r="M101" s="4">
        <v>0</v>
      </c>
      <c r="N101" s="4">
        <v>97.5</v>
      </c>
      <c r="O101" s="4">
        <v>0</v>
      </c>
      <c r="P101" s="4">
        <v>0</v>
      </c>
      <c r="Q101" s="4">
        <v>0</v>
      </c>
      <c r="R101" s="4">
        <v>0</v>
      </c>
      <c r="S101" s="4">
        <v>0</v>
      </c>
      <c r="T101" s="4">
        <v>0</v>
      </c>
      <c r="U101" s="4">
        <v>0</v>
      </c>
      <c r="V101" s="4">
        <v>97.5</v>
      </c>
      <c r="W101" s="4"/>
    </row>
    <row r="102" spans="1:23" x14ac:dyDescent="0.2">
      <c r="A102" s="3">
        <v>5</v>
      </c>
      <c r="B102" s="3">
        <v>4133</v>
      </c>
      <c r="C102" s="168" t="s">
        <v>377</v>
      </c>
      <c r="D102" s="4">
        <v>0</v>
      </c>
      <c r="E102" s="4">
        <v>0</v>
      </c>
      <c r="F102" s="4">
        <v>1.8</v>
      </c>
      <c r="G102" s="4">
        <v>73.400000000000006</v>
      </c>
      <c r="H102" s="4">
        <v>0</v>
      </c>
      <c r="I102" s="4">
        <v>462.4</v>
      </c>
      <c r="J102" s="4">
        <v>23.9</v>
      </c>
      <c r="K102" s="4">
        <v>49.5</v>
      </c>
      <c r="L102" s="4">
        <v>611</v>
      </c>
      <c r="M102" s="4">
        <v>5</v>
      </c>
      <c r="N102" s="4">
        <v>0</v>
      </c>
      <c r="O102" s="4">
        <v>0</v>
      </c>
      <c r="P102" s="4">
        <v>45.1</v>
      </c>
      <c r="Q102" s="4">
        <v>0</v>
      </c>
      <c r="R102" s="4">
        <v>0</v>
      </c>
      <c r="S102" s="4">
        <v>0</v>
      </c>
      <c r="T102" s="4">
        <v>0</v>
      </c>
      <c r="U102" s="4">
        <v>0</v>
      </c>
      <c r="V102" s="4">
        <v>50.1</v>
      </c>
      <c r="W102" s="4"/>
    </row>
    <row r="103" spans="1:23" x14ac:dyDescent="0.2">
      <c r="A103" s="3">
        <v>5</v>
      </c>
      <c r="B103" s="3">
        <v>4134</v>
      </c>
      <c r="C103" s="168" t="s">
        <v>378</v>
      </c>
      <c r="D103" s="4">
        <v>0</v>
      </c>
      <c r="E103" s="4">
        <v>47.4</v>
      </c>
      <c r="F103" s="4">
        <v>534.9</v>
      </c>
      <c r="G103" s="4">
        <v>157.19999999999999</v>
      </c>
      <c r="H103" s="4">
        <v>0</v>
      </c>
      <c r="I103" s="4">
        <v>133.1</v>
      </c>
      <c r="J103" s="4">
        <v>129.5</v>
      </c>
      <c r="K103" s="4">
        <v>0</v>
      </c>
      <c r="L103" s="4">
        <v>1002.1</v>
      </c>
      <c r="M103" s="4">
        <v>0</v>
      </c>
      <c r="N103" s="4">
        <v>24.7</v>
      </c>
      <c r="O103" s="4">
        <v>0</v>
      </c>
      <c r="P103" s="4">
        <v>0</v>
      </c>
      <c r="Q103" s="4">
        <v>0</v>
      </c>
      <c r="R103" s="4">
        <v>0</v>
      </c>
      <c r="S103" s="4">
        <v>0</v>
      </c>
      <c r="T103" s="4">
        <v>0</v>
      </c>
      <c r="U103" s="4">
        <v>0</v>
      </c>
      <c r="V103" s="4">
        <v>24.7</v>
      </c>
      <c r="W103" s="4"/>
    </row>
    <row r="104" spans="1:23" x14ac:dyDescent="0.2">
      <c r="A104" s="3">
        <v>5</v>
      </c>
      <c r="B104" s="3">
        <v>4135</v>
      </c>
      <c r="C104" s="168" t="s">
        <v>379</v>
      </c>
      <c r="D104" s="4">
        <v>62.4</v>
      </c>
      <c r="E104" s="4">
        <v>128.69999999999999</v>
      </c>
      <c r="F104" s="4">
        <v>90.8</v>
      </c>
      <c r="G104" s="4">
        <v>0</v>
      </c>
      <c r="H104" s="4">
        <v>0</v>
      </c>
      <c r="I104" s="4">
        <v>198.8</v>
      </c>
      <c r="J104" s="4">
        <v>29.4</v>
      </c>
      <c r="K104" s="4">
        <v>0</v>
      </c>
      <c r="L104" s="4">
        <v>510.1</v>
      </c>
      <c r="M104" s="4">
        <v>0</v>
      </c>
      <c r="N104" s="4">
        <v>38.299999999999997</v>
      </c>
      <c r="O104" s="4">
        <v>0</v>
      </c>
      <c r="P104" s="4">
        <v>0</v>
      </c>
      <c r="Q104" s="4">
        <v>0</v>
      </c>
      <c r="R104" s="4">
        <v>0</v>
      </c>
      <c r="S104" s="4">
        <v>0</v>
      </c>
      <c r="T104" s="4">
        <v>0</v>
      </c>
      <c r="U104" s="4">
        <v>0</v>
      </c>
      <c r="V104" s="4">
        <v>38.299999999999997</v>
      </c>
      <c r="W104" s="4"/>
    </row>
    <row r="105" spans="1:23" x14ac:dyDescent="0.2">
      <c r="A105" s="3">
        <v>5</v>
      </c>
      <c r="B105" s="3">
        <v>4136</v>
      </c>
      <c r="C105" s="168" t="s">
        <v>380</v>
      </c>
      <c r="D105" s="4">
        <v>0</v>
      </c>
      <c r="E105" s="4">
        <v>0</v>
      </c>
      <c r="F105" s="4">
        <v>15.4</v>
      </c>
      <c r="G105" s="4">
        <v>0</v>
      </c>
      <c r="H105" s="4">
        <v>0</v>
      </c>
      <c r="I105" s="4">
        <v>646</v>
      </c>
      <c r="J105" s="4">
        <v>0</v>
      </c>
      <c r="K105" s="4">
        <v>0</v>
      </c>
      <c r="L105" s="4">
        <v>661.4</v>
      </c>
      <c r="M105" s="4">
        <v>5</v>
      </c>
      <c r="N105" s="4">
        <v>0</v>
      </c>
      <c r="O105" s="4">
        <v>0</v>
      </c>
      <c r="P105" s="4">
        <v>0</v>
      </c>
      <c r="Q105" s="4">
        <v>0</v>
      </c>
      <c r="R105" s="4">
        <v>69.5</v>
      </c>
      <c r="S105" s="4">
        <v>0</v>
      </c>
      <c r="T105" s="4">
        <v>0</v>
      </c>
      <c r="U105" s="4">
        <v>0</v>
      </c>
      <c r="V105" s="4">
        <v>74.5</v>
      </c>
      <c r="W105" s="4"/>
    </row>
    <row r="106" spans="1:23" x14ac:dyDescent="0.2">
      <c r="A106" s="3">
        <v>5</v>
      </c>
      <c r="B106" s="3">
        <v>4137</v>
      </c>
      <c r="C106" s="168" t="s">
        <v>381</v>
      </c>
      <c r="D106" s="4">
        <v>0</v>
      </c>
      <c r="E106" s="4">
        <v>0</v>
      </c>
      <c r="F106" s="4">
        <v>9.6</v>
      </c>
      <c r="G106" s="4">
        <v>0</v>
      </c>
      <c r="H106" s="4">
        <v>0</v>
      </c>
      <c r="I106" s="4">
        <v>36.6</v>
      </c>
      <c r="J106" s="4">
        <v>29</v>
      </c>
      <c r="K106" s="4">
        <v>0</v>
      </c>
      <c r="L106" s="4">
        <v>75.2</v>
      </c>
      <c r="M106" s="4">
        <v>0</v>
      </c>
      <c r="N106" s="4">
        <v>0</v>
      </c>
      <c r="O106" s="4">
        <v>0</v>
      </c>
      <c r="P106" s="4">
        <v>0</v>
      </c>
      <c r="Q106" s="4">
        <v>0</v>
      </c>
      <c r="R106" s="4">
        <v>0</v>
      </c>
      <c r="S106" s="4">
        <v>0</v>
      </c>
      <c r="T106" s="4">
        <v>0</v>
      </c>
      <c r="U106" s="4">
        <v>0</v>
      </c>
      <c r="V106" s="4">
        <v>0</v>
      </c>
      <c r="W106" s="4"/>
    </row>
    <row r="107" spans="1:23" x14ac:dyDescent="0.2">
      <c r="A107" s="3">
        <v>5</v>
      </c>
      <c r="B107" s="3">
        <v>4138</v>
      </c>
      <c r="C107" s="168" t="s">
        <v>382</v>
      </c>
      <c r="D107" s="4">
        <v>95.4</v>
      </c>
      <c r="E107" s="4">
        <v>11.2</v>
      </c>
      <c r="F107" s="4">
        <v>31.5</v>
      </c>
      <c r="G107" s="4">
        <v>0</v>
      </c>
      <c r="H107" s="4">
        <v>0</v>
      </c>
      <c r="I107" s="4">
        <v>111.8</v>
      </c>
      <c r="J107" s="4">
        <v>0</v>
      </c>
      <c r="K107" s="4">
        <v>0</v>
      </c>
      <c r="L107" s="4">
        <v>249.9</v>
      </c>
      <c r="M107" s="4">
        <v>1</v>
      </c>
      <c r="N107" s="4">
        <v>0</v>
      </c>
      <c r="O107" s="4">
        <v>0</v>
      </c>
      <c r="P107" s="4">
        <v>0</v>
      </c>
      <c r="Q107" s="4">
        <v>0</v>
      </c>
      <c r="R107" s="4">
        <v>0</v>
      </c>
      <c r="S107" s="4">
        <v>0</v>
      </c>
      <c r="T107" s="4">
        <v>0</v>
      </c>
      <c r="U107" s="4">
        <v>0</v>
      </c>
      <c r="V107" s="4">
        <v>1</v>
      </c>
      <c r="W107" s="4"/>
    </row>
    <row r="108" spans="1:23" x14ac:dyDescent="0.2">
      <c r="A108" s="3">
        <v>5</v>
      </c>
      <c r="B108" s="3">
        <v>4139</v>
      </c>
      <c r="C108" s="168" t="s">
        <v>383</v>
      </c>
      <c r="D108" s="4">
        <v>343.1</v>
      </c>
      <c r="E108" s="4">
        <v>113.5</v>
      </c>
      <c r="F108" s="4">
        <v>246.4</v>
      </c>
      <c r="G108" s="4">
        <v>0</v>
      </c>
      <c r="H108" s="4">
        <v>0</v>
      </c>
      <c r="I108" s="4">
        <v>626.9</v>
      </c>
      <c r="J108" s="4">
        <v>76</v>
      </c>
      <c r="K108" s="4">
        <v>0</v>
      </c>
      <c r="L108" s="4">
        <v>1405.9</v>
      </c>
      <c r="M108" s="4">
        <v>10</v>
      </c>
      <c r="N108" s="4">
        <v>48.5</v>
      </c>
      <c r="O108" s="4">
        <v>4.5999999999999996</v>
      </c>
      <c r="P108" s="4">
        <v>0</v>
      </c>
      <c r="Q108" s="4">
        <v>0</v>
      </c>
      <c r="R108" s="4">
        <v>259.39999999999998</v>
      </c>
      <c r="S108" s="4">
        <v>99</v>
      </c>
      <c r="T108" s="4">
        <v>0</v>
      </c>
      <c r="U108" s="4">
        <v>0</v>
      </c>
      <c r="V108" s="4">
        <v>421.5</v>
      </c>
      <c r="W108" s="4"/>
    </row>
    <row r="109" spans="1:23" x14ac:dyDescent="0.2">
      <c r="A109" s="3">
        <v>5</v>
      </c>
      <c r="B109" s="3">
        <v>4140</v>
      </c>
      <c r="C109" s="168" t="s">
        <v>384</v>
      </c>
      <c r="D109" s="4">
        <v>86.5</v>
      </c>
      <c r="E109" s="4">
        <v>284.89999999999998</v>
      </c>
      <c r="F109" s="4">
        <v>148.19999999999999</v>
      </c>
      <c r="G109" s="4">
        <v>342.2</v>
      </c>
      <c r="H109" s="4">
        <v>0</v>
      </c>
      <c r="I109" s="4">
        <v>333.8</v>
      </c>
      <c r="J109" s="4">
        <v>0</v>
      </c>
      <c r="K109" s="4">
        <v>0</v>
      </c>
      <c r="L109" s="4">
        <v>1195.5</v>
      </c>
      <c r="M109" s="4">
        <v>0</v>
      </c>
      <c r="N109" s="4">
        <v>0</v>
      </c>
      <c r="O109" s="4">
        <v>0</v>
      </c>
      <c r="P109" s="4">
        <v>0</v>
      </c>
      <c r="Q109" s="4">
        <v>0</v>
      </c>
      <c r="R109" s="4">
        <v>0</v>
      </c>
      <c r="S109" s="4">
        <v>0</v>
      </c>
      <c r="T109" s="4">
        <v>0</v>
      </c>
      <c r="U109" s="4">
        <v>0</v>
      </c>
      <c r="V109" s="4">
        <v>0</v>
      </c>
      <c r="W109" s="4"/>
    </row>
    <row r="110" spans="1:23" x14ac:dyDescent="0.2">
      <c r="A110" s="3">
        <v>5</v>
      </c>
      <c r="B110" s="3">
        <v>4141</v>
      </c>
      <c r="C110" s="168" t="s">
        <v>385</v>
      </c>
      <c r="D110" s="4">
        <v>39.4</v>
      </c>
      <c r="E110" s="4">
        <v>0</v>
      </c>
      <c r="F110" s="4">
        <v>42.6</v>
      </c>
      <c r="G110" s="4">
        <v>834.7</v>
      </c>
      <c r="H110" s="4">
        <v>0</v>
      </c>
      <c r="I110" s="4">
        <v>395</v>
      </c>
      <c r="J110" s="4">
        <v>76.900000000000006</v>
      </c>
      <c r="K110" s="4">
        <v>0</v>
      </c>
      <c r="L110" s="4">
        <v>1388.5</v>
      </c>
      <c r="M110" s="4">
        <v>0</v>
      </c>
      <c r="N110" s="4">
        <v>0</v>
      </c>
      <c r="O110" s="4">
        <v>0</v>
      </c>
      <c r="P110" s="4">
        <v>0</v>
      </c>
      <c r="Q110" s="4">
        <v>0</v>
      </c>
      <c r="R110" s="4">
        <v>149.1</v>
      </c>
      <c r="S110" s="4">
        <v>760.2</v>
      </c>
      <c r="T110" s="4">
        <v>0</v>
      </c>
      <c r="U110" s="4">
        <v>0</v>
      </c>
      <c r="V110" s="4">
        <v>909.3</v>
      </c>
      <c r="W110" s="4"/>
    </row>
    <row r="111" spans="1:23" x14ac:dyDescent="0.2">
      <c r="A111" s="3">
        <v>5</v>
      </c>
      <c r="B111" s="3">
        <v>4142</v>
      </c>
      <c r="C111" s="168" t="s">
        <v>386</v>
      </c>
      <c r="D111" s="4">
        <v>0</v>
      </c>
      <c r="E111" s="4">
        <v>0</v>
      </c>
      <c r="F111" s="4">
        <v>1.7</v>
      </c>
      <c r="G111" s="4">
        <v>0</v>
      </c>
      <c r="H111" s="4">
        <v>0</v>
      </c>
      <c r="I111" s="4">
        <v>271</v>
      </c>
      <c r="J111" s="4">
        <v>0</v>
      </c>
      <c r="K111" s="4">
        <v>0</v>
      </c>
      <c r="L111" s="4">
        <v>272.60000000000002</v>
      </c>
      <c r="M111" s="4">
        <v>0</v>
      </c>
      <c r="N111" s="4">
        <v>0</v>
      </c>
      <c r="O111" s="4">
        <v>0</v>
      </c>
      <c r="P111" s="4">
        <v>0</v>
      </c>
      <c r="Q111" s="4">
        <v>0</v>
      </c>
      <c r="R111" s="4">
        <v>0</v>
      </c>
      <c r="S111" s="4">
        <v>0</v>
      </c>
      <c r="T111" s="4">
        <v>0</v>
      </c>
      <c r="U111" s="4">
        <v>0</v>
      </c>
      <c r="V111" s="4">
        <v>0</v>
      </c>
      <c r="W111" s="4"/>
    </row>
    <row r="112" spans="1:23" x14ac:dyDescent="0.2">
      <c r="A112" s="3">
        <v>5</v>
      </c>
      <c r="B112" s="3">
        <v>4143</v>
      </c>
      <c r="C112" s="168" t="s">
        <v>387</v>
      </c>
      <c r="D112" s="4">
        <v>0</v>
      </c>
      <c r="E112" s="4">
        <v>0</v>
      </c>
      <c r="F112" s="4">
        <v>160</v>
      </c>
      <c r="G112" s="4">
        <v>0</v>
      </c>
      <c r="H112" s="4">
        <v>0</v>
      </c>
      <c r="I112" s="4">
        <v>206.9</v>
      </c>
      <c r="J112" s="4">
        <v>22.8</v>
      </c>
      <c r="K112" s="4">
        <v>0</v>
      </c>
      <c r="L112" s="4">
        <v>389.7</v>
      </c>
      <c r="M112" s="4">
        <v>0</v>
      </c>
      <c r="N112" s="4">
        <v>0</v>
      </c>
      <c r="O112" s="4">
        <v>0</v>
      </c>
      <c r="P112" s="4">
        <v>0</v>
      </c>
      <c r="Q112" s="4">
        <v>0</v>
      </c>
      <c r="R112" s="4">
        <v>0</v>
      </c>
      <c r="S112" s="4">
        <v>0</v>
      </c>
      <c r="T112" s="4">
        <v>0</v>
      </c>
      <c r="U112" s="4">
        <v>0</v>
      </c>
      <c r="V112" s="4">
        <v>0</v>
      </c>
      <c r="W112" s="4"/>
    </row>
    <row r="113" spans="1:23" x14ac:dyDescent="0.2">
      <c r="A113" s="3">
        <v>5</v>
      </c>
      <c r="B113" s="3">
        <v>4144</v>
      </c>
      <c r="C113" s="168" t="s">
        <v>388</v>
      </c>
      <c r="D113" s="4">
        <v>61.6</v>
      </c>
      <c r="E113" s="4">
        <v>0</v>
      </c>
      <c r="F113" s="4">
        <v>1479.9</v>
      </c>
      <c r="G113" s="4">
        <v>0</v>
      </c>
      <c r="H113" s="4">
        <v>0</v>
      </c>
      <c r="I113" s="4">
        <v>247.1</v>
      </c>
      <c r="J113" s="4">
        <v>25</v>
      </c>
      <c r="K113" s="4">
        <v>0</v>
      </c>
      <c r="L113" s="4">
        <v>1813.6</v>
      </c>
      <c r="M113" s="4">
        <v>86.3</v>
      </c>
      <c r="N113" s="4">
        <v>0</v>
      </c>
      <c r="O113" s="4">
        <v>0</v>
      </c>
      <c r="P113" s="4">
        <v>0</v>
      </c>
      <c r="Q113" s="4">
        <v>0</v>
      </c>
      <c r="R113" s="4">
        <v>0</v>
      </c>
      <c r="S113" s="4">
        <v>0</v>
      </c>
      <c r="T113" s="4">
        <v>0</v>
      </c>
      <c r="U113" s="4">
        <v>0</v>
      </c>
      <c r="V113" s="4">
        <v>86.3</v>
      </c>
      <c r="W113" s="4"/>
    </row>
    <row r="114" spans="1:23" x14ac:dyDescent="0.2">
      <c r="A114" s="3">
        <v>5</v>
      </c>
      <c r="B114" s="3">
        <v>4145</v>
      </c>
      <c r="C114" s="168" t="s">
        <v>389</v>
      </c>
      <c r="D114" s="4">
        <v>28.7</v>
      </c>
      <c r="E114" s="4">
        <v>195.2</v>
      </c>
      <c r="F114" s="4">
        <v>0</v>
      </c>
      <c r="G114" s="4">
        <v>235.6</v>
      </c>
      <c r="H114" s="4">
        <v>0</v>
      </c>
      <c r="I114" s="4">
        <v>275.89999999999998</v>
      </c>
      <c r="J114" s="4">
        <v>14.9</v>
      </c>
      <c r="K114" s="4">
        <v>0</v>
      </c>
      <c r="L114" s="4">
        <v>750.3</v>
      </c>
      <c r="M114" s="4">
        <v>0</v>
      </c>
      <c r="N114" s="4">
        <v>121.8</v>
      </c>
      <c r="O114" s="4">
        <v>0</v>
      </c>
      <c r="P114" s="4">
        <v>0</v>
      </c>
      <c r="Q114" s="4">
        <v>0</v>
      </c>
      <c r="R114" s="4">
        <v>0</v>
      </c>
      <c r="S114" s="4">
        <v>0</v>
      </c>
      <c r="T114" s="4">
        <v>0</v>
      </c>
      <c r="U114" s="4">
        <v>0</v>
      </c>
      <c r="V114" s="4">
        <v>121.8</v>
      </c>
      <c r="W114" s="4"/>
    </row>
    <row r="115" spans="1:23" x14ac:dyDescent="0.2">
      <c r="A115" s="3">
        <v>5</v>
      </c>
      <c r="B115" s="3">
        <v>4146</v>
      </c>
      <c r="C115" s="168" t="s">
        <v>390</v>
      </c>
      <c r="D115" s="4">
        <v>78.599999999999994</v>
      </c>
      <c r="E115" s="4">
        <v>163.4</v>
      </c>
      <c r="F115" s="4">
        <v>19.600000000000001</v>
      </c>
      <c r="G115" s="4">
        <v>535.9</v>
      </c>
      <c r="H115" s="4">
        <v>0</v>
      </c>
      <c r="I115" s="4">
        <v>274.8</v>
      </c>
      <c r="J115" s="4">
        <v>0</v>
      </c>
      <c r="K115" s="4">
        <v>0</v>
      </c>
      <c r="L115" s="4">
        <v>1072.3</v>
      </c>
      <c r="M115" s="4">
        <v>129.30000000000001</v>
      </c>
      <c r="N115" s="4">
        <v>114.6</v>
      </c>
      <c r="O115" s="4">
        <v>0</v>
      </c>
      <c r="P115" s="4">
        <v>30.3</v>
      </c>
      <c r="Q115" s="4">
        <v>0</v>
      </c>
      <c r="R115" s="4">
        <v>0</v>
      </c>
      <c r="S115" s="4">
        <v>0</v>
      </c>
      <c r="T115" s="4">
        <v>0</v>
      </c>
      <c r="U115" s="4">
        <v>0</v>
      </c>
      <c r="V115" s="4">
        <v>274.10000000000002</v>
      </c>
      <c r="W115" s="4"/>
    </row>
    <row r="116" spans="1:23" x14ac:dyDescent="0.2">
      <c r="A116" s="3">
        <v>5</v>
      </c>
      <c r="B116" s="3">
        <v>4147</v>
      </c>
      <c r="C116" s="168" t="s">
        <v>391</v>
      </c>
      <c r="D116" s="4">
        <v>69.8</v>
      </c>
      <c r="E116" s="4">
        <v>38.299999999999997</v>
      </c>
      <c r="F116" s="4">
        <v>35.299999999999997</v>
      </c>
      <c r="G116" s="4">
        <v>0</v>
      </c>
      <c r="H116" s="4">
        <v>0</v>
      </c>
      <c r="I116" s="4">
        <v>72.8</v>
      </c>
      <c r="J116" s="4">
        <v>111.9</v>
      </c>
      <c r="K116" s="4">
        <v>0</v>
      </c>
      <c r="L116" s="4">
        <v>328.2</v>
      </c>
      <c r="M116" s="4">
        <v>0</v>
      </c>
      <c r="N116" s="4">
        <v>0</v>
      </c>
      <c r="O116" s="4">
        <v>0</v>
      </c>
      <c r="P116" s="4">
        <v>0</v>
      </c>
      <c r="Q116" s="4">
        <v>0</v>
      </c>
      <c r="R116" s="4">
        <v>0</v>
      </c>
      <c r="S116" s="4">
        <v>0</v>
      </c>
      <c r="T116" s="4">
        <v>0</v>
      </c>
      <c r="U116" s="4">
        <v>0</v>
      </c>
      <c r="V116" s="4">
        <v>0</v>
      </c>
      <c r="W116" s="4"/>
    </row>
    <row r="117" spans="1:23" s="1" customFormat="1" ht="21.75" customHeight="1" x14ac:dyDescent="0.2">
      <c r="A117" s="15">
        <v>6</v>
      </c>
      <c r="B117" s="15">
        <v>4189</v>
      </c>
      <c r="C117" s="1" t="s">
        <v>392</v>
      </c>
      <c r="D117" s="32">
        <v>1393.7</v>
      </c>
      <c r="E117" s="32">
        <v>762.5</v>
      </c>
      <c r="F117" s="32">
        <v>8988.7000000000007</v>
      </c>
      <c r="G117" s="32">
        <v>4209.3</v>
      </c>
      <c r="H117" s="32">
        <v>53</v>
      </c>
      <c r="I117" s="32">
        <v>7737.5</v>
      </c>
      <c r="J117" s="32">
        <v>3261</v>
      </c>
      <c r="K117" s="32">
        <v>214.6</v>
      </c>
      <c r="L117" s="32">
        <v>26620.3</v>
      </c>
      <c r="M117" s="32">
        <v>22.9</v>
      </c>
      <c r="N117" s="32">
        <v>45.2</v>
      </c>
      <c r="O117" s="32">
        <v>218.8</v>
      </c>
      <c r="P117" s="32">
        <v>194.2</v>
      </c>
      <c r="Q117" s="32">
        <v>10</v>
      </c>
      <c r="R117" s="32">
        <v>1854.7</v>
      </c>
      <c r="S117" s="32">
        <v>360</v>
      </c>
      <c r="T117" s="32">
        <v>155.80000000000001</v>
      </c>
      <c r="U117" s="32">
        <v>725</v>
      </c>
      <c r="V117" s="32">
        <v>3586.7</v>
      </c>
      <c r="W117" s="32"/>
    </row>
    <row r="118" spans="1:23" ht="16.5" customHeight="1" x14ac:dyDescent="0.2">
      <c r="A118" s="3">
        <v>6</v>
      </c>
      <c r="B118" s="3">
        <v>4161</v>
      </c>
      <c r="C118" s="168" t="s">
        <v>393</v>
      </c>
      <c r="D118" s="4">
        <v>0</v>
      </c>
      <c r="E118" s="4">
        <v>0</v>
      </c>
      <c r="F118" s="4">
        <v>46.6</v>
      </c>
      <c r="G118" s="4">
        <v>0</v>
      </c>
      <c r="H118" s="4">
        <v>21</v>
      </c>
      <c r="I118" s="4">
        <v>93</v>
      </c>
      <c r="J118" s="4">
        <v>331.7</v>
      </c>
      <c r="K118" s="4">
        <v>52</v>
      </c>
      <c r="L118" s="4">
        <v>544.4</v>
      </c>
      <c r="M118" s="4">
        <v>0</v>
      </c>
      <c r="N118" s="4">
        <v>0</v>
      </c>
      <c r="O118" s="4">
        <v>0</v>
      </c>
      <c r="P118" s="4">
        <v>0</v>
      </c>
      <c r="Q118" s="4">
        <v>0</v>
      </c>
      <c r="R118" s="4">
        <v>0</v>
      </c>
      <c r="S118" s="4">
        <v>0</v>
      </c>
      <c r="T118" s="4">
        <v>0</v>
      </c>
      <c r="U118" s="4">
        <v>0</v>
      </c>
      <c r="V118" s="4">
        <v>0</v>
      </c>
      <c r="W118" s="4"/>
    </row>
    <row r="119" spans="1:23" x14ac:dyDescent="0.2">
      <c r="A119" s="3">
        <v>6</v>
      </c>
      <c r="B119" s="3">
        <v>4163</v>
      </c>
      <c r="C119" s="168" t="s">
        <v>394</v>
      </c>
      <c r="D119" s="4">
        <v>289.89999999999998</v>
      </c>
      <c r="E119" s="4">
        <v>0</v>
      </c>
      <c r="F119" s="4">
        <v>501.3</v>
      </c>
      <c r="G119" s="4">
        <v>431</v>
      </c>
      <c r="H119" s="4">
        <v>0</v>
      </c>
      <c r="I119" s="4">
        <v>1740</v>
      </c>
      <c r="J119" s="4">
        <v>2416.3000000000002</v>
      </c>
      <c r="K119" s="4">
        <v>0</v>
      </c>
      <c r="L119" s="4">
        <v>5378.4</v>
      </c>
      <c r="M119" s="4">
        <v>5</v>
      </c>
      <c r="N119" s="4">
        <v>33.1</v>
      </c>
      <c r="O119" s="4">
        <v>0</v>
      </c>
      <c r="P119" s="4">
        <v>150</v>
      </c>
      <c r="Q119" s="4">
        <v>0</v>
      </c>
      <c r="R119" s="4">
        <v>31.9</v>
      </c>
      <c r="S119" s="4">
        <v>0</v>
      </c>
      <c r="T119" s="4">
        <v>0</v>
      </c>
      <c r="U119" s="4">
        <v>0</v>
      </c>
      <c r="V119" s="4">
        <v>220</v>
      </c>
      <c r="W119" s="4"/>
    </row>
    <row r="120" spans="1:23" x14ac:dyDescent="0.2">
      <c r="A120" s="3">
        <v>6</v>
      </c>
      <c r="B120" s="3">
        <v>4164</v>
      </c>
      <c r="C120" s="168" t="s">
        <v>395</v>
      </c>
      <c r="D120" s="4">
        <v>0</v>
      </c>
      <c r="E120" s="4">
        <v>0</v>
      </c>
      <c r="F120" s="4">
        <v>79</v>
      </c>
      <c r="G120" s="4">
        <v>0</v>
      </c>
      <c r="H120" s="4">
        <v>0</v>
      </c>
      <c r="I120" s="4">
        <v>203.7</v>
      </c>
      <c r="J120" s="4">
        <v>172.7</v>
      </c>
      <c r="K120" s="4">
        <v>0</v>
      </c>
      <c r="L120" s="4">
        <v>455.4</v>
      </c>
      <c r="M120" s="4">
        <v>0</v>
      </c>
      <c r="N120" s="4">
        <v>0</v>
      </c>
      <c r="O120" s="4">
        <v>0</v>
      </c>
      <c r="P120" s="4">
        <v>0</v>
      </c>
      <c r="Q120" s="4">
        <v>0</v>
      </c>
      <c r="R120" s="4">
        <v>146.69999999999999</v>
      </c>
      <c r="S120" s="4">
        <v>0</v>
      </c>
      <c r="T120" s="4">
        <v>0</v>
      </c>
      <c r="U120" s="4">
        <v>0</v>
      </c>
      <c r="V120" s="4">
        <v>146.69999999999999</v>
      </c>
      <c r="W120" s="4"/>
    </row>
    <row r="121" spans="1:23" x14ac:dyDescent="0.2">
      <c r="A121" s="3">
        <v>6</v>
      </c>
      <c r="B121" s="3">
        <v>4165</v>
      </c>
      <c r="C121" s="168" t="s">
        <v>396</v>
      </c>
      <c r="D121" s="4">
        <v>105.3</v>
      </c>
      <c r="E121" s="4">
        <v>0</v>
      </c>
      <c r="F121" s="4">
        <v>2218</v>
      </c>
      <c r="G121" s="4">
        <v>100</v>
      </c>
      <c r="H121" s="4">
        <v>0</v>
      </c>
      <c r="I121" s="4">
        <v>149.5</v>
      </c>
      <c r="J121" s="4">
        <v>55.3</v>
      </c>
      <c r="K121" s="4">
        <v>0</v>
      </c>
      <c r="L121" s="4">
        <v>2628</v>
      </c>
      <c r="M121" s="4">
        <v>10.9</v>
      </c>
      <c r="N121" s="4">
        <v>0</v>
      </c>
      <c r="O121" s="4">
        <v>73.7</v>
      </c>
      <c r="P121" s="4">
        <v>0</v>
      </c>
      <c r="Q121" s="4">
        <v>0</v>
      </c>
      <c r="R121" s="4">
        <v>221.9</v>
      </c>
      <c r="S121" s="4">
        <v>45.7</v>
      </c>
      <c r="T121" s="4">
        <v>0</v>
      </c>
      <c r="U121" s="4">
        <v>0</v>
      </c>
      <c r="V121" s="4">
        <v>352.3</v>
      </c>
      <c r="W121" s="4"/>
    </row>
    <row r="122" spans="1:23" x14ac:dyDescent="0.2">
      <c r="A122" s="3">
        <v>6</v>
      </c>
      <c r="B122" s="3">
        <v>4166</v>
      </c>
      <c r="C122" s="168" t="s">
        <v>397</v>
      </c>
      <c r="D122" s="4">
        <v>0</v>
      </c>
      <c r="E122" s="4">
        <v>0</v>
      </c>
      <c r="F122" s="4">
        <v>24.1</v>
      </c>
      <c r="G122" s="4">
        <v>0</v>
      </c>
      <c r="H122" s="4">
        <v>0</v>
      </c>
      <c r="I122" s="4">
        <v>477.4</v>
      </c>
      <c r="J122" s="4">
        <v>36.700000000000003</v>
      </c>
      <c r="K122" s="4">
        <v>5.6</v>
      </c>
      <c r="L122" s="4">
        <v>543.79999999999995</v>
      </c>
      <c r="M122" s="4">
        <v>0</v>
      </c>
      <c r="N122" s="4">
        <v>0</v>
      </c>
      <c r="O122" s="4">
        <v>0</v>
      </c>
      <c r="P122" s="4">
        <v>0</v>
      </c>
      <c r="Q122" s="4">
        <v>0</v>
      </c>
      <c r="R122" s="4">
        <v>820.9</v>
      </c>
      <c r="S122" s="4">
        <v>0</v>
      </c>
      <c r="T122" s="4">
        <v>57.5</v>
      </c>
      <c r="U122" s="4">
        <v>0</v>
      </c>
      <c r="V122" s="4">
        <v>878.4</v>
      </c>
      <c r="W122" s="4"/>
    </row>
    <row r="123" spans="1:23" x14ac:dyDescent="0.2">
      <c r="A123" s="3">
        <v>6</v>
      </c>
      <c r="B123" s="3">
        <v>4167</v>
      </c>
      <c r="C123" s="168" t="s">
        <v>398</v>
      </c>
      <c r="D123" s="4">
        <v>78.599999999999994</v>
      </c>
      <c r="E123" s="4">
        <v>286.5</v>
      </c>
      <c r="F123" s="4">
        <v>0</v>
      </c>
      <c r="G123" s="4">
        <v>0</v>
      </c>
      <c r="H123" s="4">
        <v>0</v>
      </c>
      <c r="I123" s="4">
        <v>0</v>
      </c>
      <c r="J123" s="4">
        <v>59.1</v>
      </c>
      <c r="K123" s="4">
        <v>0</v>
      </c>
      <c r="L123" s="4">
        <v>424.2</v>
      </c>
      <c r="M123" s="4">
        <v>0</v>
      </c>
      <c r="N123" s="4">
        <v>0</v>
      </c>
      <c r="O123" s="4">
        <v>0</v>
      </c>
      <c r="P123" s="4">
        <v>0</v>
      </c>
      <c r="Q123" s="4">
        <v>0</v>
      </c>
      <c r="R123" s="4">
        <v>7.5</v>
      </c>
      <c r="S123" s="4">
        <v>0</v>
      </c>
      <c r="T123" s="4">
        <v>0</v>
      </c>
      <c r="U123" s="4">
        <v>0</v>
      </c>
      <c r="V123" s="4">
        <v>7.5</v>
      </c>
      <c r="W123" s="4"/>
    </row>
    <row r="124" spans="1:23" x14ac:dyDescent="0.2">
      <c r="A124" s="3">
        <v>6</v>
      </c>
      <c r="B124" s="3">
        <v>4169</v>
      </c>
      <c r="C124" s="168" t="s">
        <v>399</v>
      </c>
      <c r="D124" s="4">
        <v>228.6</v>
      </c>
      <c r="E124" s="4">
        <v>58.9</v>
      </c>
      <c r="F124" s="4">
        <v>8.9</v>
      </c>
      <c r="G124" s="4">
        <v>0</v>
      </c>
      <c r="H124" s="4">
        <v>0</v>
      </c>
      <c r="I124" s="4">
        <v>429.7</v>
      </c>
      <c r="J124" s="4">
        <v>-30.5</v>
      </c>
      <c r="K124" s="4">
        <v>0</v>
      </c>
      <c r="L124" s="4">
        <v>695.7</v>
      </c>
      <c r="M124" s="4">
        <v>6</v>
      </c>
      <c r="N124" s="4">
        <v>0</v>
      </c>
      <c r="O124" s="4">
        <v>0</v>
      </c>
      <c r="P124" s="4">
        <v>0</v>
      </c>
      <c r="Q124" s="4">
        <v>0</v>
      </c>
      <c r="R124" s="4">
        <v>10</v>
      </c>
      <c r="S124" s="4">
        <v>195.1</v>
      </c>
      <c r="T124" s="4">
        <v>0</v>
      </c>
      <c r="U124" s="4">
        <v>0</v>
      </c>
      <c r="V124" s="4">
        <v>211.1</v>
      </c>
      <c r="W124" s="4"/>
    </row>
    <row r="125" spans="1:23" x14ac:dyDescent="0.2">
      <c r="A125" s="3">
        <v>6</v>
      </c>
      <c r="B125" s="3">
        <v>4170</v>
      </c>
      <c r="C125" s="168" t="s">
        <v>10</v>
      </c>
      <c r="D125" s="4">
        <v>0</v>
      </c>
      <c r="E125" s="4">
        <v>200.8</v>
      </c>
      <c r="F125" s="4">
        <v>220.9</v>
      </c>
      <c r="G125" s="4">
        <v>3615.7</v>
      </c>
      <c r="H125" s="4">
        <v>0</v>
      </c>
      <c r="I125" s="4">
        <v>1346.6</v>
      </c>
      <c r="J125" s="4">
        <v>37.799999999999997</v>
      </c>
      <c r="K125" s="4">
        <v>69.400000000000006</v>
      </c>
      <c r="L125" s="4">
        <v>5491.1</v>
      </c>
      <c r="M125" s="4">
        <v>0</v>
      </c>
      <c r="N125" s="4">
        <v>0</v>
      </c>
      <c r="O125" s="4">
        <v>84.9</v>
      </c>
      <c r="P125" s="4">
        <v>13.4</v>
      </c>
      <c r="Q125" s="4">
        <v>0</v>
      </c>
      <c r="R125" s="4">
        <v>258.5</v>
      </c>
      <c r="S125" s="4">
        <v>0</v>
      </c>
      <c r="T125" s="4">
        <v>0</v>
      </c>
      <c r="U125" s="4">
        <v>0</v>
      </c>
      <c r="V125" s="4">
        <v>356.8</v>
      </c>
      <c r="W125" s="4"/>
    </row>
    <row r="126" spans="1:23" x14ac:dyDescent="0.2">
      <c r="A126" s="3">
        <v>6</v>
      </c>
      <c r="B126" s="3">
        <v>4184</v>
      </c>
      <c r="C126" s="168" t="s">
        <v>400</v>
      </c>
      <c r="D126" s="4">
        <v>411.6</v>
      </c>
      <c r="E126" s="4">
        <v>0</v>
      </c>
      <c r="F126" s="4">
        <v>0</v>
      </c>
      <c r="G126" s="4">
        <v>27.6</v>
      </c>
      <c r="H126" s="4">
        <v>0</v>
      </c>
      <c r="I126" s="4">
        <v>185.8</v>
      </c>
      <c r="J126" s="4">
        <v>23.4</v>
      </c>
      <c r="K126" s="4">
        <v>45</v>
      </c>
      <c r="L126" s="4">
        <v>693.4</v>
      </c>
      <c r="M126" s="4">
        <v>0</v>
      </c>
      <c r="N126" s="4">
        <v>0</v>
      </c>
      <c r="O126" s="4">
        <v>60.2</v>
      </c>
      <c r="P126" s="4">
        <v>30.9</v>
      </c>
      <c r="Q126" s="4">
        <v>0</v>
      </c>
      <c r="R126" s="4">
        <v>49</v>
      </c>
      <c r="S126" s="4">
        <v>0</v>
      </c>
      <c r="T126" s="4">
        <v>25.8</v>
      </c>
      <c r="U126" s="4">
        <v>0</v>
      </c>
      <c r="V126" s="4">
        <v>165.9</v>
      </c>
      <c r="W126" s="4"/>
    </row>
    <row r="127" spans="1:23" x14ac:dyDescent="0.2">
      <c r="A127" s="3">
        <v>6</v>
      </c>
      <c r="B127" s="3">
        <v>4172</v>
      </c>
      <c r="C127" s="168" t="s">
        <v>401</v>
      </c>
      <c r="D127" s="4">
        <v>84.8</v>
      </c>
      <c r="E127" s="4">
        <v>81</v>
      </c>
      <c r="F127" s="4">
        <v>50.7</v>
      </c>
      <c r="G127" s="4">
        <v>35</v>
      </c>
      <c r="H127" s="4">
        <v>8</v>
      </c>
      <c r="I127" s="4">
        <v>1001.3</v>
      </c>
      <c r="J127" s="4">
        <v>0</v>
      </c>
      <c r="K127" s="4">
        <v>1.2</v>
      </c>
      <c r="L127" s="4">
        <v>1262</v>
      </c>
      <c r="M127" s="4">
        <v>0</v>
      </c>
      <c r="N127" s="4">
        <v>12.2</v>
      </c>
      <c r="O127" s="4">
        <v>0</v>
      </c>
      <c r="P127" s="4">
        <v>0</v>
      </c>
      <c r="Q127" s="4">
        <v>0</v>
      </c>
      <c r="R127" s="4">
        <v>0</v>
      </c>
      <c r="S127" s="4">
        <v>0</v>
      </c>
      <c r="T127" s="4">
        <v>0</v>
      </c>
      <c r="U127" s="4">
        <v>0</v>
      </c>
      <c r="V127" s="4">
        <v>12.2</v>
      </c>
      <c r="W127" s="4"/>
    </row>
    <row r="128" spans="1:23" x14ac:dyDescent="0.2">
      <c r="A128" s="3">
        <v>6</v>
      </c>
      <c r="B128" s="3">
        <v>4173</v>
      </c>
      <c r="C128" s="168" t="s">
        <v>402</v>
      </c>
      <c r="D128" s="4">
        <v>0</v>
      </c>
      <c r="E128" s="4">
        <v>0</v>
      </c>
      <c r="F128" s="4">
        <v>39.299999999999997</v>
      </c>
      <c r="G128" s="4">
        <v>0</v>
      </c>
      <c r="H128" s="4">
        <v>0</v>
      </c>
      <c r="I128" s="4">
        <v>25.6</v>
      </c>
      <c r="J128" s="4">
        <v>0</v>
      </c>
      <c r="K128" s="4">
        <v>0</v>
      </c>
      <c r="L128" s="4">
        <v>64.900000000000006</v>
      </c>
      <c r="M128" s="4">
        <v>0</v>
      </c>
      <c r="N128" s="4">
        <v>0</v>
      </c>
      <c r="O128" s="4">
        <v>0</v>
      </c>
      <c r="P128" s="4">
        <v>0</v>
      </c>
      <c r="Q128" s="4">
        <v>0</v>
      </c>
      <c r="R128" s="4">
        <v>101.1</v>
      </c>
      <c r="S128" s="4">
        <v>0</v>
      </c>
      <c r="T128" s="4">
        <v>0</v>
      </c>
      <c r="U128" s="4">
        <v>0</v>
      </c>
      <c r="V128" s="4">
        <v>101.1</v>
      </c>
      <c r="W128" s="4"/>
    </row>
    <row r="129" spans="1:23" x14ac:dyDescent="0.2">
      <c r="A129" s="3">
        <v>6</v>
      </c>
      <c r="B129" s="3">
        <v>4175</v>
      </c>
      <c r="C129" s="168" t="s">
        <v>403</v>
      </c>
      <c r="D129" s="4">
        <v>50</v>
      </c>
      <c r="E129" s="4">
        <v>0</v>
      </c>
      <c r="F129" s="4">
        <v>10.199999999999999</v>
      </c>
      <c r="G129" s="4">
        <v>0</v>
      </c>
      <c r="H129" s="4">
        <v>0</v>
      </c>
      <c r="I129" s="4">
        <v>311.60000000000002</v>
      </c>
      <c r="J129" s="4">
        <v>55.8</v>
      </c>
      <c r="K129" s="4">
        <v>25.9</v>
      </c>
      <c r="L129" s="4">
        <v>453.6</v>
      </c>
      <c r="M129" s="4">
        <v>0</v>
      </c>
      <c r="N129" s="4">
        <v>0</v>
      </c>
      <c r="O129" s="4">
        <v>0</v>
      </c>
      <c r="P129" s="4">
        <v>0</v>
      </c>
      <c r="Q129" s="4">
        <v>0</v>
      </c>
      <c r="R129" s="4">
        <v>-3</v>
      </c>
      <c r="S129" s="4">
        <v>0</v>
      </c>
      <c r="T129" s="4">
        <v>22.9</v>
      </c>
      <c r="U129" s="4">
        <v>0</v>
      </c>
      <c r="V129" s="4">
        <v>19.899999999999999</v>
      </c>
      <c r="W129" s="4"/>
    </row>
    <row r="130" spans="1:23" x14ac:dyDescent="0.2">
      <c r="A130" s="3">
        <v>6</v>
      </c>
      <c r="B130" s="3">
        <v>4176</v>
      </c>
      <c r="C130" s="168" t="s">
        <v>404</v>
      </c>
      <c r="D130" s="4">
        <v>33.200000000000003</v>
      </c>
      <c r="E130" s="4">
        <v>0</v>
      </c>
      <c r="F130" s="4">
        <v>0</v>
      </c>
      <c r="G130" s="4">
        <v>0</v>
      </c>
      <c r="H130" s="4">
        <v>0</v>
      </c>
      <c r="I130" s="4">
        <v>1390.1</v>
      </c>
      <c r="J130" s="4">
        <v>13.6</v>
      </c>
      <c r="K130" s="4">
        <v>0</v>
      </c>
      <c r="L130" s="4">
        <v>1436.9</v>
      </c>
      <c r="M130" s="4">
        <v>0</v>
      </c>
      <c r="N130" s="4">
        <v>0</v>
      </c>
      <c r="O130" s="4">
        <v>0</v>
      </c>
      <c r="P130" s="4">
        <v>0</v>
      </c>
      <c r="Q130" s="4">
        <v>0</v>
      </c>
      <c r="R130" s="4">
        <v>0</v>
      </c>
      <c r="S130" s="4">
        <v>0</v>
      </c>
      <c r="T130" s="4">
        <v>0</v>
      </c>
      <c r="U130" s="4">
        <v>725</v>
      </c>
      <c r="V130" s="4">
        <v>725</v>
      </c>
      <c r="W130" s="4"/>
    </row>
    <row r="131" spans="1:23" x14ac:dyDescent="0.2">
      <c r="A131" s="3">
        <v>6</v>
      </c>
      <c r="B131" s="3">
        <v>4177</v>
      </c>
      <c r="C131" s="168" t="s">
        <v>405</v>
      </c>
      <c r="D131" s="4">
        <v>72.8</v>
      </c>
      <c r="E131" s="4">
        <v>0</v>
      </c>
      <c r="F131" s="4">
        <v>4338.3</v>
      </c>
      <c r="G131" s="4">
        <v>0</v>
      </c>
      <c r="H131" s="4">
        <v>14</v>
      </c>
      <c r="I131" s="4">
        <v>263.3</v>
      </c>
      <c r="J131" s="4">
        <v>22.6</v>
      </c>
      <c r="K131" s="4">
        <v>0</v>
      </c>
      <c r="L131" s="4">
        <v>4711</v>
      </c>
      <c r="M131" s="4">
        <v>0</v>
      </c>
      <c r="N131" s="4">
        <v>0</v>
      </c>
      <c r="O131" s="4">
        <v>0</v>
      </c>
      <c r="P131" s="4">
        <v>0</v>
      </c>
      <c r="Q131" s="4">
        <v>0</v>
      </c>
      <c r="R131" s="4">
        <v>210</v>
      </c>
      <c r="S131" s="4">
        <v>0</v>
      </c>
      <c r="T131" s="4">
        <v>0</v>
      </c>
      <c r="U131" s="4">
        <v>0</v>
      </c>
      <c r="V131" s="4">
        <v>210</v>
      </c>
      <c r="W131" s="4"/>
    </row>
    <row r="132" spans="1:23" x14ac:dyDescent="0.2">
      <c r="A132" s="3">
        <v>6</v>
      </c>
      <c r="B132" s="3">
        <v>4179</v>
      </c>
      <c r="C132" s="168" t="s">
        <v>406</v>
      </c>
      <c r="D132" s="4">
        <v>0</v>
      </c>
      <c r="E132" s="4">
        <v>0</v>
      </c>
      <c r="F132" s="4">
        <v>0</v>
      </c>
      <c r="G132" s="4">
        <v>0</v>
      </c>
      <c r="H132" s="4">
        <v>0</v>
      </c>
      <c r="I132" s="4">
        <v>12</v>
      </c>
      <c r="J132" s="4">
        <v>24.4</v>
      </c>
      <c r="K132" s="4">
        <v>7</v>
      </c>
      <c r="L132" s="4">
        <v>43.4</v>
      </c>
      <c r="M132" s="4">
        <v>0</v>
      </c>
      <c r="N132" s="4">
        <v>0</v>
      </c>
      <c r="O132" s="4">
        <v>0</v>
      </c>
      <c r="P132" s="4">
        <v>0</v>
      </c>
      <c r="Q132" s="4">
        <v>0</v>
      </c>
      <c r="R132" s="4">
        <v>0</v>
      </c>
      <c r="S132" s="4">
        <v>0</v>
      </c>
      <c r="T132" s="4">
        <v>25.3</v>
      </c>
      <c r="U132" s="4">
        <v>0</v>
      </c>
      <c r="V132" s="4">
        <v>25.3</v>
      </c>
      <c r="W132" s="4"/>
    </row>
    <row r="133" spans="1:23" x14ac:dyDescent="0.2">
      <c r="A133" s="3">
        <v>6</v>
      </c>
      <c r="B133" s="3">
        <v>4181</v>
      </c>
      <c r="C133" s="168" t="s">
        <v>407</v>
      </c>
      <c r="D133" s="4">
        <v>33.5</v>
      </c>
      <c r="E133" s="4">
        <v>56.2</v>
      </c>
      <c r="F133" s="4">
        <v>33.200000000000003</v>
      </c>
      <c r="G133" s="4">
        <v>0</v>
      </c>
      <c r="H133" s="4">
        <v>0</v>
      </c>
      <c r="I133" s="4">
        <v>14</v>
      </c>
      <c r="J133" s="4">
        <v>17.5</v>
      </c>
      <c r="K133" s="4">
        <v>5.0999999999999996</v>
      </c>
      <c r="L133" s="4">
        <v>159.5</v>
      </c>
      <c r="M133" s="4">
        <v>0</v>
      </c>
      <c r="N133" s="4">
        <v>0</v>
      </c>
      <c r="O133" s="4">
        <v>0</v>
      </c>
      <c r="P133" s="4">
        <v>0</v>
      </c>
      <c r="Q133" s="4">
        <v>0</v>
      </c>
      <c r="R133" s="4">
        <v>0</v>
      </c>
      <c r="S133" s="4">
        <v>119.2</v>
      </c>
      <c r="T133" s="4">
        <v>0</v>
      </c>
      <c r="U133" s="4">
        <v>0</v>
      </c>
      <c r="V133" s="4">
        <v>119.2</v>
      </c>
      <c r="W133" s="4"/>
    </row>
    <row r="134" spans="1:23" x14ac:dyDescent="0.2">
      <c r="A134" s="3">
        <v>6</v>
      </c>
      <c r="B134" s="3">
        <v>4182</v>
      </c>
      <c r="C134" s="168" t="s">
        <v>408</v>
      </c>
      <c r="D134" s="4">
        <v>0</v>
      </c>
      <c r="E134" s="4">
        <v>0</v>
      </c>
      <c r="F134" s="4">
        <v>511.8</v>
      </c>
      <c r="G134" s="4">
        <v>0</v>
      </c>
      <c r="H134" s="4">
        <v>0</v>
      </c>
      <c r="I134" s="4">
        <v>89.1</v>
      </c>
      <c r="J134" s="4">
        <v>8.8000000000000007</v>
      </c>
      <c r="K134" s="4">
        <v>0</v>
      </c>
      <c r="L134" s="4">
        <v>609.70000000000005</v>
      </c>
      <c r="M134" s="4">
        <v>0</v>
      </c>
      <c r="N134" s="4">
        <v>0</v>
      </c>
      <c r="O134" s="4">
        <v>0</v>
      </c>
      <c r="P134" s="4">
        <v>0</v>
      </c>
      <c r="Q134" s="4">
        <v>0</v>
      </c>
      <c r="R134" s="4">
        <v>0</v>
      </c>
      <c r="S134" s="4">
        <v>0</v>
      </c>
      <c r="T134" s="4">
        <v>0</v>
      </c>
      <c r="U134" s="4">
        <v>0</v>
      </c>
      <c r="V134" s="4">
        <v>0</v>
      </c>
      <c r="W134" s="4"/>
    </row>
    <row r="135" spans="1:23" x14ac:dyDescent="0.2">
      <c r="A135" s="3">
        <v>6</v>
      </c>
      <c r="B135" s="3">
        <v>4183</v>
      </c>
      <c r="C135" s="168" t="s">
        <v>409</v>
      </c>
      <c r="D135" s="4">
        <v>5.4</v>
      </c>
      <c r="E135" s="4">
        <v>79.2</v>
      </c>
      <c r="F135" s="4">
        <v>906.5</v>
      </c>
      <c r="G135" s="4">
        <v>0</v>
      </c>
      <c r="H135" s="4">
        <v>10</v>
      </c>
      <c r="I135" s="4">
        <v>4.8</v>
      </c>
      <c r="J135" s="4">
        <v>15.7</v>
      </c>
      <c r="K135" s="4">
        <v>3.4</v>
      </c>
      <c r="L135" s="4">
        <v>1025</v>
      </c>
      <c r="M135" s="4">
        <v>1</v>
      </c>
      <c r="N135" s="4">
        <v>0</v>
      </c>
      <c r="O135" s="4">
        <v>0</v>
      </c>
      <c r="P135" s="4">
        <v>0</v>
      </c>
      <c r="Q135" s="4">
        <v>10</v>
      </c>
      <c r="R135" s="4">
        <v>0</v>
      </c>
      <c r="S135" s="4">
        <v>0</v>
      </c>
      <c r="T135" s="4">
        <v>24.2</v>
      </c>
      <c r="U135" s="4">
        <v>0</v>
      </c>
      <c r="V135" s="4">
        <v>35.200000000000003</v>
      </c>
      <c r="W135" s="4"/>
    </row>
    <row r="136" spans="1:23" s="1" customFormat="1" ht="21.75" customHeight="1" x14ac:dyDescent="0.2">
      <c r="A136" s="15">
        <v>7</v>
      </c>
      <c r="B136" s="15">
        <v>4219</v>
      </c>
      <c r="C136" s="1" t="s">
        <v>410</v>
      </c>
      <c r="D136" s="32">
        <v>3930.7</v>
      </c>
      <c r="E136" s="32">
        <v>370.6</v>
      </c>
      <c r="F136" s="32">
        <v>15590.4</v>
      </c>
      <c r="G136" s="32">
        <v>1515.9</v>
      </c>
      <c r="H136" s="32">
        <v>0</v>
      </c>
      <c r="I136" s="32">
        <v>10388.9</v>
      </c>
      <c r="J136" s="32">
        <v>930.5</v>
      </c>
      <c r="K136" s="32">
        <v>6694</v>
      </c>
      <c r="L136" s="32">
        <v>39421</v>
      </c>
      <c r="M136" s="32">
        <v>499.8</v>
      </c>
      <c r="N136" s="32">
        <v>304.2</v>
      </c>
      <c r="O136" s="32">
        <v>813.6</v>
      </c>
      <c r="P136" s="32">
        <v>23.9</v>
      </c>
      <c r="Q136" s="32">
        <v>0</v>
      </c>
      <c r="R136" s="32">
        <v>739.9</v>
      </c>
      <c r="S136" s="32">
        <v>41.7</v>
      </c>
      <c r="T136" s="32">
        <v>7846.9</v>
      </c>
      <c r="U136" s="32">
        <v>0</v>
      </c>
      <c r="V136" s="32">
        <v>10269.9</v>
      </c>
      <c r="W136" s="32"/>
    </row>
    <row r="137" spans="1:23" ht="16.5" customHeight="1" x14ac:dyDescent="0.2">
      <c r="A137" s="3">
        <v>7</v>
      </c>
      <c r="B137" s="3">
        <v>4191</v>
      </c>
      <c r="C137" s="168" t="s">
        <v>411</v>
      </c>
      <c r="D137" s="4">
        <v>0</v>
      </c>
      <c r="E137" s="4">
        <v>0</v>
      </c>
      <c r="F137" s="4">
        <v>19</v>
      </c>
      <c r="G137" s="4">
        <v>0</v>
      </c>
      <c r="H137" s="4">
        <v>0</v>
      </c>
      <c r="I137" s="4">
        <v>169.6</v>
      </c>
      <c r="J137" s="4">
        <v>5</v>
      </c>
      <c r="K137" s="4">
        <v>0</v>
      </c>
      <c r="L137" s="4">
        <v>193.6</v>
      </c>
      <c r="M137" s="4">
        <v>0</v>
      </c>
      <c r="N137" s="4">
        <v>0</v>
      </c>
      <c r="O137" s="4">
        <v>0</v>
      </c>
      <c r="P137" s="4">
        <v>0</v>
      </c>
      <c r="Q137" s="4">
        <v>0</v>
      </c>
      <c r="R137" s="4">
        <v>0</v>
      </c>
      <c r="S137" s="4">
        <v>0</v>
      </c>
      <c r="T137" s="4">
        <v>0</v>
      </c>
      <c r="U137" s="4">
        <v>0</v>
      </c>
      <c r="V137" s="4">
        <v>0</v>
      </c>
      <c r="W137" s="4"/>
    </row>
    <row r="138" spans="1:23" x14ac:dyDescent="0.2">
      <c r="A138" s="3">
        <v>7</v>
      </c>
      <c r="B138" s="3">
        <v>4192</v>
      </c>
      <c r="C138" s="168" t="s">
        <v>412</v>
      </c>
      <c r="D138" s="4">
        <v>39.6</v>
      </c>
      <c r="E138" s="4">
        <v>0</v>
      </c>
      <c r="F138" s="4">
        <v>38.5</v>
      </c>
      <c r="G138" s="4">
        <v>43.4</v>
      </c>
      <c r="H138" s="4">
        <v>0</v>
      </c>
      <c r="I138" s="4">
        <v>291.3</v>
      </c>
      <c r="J138" s="4">
        <v>93.5</v>
      </c>
      <c r="K138" s="4">
        <v>0</v>
      </c>
      <c r="L138" s="4">
        <v>506.3</v>
      </c>
      <c r="M138" s="4">
        <v>0</v>
      </c>
      <c r="N138" s="4">
        <v>0</v>
      </c>
      <c r="O138" s="4">
        <v>0</v>
      </c>
      <c r="P138" s="4">
        <v>0</v>
      </c>
      <c r="Q138" s="4">
        <v>0</v>
      </c>
      <c r="R138" s="4">
        <v>0</v>
      </c>
      <c r="S138" s="4">
        <v>0</v>
      </c>
      <c r="T138" s="4">
        <v>0</v>
      </c>
      <c r="U138" s="4">
        <v>0</v>
      </c>
      <c r="V138" s="4">
        <v>0</v>
      </c>
      <c r="W138" s="4"/>
    </row>
    <row r="139" spans="1:23" x14ac:dyDescent="0.2">
      <c r="A139" s="3">
        <v>7</v>
      </c>
      <c r="B139" s="3">
        <v>4193</v>
      </c>
      <c r="C139" s="168" t="s">
        <v>413</v>
      </c>
      <c r="D139" s="4">
        <v>0</v>
      </c>
      <c r="E139" s="4">
        <v>4.9000000000000004</v>
      </c>
      <c r="F139" s="4">
        <v>140.5</v>
      </c>
      <c r="G139" s="4">
        <v>0</v>
      </c>
      <c r="H139" s="4">
        <v>0</v>
      </c>
      <c r="I139" s="4">
        <v>12.7</v>
      </c>
      <c r="J139" s="4">
        <v>0</v>
      </c>
      <c r="K139" s="4">
        <v>0</v>
      </c>
      <c r="L139" s="4">
        <v>158.1</v>
      </c>
      <c r="M139" s="4">
        <v>0</v>
      </c>
      <c r="N139" s="4">
        <v>83.8</v>
      </c>
      <c r="O139" s="4">
        <v>0</v>
      </c>
      <c r="P139" s="4">
        <v>0</v>
      </c>
      <c r="Q139" s="4">
        <v>0</v>
      </c>
      <c r="R139" s="4">
        <v>14.6</v>
      </c>
      <c r="S139" s="4">
        <v>0</v>
      </c>
      <c r="T139" s="4">
        <v>0</v>
      </c>
      <c r="U139" s="4">
        <v>0</v>
      </c>
      <c r="V139" s="4">
        <v>98.4</v>
      </c>
      <c r="W139" s="4"/>
    </row>
    <row r="140" spans="1:23" x14ac:dyDescent="0.2">
      <c r="A140" s="3">
        <v>7</v>
      </c>
      <c r="B140" s="3">
        <v>4194</v>
      </c>
      <c r="C140" s="168" t="s">
        <v>414</v>
      </c>
      <c r="D140" s="4">
        <v>0</v>
      </c>
      <c r="E140" s="4">
        <v>0</v>
      </c>
      <c r="F140" s="4">
        <v>708.1</v>
      </c>
      <c r="G140" s="4">
        <v>0</v>
      </c>
      <c r="H140" s="4">
        <v>0</v>
      </c>
      <c r="I140" s="4">
        <v>22.4</v>
      </c>
      <c r="J140" s="4">
        <v>0</v>
      </c>
      <c r="K140" s="4">
        <v>0</v>
      </c>
      <c r="L140" s="4">
        <v>730.5</v>
      </c>
      <c r="M140" s="4">
        <v>0</v>
      </c>
      <c r="N140" s="4">
        <v>0</v>
      </c>
      <c r="O140" s="4">
        <v>0</v>
      </c>
      <c r="P140" s="4">
        <v>0</v>
      </c>
      <c r="Q140" s="4">
        <v>0</v>
      </c>
      <c r="R140" s="4">
        <v>399.1</v>
      </c>
      <c r="S140" s="4">
        <v>0</v>
      </c>
      <c r="T140" s="4">
        <v>0</v>
      </c>
      <c r="U140" s="4">
        <v>0</v>
      </c>
      <c r="V140" s="4">
        <v>399.1</v>
      </c>
      <c r="W140" s="4"/>
    </row>
    <row r="141" spans="1:23" x14ac:dyDescent="0.2">
      <c r="A141" s="3">
        <v>7</v>
      </c>
      <c r="B141" s="3">
        <v>4195</v>
      </c>
      <c r="C141" s="168" t="s">
        <v>415</v>
      </c>
      <c r="D141" s="4">
        <v>22.3</v>
      </c>
      <c r="E141" s="4">
        <v>0</v>
      </c>
      <c r="F141" s="4">
        <v>221.7</v>
      </c>
      <c r="G141" s="4">
        <v>0</v>
      </c>
      <c r="H141" s="4">
        <v>0</v>
      </c>
      <c r="I141" s="4">
        <v>0</v>
      </c>
      <c r="J141" s="4">
        <v>0</v>
      </c>
      <c r="K141" s="4">
        <v>0</v>
      </c>
      <c r="L141" s="4">
        <v>244</v>
      </c>
      <c r="M141" s="4">
        <v>2.2000000000000002</v>
      </c>
      <c r="N141" s="4">
        <v>0</v>
      </c>
      <c r="O141" s="4">
        <v>0</v>
      </c>
      <c r="P141" s="4">
        <v>0</v>
      </c>
      <c r="Q141" s="4">
        <v>0</v>
      </c>
      <c r="R141" s="4">
        <v>0</v>
      </c>
      <c r="S141" s="4">
        <v>0</v>
      </c>
      <c r="T141" s="4">
        <v>0</v>
      </c>
      <c r="U141" s="4">
        <v>0</v>
      </c>
      <c r="V141" s="4">
        <v>2.2000000000000002</v>
      </c>
      <c r="W141" s="4"/>
    </row>
    <row r="142" spans="1:23" x14ac:dyDescent="0.2">
      <c r="A142" s="3">
        <v>7</v>
      </c>
      <c r="B142" s="3">
        <v>4196</v>
      </c>
      <c r="C142" s="168" t="s">
        <v>416</v>
      </c>
      <c r="D142" s="4">
        <v>0</v>
      </c>
      <c r="E142" s="4">
        <v>0</v>
      </c>
      <c r="F142" s="4">
        <v>496</v>
      </c>
      <c r="G142" s="4">
        <v>0</v>
      </c>
      <c r="H142" s="4">
        <v>0</v>
      </c>
      <c r="I142" s="4">
        <v>7.4</v>
      </c>
      <c r="J142" s="4">
        <v>9.3000000000000007</v>
      </c>
      <c r="K142" s="4">
        <v>0</v>
      </c>
      <c r="L142" s="4">
        <v>512.70000000000005</v>
      </c>
      <c r="M142" s="4">
        <v>5</v>
      </c>
      <c r="N142" s="4">
        <v>0</v>
      </c>
      <c r="O142" s="4">
        <v>0</v>
      </c>
      <c r="P142" s="4">
        <v>0</v>
      </c>
      <c r="Q142" s="4">
        <v>0</v>
      </c>
      <c r="R142" s="4">
        <v>23.1</v>
      </c>
      <c r="S142" s="4">
        <v>0</v>
      </c>
      <c r="T142" s="4">
        <v>0</v>
      </c>
      <c r="U142" s="4">
        <v>0</v>
      </c>
      <c r="V142" s="4">
        <v>28.1</v>
      </c>
      <c r="W142" s="4"/>
    </row>
    <row r="143" spans="1:23" x14ac:dyDescent="0.2">
      <c r="A143" s="3">
        <v>7</v>
      </c>
      <c r="B143" s="3">
        <v>4197</v>
      </c>
      <c r="C143" s="168" t="s">
        <v>417</v>
      </c>
      <c r="D143" s="4">
        <v>0</v>
      </c>
      <c r="E143" s="4">
        <v>3.9</v>
      </c>
      <c r="F143" s="4">
        <v>50.3</v>
      </c>
      <c r="G143" s="4">
        <v>0</v>
      </c>
      <c r="H143" s="4">
        <v>0</v>
      </c>
      <c r="I143" s="4">
        <v>851.5</v>
      </c>
      <c r="J143" s="4">
        <v>100.5</v>
      </c>
      <c r="K143" s="4">
        <v>0</v>
      </c>
      <c r="L143" s="4">
        <v>1006.3</v>
      </c>
      <c r="M143" s="4">
        <v>0</v>
      </c>
      <c r="N143" s="4">
        <v>0</v>
      </c>
      <c r="O143" s="4">
        <v>0</v>
      </c>
      <c r="P143" s="4">
        <v>0</v>
      </c>
      <c r="Q143" s="4">
        <v>0</v>
      </c>
      <c r="R143" s="4">
        <v>235.2</v>
      </c>
      <c r="S143" s="4">
        <v>0</v>
      </c>
      <c r="T143" s="4">
        <v>0</v>
      </c>
      <c r="U143" s="4">
        <v>0</v>
      </c>
      <c r="V143" s="4">
        <v>235.2</v>
      </c>
      <c r="W143" s="4"/>
    </row>
    <row r="144" spans="1:23" x14ac:dyDescent="0.2">
      <c r="A144" s="3">
        <v>7</v>
      </c>
      <c r="B144" s="3">
        <v>4198</v>
      </c>
      <c r="C144" s="168" t="s">
        <v>418</v>
      </c>
      <c r="D144" s="4">
        <v>0</v>
      </c>
      <c r="E144" s="4">
        <v>-11.6</v>
      </c>
      <c r="F144" s="4">
        <v>0</v>
      </c>
      <c r="G144" s="4">
        <v>0</v>
      </c>
      <c r="H144" s="4">
        <v>0</v>
      </c>
      <c r="I144" s="4">
        <v>25.2</v>
      </c>
      <c r="J144" s="4">
        <v>0</v>
      </c>
      <c r="K144" s="4">
        <v>0</v>
      </c>
      <c r="L144" s="4">
        <v>13.6</v>
      </c>
      <c r="M144" s="4">
        <v>1</v>
      </c>
      <c r="N144" s="4">
        <v>0</v>
      </c>
      <c r="O144" s="4">
        <v>0</v>
      </c>
      <c r="P144" s="4">
        <v>0</v>
      </c>
      <c r="Q144" s="4">
        <v>0</v>
      </c>
      <c r="R144" s="4">
        <v>0</v>
      </c>
      <c r="S144" s="4">
        <v>0</v>
      </c>
      <c r="T144" s="4">
        <v>0</v>
      </c>
      <c r="U144" s="4">
        <v>0</v>
      </c>
      <c r="V144" s="4">
        <v>1</v>
      </c>
      <c r="W144" s="4"/>
    </row>
    <row r="145" spans="1:23" x14ac:dyDescent="0.2">
      <c r="A145" s="3">
        <v>7</v>
      </c>
      <c r="B145" s="3">
        <v>4199</v>
      </c>
      <c r="C145" s="168" t="s">
        <v>419</v>
      </c>
      <c r="D145" s="4">
        <v>0</v>
      </c>
      <c r="E145" s="4">
        <v>19.100000000000001</v>
      </c>
      <c r="F145" s="4">
        <v>32.4</v>
      </c>
      <c r="G145" s="4">
        <v>0</v>
      </c>
      <c r="H145" s="4">
        <v>0</v>
      </c>
      <c r="I145" s="4">
        <v>98.5</v>
      </c>
      <c r="J145" s="4">
        <v>0</v>
      </c>
      <c r="K145" s="4">
        <v>0</v>
      </c>
      <c r="L145" s="4">
        <v>150</v>
      </c>
      <c r="M145" s="4">
        <v>0</v>
      </c>
      <c r="N145" s="4">
        <v>0</v>
      </c>
      <c r="O145" s="4">
        <v>0</v>
      </c>
      <c r="P145" s="4">
        <v>0</v>
      </c>
      <c r="Q145" s="4">
        <v>0</v>
      </c>
      <c r="R145" s="4">
        <v>0</v>
      </c>
      <c r="S145" s="4">
        <v>0</v>
      </c>
      <c r="T145" s="4">
        <v>0</v>
      </c>
      <c r="U145" s="4">
        <v>0</v>
      </c>
      <c r="V145" s="4">
        <v>0</v>
      </c>
      <c r="W145" s="4"/>
    </row>
    <row r="146" spans="1:23" x14ac:dyDescent="0.2">
      <c r="A146" s="3">
        <v>7</v>
      </c>
      <c r="B146" s="3">
        <v>4200</v>
      </c>
      <c r="C146" s="168" t="s">
        <v>420</v>
      </c>
      <c r="D146" s="4">
        <v>37.799999999999997</v>
      </c>
      <c r="E146" s="4">
        <v>101.4</v>
      </c>
      <c r="F146" s="4">
        <v>880.4</v>
      </c>
      <c r="G146" s="4">
        <v>0</v>
      </c>
      <c r="H146" s="4">
        <v>0</v>
      </c>
      <c r="I146" s="4">
        <v>1134.0999999999999</v>
      </c>
      <c r="J146" s="4">
        <v>87.7</v>
      </c>
      <c r="K146" s="4">
        <v>6694</v>
      </c>
      <c r="L146" s="4">
        <v>8935.4</v>
      </c>
      <c r="M146" s="4">
        <v>5</v>
      </c>
      <c r="N146" s="4">
        <v>74.599999999999994</v>
      </c>
      <c r="O146" s="4">
        <v>40.5</v>
      </c>
      <c r="P146" s="4">
        <v>0</v>
      </c>
      <c r="Q146" s="4">
        <v>0</v>
      </c>
      <c r="R146" s="4">
        <v>0</v>
      </c>
      <c r="S146" s="4">
        <v>0</v>
      </c>
      <c r="T146" s="4">
        <v>7846.9</v>
      </c>
      <c r="U146" s="4">
        <v>0</v>
      </c>
      <c r="V146" s="4">
        <v>7967</v>
      </c>
      <c r="W146" s="4"/>
    </row>
    <row r="147" spans="1:23" x14ac:dyDescent="0.2">
      <c r="A147" s="3">
        <v>7</v>
      </c>
      <c r="B147" s="3">
        <v>4201</v>
      </c>
      <c r="C147" s="168" t="s">
        <v>11</v>
      </c>
      <c r="D147" s="4">
        <v>639.6</v>
      </c>
      <c r="E147" s="4">
        <v>0</v>
      </c>
      <c r="F147" s="4">
        <v>6723.6</v>
      </c>
      <c r="G147" s="4">
        <v>140.80000000000001</v>
      </c>
      <c r="H147" s="4">
        <v>0</v>
      </c>
      <c r="I147" s="4">
        <v>1626.1</v>
      </c>
      <c r="J147" s="4">
        <v>0</v>
      </c>
      <c r="K147" s="4">
        <v>0</v>
      </c>
      <c r="L147" s="4">
        <v>9130.1</v>
      </c>
      <c r="M147" s="4">
        <v>114.6</v>
      </c>
      <c r="N147" s="4">
        <v>0</v>
      </c>
      <c r="O147" s="4">
        <v>0</v>
      </c>
      <c r="P147" s="4">
        <v>0</v>
      </c>
      <c r="Q147" s="4">
        <v>0</v>
      </c>
      <c r="R147" s="4">
        <v>41.6</v>
      </c>
      <c r="S147" s="4">
        <v>0</v>
      </c>
      <c r="T147" s="4">
        <v>0</v>
      </c>
      <c r="U147" s="4">
        <v>0</v>
      </c>
      <c r="V147" s="4">
        <v>156.19999999999999</v>
      </c>
      <c r="W147" s="4"/>
    </row>
    <row r="148" spans="1:23" x14ac:dyDescent="0.2">
      <c r="A148" s="3">
        <v>7</v>
      </c>
      <c r="B148" s="3">
        <v>4202</v>
      </c>
      <c r="C148" s="168" t="s">
        <v>421</v>
      </c>
      <c r="D148" s="4">
        <v>133.69999999999999</v>
      </c>
      <c r="E148" s="4">
        <v>0</v>
      </c>
      <c r="F148" s="4">
        <v>199.8</v>
      </c>
      <c r="G148" s="4">
        <v>0</v>
      </c>
      <c r="H148" s="4">
        <v>0</v>
      </c>
      <c r="I148" s="4">
        <v>130</v>
      </c>
      <c r="J148" s="4">
        <v>15.2</v>
      </c>
      <c r="K148" s="4">
        <v>0</v>
      </c>
      <c r="L148" s="4">
        <v>478.7</v>
      </c>
      <c r="M148" s="4">
        <v>0</v>
      </c>
      <c r="N148" s="4">
        <v>44.5</v>
      </c>
      <c r="O148" s="4">
        <v>0</v>
      </c>
      <c r="P148" s="4">
        <v>0</v>
      </c>
      <c r="Q148" s="4">
        <v>0</v>
      </c>
      <c r="R148" s="4">
        <v>26.3</v>
      </c>
      <c r="S148" s="4">
        <v>0</v>
      </c>
      <c r="T148" s="4">
        <v>0</v>
      </c>
      <c r="U148" s="4">
        <v>0</v>
      </c>
      <c r="V148" s="4">
        <v>70.8</v>
      </c>
      <c r="W148" s="4"/>
    </row>
    <row r="149" spans="1:23" x14ac:dyDescent="0.2">
      <c r="A149" s="3">
        <v>7</v>
      </c>
      <c r="B149" s="3">
        <v>4203</v>
      </c>
      <c r="C149" s="168" t="s">
        <v>422</v>
      </c>
      <c r="D149" s="4">
        <v>79</v>
      </c>
      <c r="E149" s="4">
        <v>180.5</v>
      </c>
      <c r="F149" s="4">
        <v>580.70000000000005</v>
      </c>
      <c r="G149" s="4">
        <v>855.3</v>
      </c>
      <c r="H149" s="4">
        <v>0</v>
      </c>
      <c r="I149" s="4">
        <v>1667.3</v>
      </c>
      <c r="J149" s="4">
        <v>216.5</v>
      </c>
      <c r="K149" s="4">
        <v>0</v>
      </c>
      <c r="L149" s="4">
        <v>3579.4</v>
      </c>
      <c r="M149" s="4">
        <v>353.5</v>
      </c>
      <c r="N149" s="4">
        <v>101.3</v>
      </c>
      <c r="O149" s="4">
        <v>0</v>
      </c>
      <c r="P149" s="4">
        <v>0</v>
      </c>
      <c r="Q149" s="4">
        <v>0</v>
      </c>
      <c r="R149" s="4">
        <v>0</v>
      </c>
      <c r="S149" s="4">
        <v>0</v>
      </c>
      <c r="T149" s="4">
        <v>0</v>
      </c>
      <c r="U149" s="4">
        <v>0</v>
      </c>
      <c r="V149" s="4">
        <v>454.8</v>
      </c>
      <c r="W149" s="4"/>
    </row>
    <row r="150" spans="1:23" x14ac:dyDescent="0.2">
      <c r="A150" s="3">
        <v>7</v>
      </c>
      <c r="B150" s="3">
        <v>4204</v>
      </c>
      <c r="C150" s="168" t="s">
        <v>423</v>
      </c>
      <c r="D150" s="4">
        <v>0</v>
      </c>
      <c r="E150" s="4">
        <v>82.3</v>
      </c>
      <c r="F150" s="4">
        <v>179.3</v>
      </c>
      <c r="G150" s="4">
        <v>476.3</v>
      </c>
      <c r="H150" s="4">
        <v>0</v>
      </c>
      <c r="I150" s="4">
        <v>1165.8</v>
      </c>
      <c r="J150" s="4">
        <v>251.3</v>
      </c>
      <c r="K150" s="4">
        <v>0</v>
      </c>
      <c r="L150" s="4">
        <v>2154.9</v>
      </c>
      <c r="M150" s="4">
        <v>5</v>
      </c>
      <c r="N150" s="4">
        <v>0</v>
      </c>
      <c r="O150" s="4">
        <v>90</v>
      </c>
      <c r="P150" s="4">
        <v>0</v>
      </c>
      <c r="Q150" s="4">
        <v>0</v>
      </c>
      <c r="R150" s="4">
        <v>0</v>
      </c>
      <c r="S150" s="4">
        <v>0</v>
      </c>
      <c r="T150" s="4">
        <v>0</v>
      </c>
      <c r="U150" s="4">
        <v>0</v>
      </c>
      <c r="V150" s="4">
        <v>95</v>
      </c>
      <c r="W150" s="4"/>
    </row>
    <row r="151" spans="1:23" x14ac:dyDescent="0.2">
      <c r="A151" s="3">
        <v>7</v>
      </c>
      <c r="B151" s="3">
        <v>4205</v>
      </c>
      <c r="C151" s="168" t="s">
        <v>424</v>
      </c>
      <c r="D151" s="4">
        <v>22.3</v>
      </c>
      <c r="E151" s="4">
        <v>-32.299999999999997</v>
      </c>
      <c r="F151" s="4">
        <v>243.6</v>
      </c>
      <c r="G151" s="4">
        <v>0</v>
      </c>
      <c r="H151" s="4">
        <v>0</v>
      </c>
      <c r="I151" s="4">
        <v>755.5</v>
      </c>
      <c r="J151" s="4">
        <v>36</v>
      </c>
      <c r="K151" s="4">
        <v>0</v>
      </c>
      <c r="L151" s="4">
        <v>1025.0999999999999</v>
      </c>
      <c r="M151" s="4">
        <v>0</v>
      </c>
      <c r="N151" s="4">
        <v>0</v>
      </c>
      <c r="O151" s="4">
        <v>0</v>
      </c>
      <c r="P151" s="4">
        <v>0</v>
      </c>
      <c r="Q151" s="4">
        <v>0</v>
      </c>
      <c r="R151" s="4">
        <v>0</v>
      </c>
      <c r="S151" s="4">
        <v>0</v>
      </c>
      <c r="T151" s="4">
        <v>0</v>
      </c>
      <c r="U151" s="4">
        <v>0</v>
      </c>
      <c r="V151" s="4">
        <v>0</v>
      </c>
      <c r="W151" s="4"/>
    </row>
    <row r="152" spans="1:23" x14ac:dyDescent="0.2">
      <c r="A152" s="3">
        <v>7</v>
      </c>
      <c r="B152" s="3">
        <v>4206</v>
      </c>
      <c r="C152" s="168" t="s">
        <v>425</v>
      </c>
      <c r="D152" s="4">
        <v>0</v>
      </c>
      <c r="E152" s="4">
        <v>0</v>
      </c>
      <c r="F152" s="4">
        <v>1210.0999999999999</v>
      </c>
      <c r="G152" s="4">
        <v>0</v>
      </c>
      <c r="H152" s="4">
        <v>0</v>
      </c>
      <c r="I152" s="4">
        <v>462.1</v>
      </c>
      <c r="J152" s="4">
        <v>58</v>
      </c>
      <c r="K152" s="4">
        <v>0</v>
      </c>
      <c r="L152" s="4">
        <v>1730.2</v>
      </c>
      <c r="M152" s="4">
        <v>0</v>
      </c>
      <c r="N152" s="4">
        <v>0</v>
      </c>
      <c r="O152" s="4">
        <v>0</v>
      </c>
      <c r="P152" s="4">
        <v>0</v>
      </c>
      <c r="Q152" s="4">
        <v>0</v>
      </c>
      <c r="R152" s="4">
        <v>0</v>
      </c>
      <c r="S152" s="4">
        <v>0</v>
      </c>
      <c r="T152" s="4">
        <v>0</v>
      </c>
      <c r="U152" s="4">
        <v>0</v>
      </c>
      <c r="V152" s="4">
        <v>0</v>
      </c>
      <c r="W152" s="4"/>
    </row>
    <row r="153" spans="1:23" x14ac:dyDescent="0.2">
      <c r="A153" s="3">
        <v>7</v>
      </c>
      <c r="B153" s="3">
        <v>4207</v>
      </c>
      <c r="C153" s="168" t="s">
        <v>426</v>
      </c>
      <c r="D153" s="4">
        <v>1231.0999999999999</v>
      </c>
      <c r="E153" s="4">
        <v>22.4</v>
      </c>
      <c r="F153" s="4">
        <v>7.5</v>
      </c>
      <c r="G153" s="4">
        <v>0</v>
      </c>
      <c r="H153" s="4">
        <v>0</v>
      </c>
      <c r="I153" s="4">
        <v>440.3</v>
      </c>
      <c r="J153" s="4">
        <v>5.5</v>
      </c>
      <c r="K153" s="4">
        <v>0</v>
      </c>
      <c r="L153" s="4">
        <v>1706.9</v>
      </c>
      <c r="M153" s="4">
        <v>5</v>
      </c>
      <c r="N153" s="4">
        <v>0</v>
      </c>
      <c r="O153" s="4">
        <v>0</v>
      </c>
      <c r="P153" s="4">
        <v>0</v>
      </c>
      <c r="Q153" s="4">
        <v>0</v>
      </c>
      <c r="R153" s="4">
        <v>0</v>
      </c>
      <c r="S153" s="4">
        <v>3.2</v>
      </c>
      <c r="T153" s="4">
        <v>0</v>
      </c>
      <c r="U153" s="4">
        <v>0</v>
      </c>
      <c r="V153" s="4">
        <v>8.1999999999999993</v>
      </c>
      <c r="W153" s="4"/>
    </row>
    <row r="154" spans="1:23" x14ac:dyDescent="0.2">
      <c r="A154" s="3">
        <v>7</v>
      </c>
      <c r="B154" s="3">
        <v>4208</v>
      </c>
      <c r="C154" s="168" t="s">
        <v>427</v>
      </c>
      <c r="D154" s="4">
        <v>0</v>
      </c>
      <c r="E154" s="4">
        <v>0</v>
      </c>
      <c r="F154" s="4">
        <v>211.8</v>
      </c>
      <c r="G154" s="4">
        <v>0</v>
      </c>
      <c r="H154" s="4">
        <v>0</v>
      </c>
      <c r="I154" s="4">
        <v>162.80000000000001</v>
      </c>
      <c r="J154" s="4">
        <v>8</v>
      </c>
      <c r="K154" s="4">
        <v>0</v>
      </c>
      <c r="L154" s="4">
        <v>382.6</v>
      </c>
      <c r="M154" s="4">
        <v>0</v>
      </c>
      <c r="N154" s="4">
        <v>0</v>
      </c>
      <c r="O154" s="4">
        <v>224.8</v>
      </c>
      <c r="P154" s="4">
        <v>0</v>
      </c>
      <c r="Q154" s="4">
        <v>0</v>
      </c>
      <c r="R154" s="4">
        <v>0</v>
      </c>
      <c r="S154" s="4">
        <v>25.2</v>
      </c>
      <c r="T154" s="4">
        <v>0</v>
      </c>
      <c r="U154" s="4">
        <v>0</v>
      </c>
      <c r="V154" s="4">
        <v>249.9</v>
      </c>
      <c r="W154" s="4"/>
    </row>
    <row r="155" spans="1:23" x14ac:dyDescent="0.2">
      <c r="A155" s="3">
        <v>7</v>
      </c>
      <c r="B155" s="3">
        <v>4209</v>
      </c>
      <c r="C155" s="168" t="s">
        <v>428</v>
      </c>
      <c r="D155" s="4">
        <v>0</v>
      </c>
      <c r="E155" s="4">
        <v>0</v>
      </c>
      <c r="F155" s="4">
        <v>646.79999999999995</v>
      </c>
      <c r="G155" s="4">
        <v>0</v>
      </c>
      <c r="H155" s="4">
        <v>0</v>
      </c>
      <c r="I155" s="4">
        <v>527.9</v>
      </c>
      <c r="J155" s="4">
        <v>26.2</v>
      </c>
      <c r="K155" s="4">
        <v>0</v>
      </c>
      <c r="L155" s="4">
        <v>1200.9000000000001</v>
      </c>
      <c r="M155" s="4">
        <v>5</v>
      </c>
      <c r="N155" s="4">
        <v>0</v>
      </c>
      <c r="O155" s="4">
        <v>458.3</v>
      </c>
      <c r="P155" s="4">
        <v>0</v>
      </c>
      <c r="Q155" s="4">
        <v>0</v>
      </c>
      <c r="R155" s="4">
        <v>0</v>
      </c>
      <c r="S155" s="4">
        <v>0</v>
      </c>
      <c r="T155" s="4">
        <v>0</v>
      </c>
      <c r="U155" s="4">
        <v>0</v>
      </c>
      <c r="V155" s="4">
        <v>463.3</v>
      </c>
      <c r="W155" s="4"/>
    </row>
    <row r="156" spans="1:23" x14ac:dyDescent="0.2">
      <c r="A156" s="3">
        <v>7</v>
      </c>
      <c r="B156" s="3">
        <v>4210</v>
      </c>
      <c r="C156" s="168" t="s">
        <v>429</v>
      </c>
      <c r="D156" s="4">
        <v>1725.3</v>
      </c>
      <c r="E156" s="4">
        <v>0</v>
      </c>
      <c r="F156" s="4">
        <v>3000.3</v>
      </c>
      <c r="G156" s="4">
        <v>0</v>
      </c>
      <c r="H156" s="4">
        <v>0</v>
      </c>
      <c r="I156" s="4">
        <v>838.3</v>
      </c>
      <c r="J156" s="4">
        <v>17.8</v>
      </c>
      <c r="K156" s="4">
        <v>0</v>
      </c>
      <c r="L156" s="4">
        <v>5581.7</v>
      </c>
      <c r="M156" s="4">
        <v>3.5</v>
      </c>
      <c r="N156" s="4">
        <v>0</v>
      </c>
      <c r="O156" s="4">
        <v>0</v>
      </c>
      <c r="P156" s="4">
        <v>23.9</v>
      </c>
      <c r="Q156" s="4">
        <v>0</v>
      </c>
      <c r="R156" s="4">
        <v>0</v>
      </c>
      <c r="S156" s="4">
        <v>13.3</v>
      </c>
      <c r="T156" s="4">
        <v>0</v>
      </c>
      <c r="U156" s="4">
        <v>0</v>
      </c>
      <c r="V156" s="4">
        <v>40.799999999999997</v>
      </c>
      <c r="W156" s="4"/>
    </row>
    <row r="157" spans="1:23" s="1" customFormat="1" ht="21" customHeight="1" x14ac:dyDescent="0.2">
      <c r="A157" s="15">
        <v>8</v>
      </c>
      <c r="B157" s="15">
        <v>4249</v>
      </c>
      <c r="C157" s="1" t="s">
        <v>430</v>
      </c>
      <c r="D157" s="32">
        <v>309.39999999999998</v>
      </c>
      <c r="E157" s="32">
        <v>163.80000000000001</v>
      </c>
      <c r="F157" s="32">
        <v>13516.6</v>
      </c>
      <c r="G157" s="32">
        <v>42</v>
      </c>
      <c r="H157" s="32">
        <v>3000</v>
      </c>
      <c r="I157" s="32">
        <v>4095.1</v>
      </c>
      <c r="J157" s="32">
        <v>536</v>
      </c>
      <c r="K157" s="32">
        <v>1393.2</v>
      </c>
      <c r="L157" s="32">
        <v>23056.1</v>
      </c>
      <c r="M157" s="32">
        <v>4985.6000000000004</v>
      </c>
      <c r="N157" s="32">
        <v>254.8</v>
      </c>
      <c r="O157" s="32">
        <v>325.5</v>
      </c>
      <c r="P157" s="32">
        <v>23.3</v>
      </c>
      <c r="Q157" s="32">
        <v>5.6</v>
      </c>
      <c r="R157" s="32">
        <v>282.8</v>
      </c>
      <c r="S157" s="32">
        <v>6.1</v>
      </c>
      <c r="T157" s="32">
        <v>255</v>
      </c>
      <c r="U157" s="32">
        <v>0</v>
      </c>
      <c r="V157" s="32">
        <v>6138.7</v>
      </c>
      <c r="W157" s="32"/>
    </row>
    <row r="158" spans="1:23" ht="16.5" customHeight="1" x14ac:dyDescent="0.2">
      <c r="A158" s="3">
        <v>8</v>
      </c>
      <c r="B158" s="3">
        <v>4221</v>
      </c>
      <c r="C158" s="168" t="s">
        <v>431</v>
      </c>
      <c r="D158" s="4">
        <v>0</v>
      </c>
      <c r="E158" s="4">
        <v>0</v>
      </c>
      <c r="F158" s="4">
        <v>2337.6</v>
      </c>
      <c r="G158" s="4">
        <v>0</v>
      </c>
      <c r="H158" s="4">
        <v>0</v>
      </c>
      <c r="I158" s="4">
        <v>29.9</v>
      </c>
      <c r="J158" s="4">
        <v>0</v>
      </c>
      <c r="K158" s="4">
        <v>0</v>
      </c>
      <c r="L158" s="4">
        <v>2367.4</v>
      </c>
      <c r="M158" s="4">
        <v>0</v>
      </c>
      <c r="N158" s="4">
        <v>0</v>
      </c>
      <c r="O158" s="4">
        <v>0</v>
      </c>
      <c r="P158" s="4">
        <v>0</v>
      </c>
      <c r="Q158" s="4">
        <v>0</v>
      </c>
      <c r="R158" s="4">
        <v>0</v>
      </c>
      <c r="S158" s="4">
        <v>0</v>
      </c>
      <c r="T158" s="4">
        <v>0</v>
      </c>
      <c r="U158" s="4">
        <v>0</v>
      </c>
      <c r="V158" s="4">
        <v>0</v>
      </c>
      <c r="W158" s="4"/>
    </row>
    <row r="159" spans="1:23" x14ac:dyDescent="0.2">
      <c r="A159" s="3">
        <v>8</v>
      </c>
      <c r="B159" s="3">
        <v>4222</v>
      </c>
      <c r="C159" s="168" t="s">
        <v>432</v>
      </c>
      <c r="D159" s="4">
        <v>0</v>
      </c>
      <c r="E159" s="4">
        <v>0</v>
      </c>
      <c r="F159" s="4">
        <v>59.5</v>
      </c>
      <c r="G159" s="4">
        <v>0</v>
      </c>
      <c r="H159" s="4">
        <v>0</v>
      </c>
      <c r="I159" s="4">
        <v>385.2</v>
      </c>
      <c r="J159" s="4">
        <v>0</v>
      </c>
      <c r="K159" s="4">
        <v>0</v>
      </c>
      <c r="L159" s="4">
        <v>444.8</v>
      </c>
      <c r="M159" s="4">
        <v>1</v>
      </c>
      <c r="N159" s="4">
        <v>0</v>
      </c>
      <c r="O159" s="4">
        <v>0</v>
      </c>
      <c r="P159" s="4">
        <v>0</v>
      </c>
      <c r="Q159" s="4">
        <v>0</v>
      </c>
      <c r="R159" s="4">
        <v>0</v>
      </c>
      <c r="S159" s="4">
        <v>0</v>
      </c>
      <c r="T159" s="4">
        <v>0</v>
      </c>
      <c r="U159" s="4">
        <v>0</v>
      </c>
      <c r="V159" s="4">
        <v>1</v>
      </c>
      <c r="W159" s="4"/>
    </row>
    <row r="160" spans="1:23" x14ac:dyDescent="0.2">
      <c r="A160" s="3">
        <v>8</v>
      </c>
      <c r="B160" s="3">
        <v>4223</v>
      </c>
      <c r="C160" s="168" t="s">
        <v>433</v>
      </c>
      <c r="D160" s="4">
        <v>0</v>
      </c>
      <c r="E160" s="4">
        <v>0</v>
      </c>
      <c r="F160" s="4">
        <v>5169.5</v>
      </c>
      <c r="G160" s="4">
        <v>0</v>
      </c>
      <c r="H160" s="4">
        <v>0</v>
      </c>
      <c r="I160" s="4">
        <v>36</v>
      </c>
      <c r="J160" s="4">
        <v>3</v>
      </c>
      <c r="K160" s="4">
        <v>0</v>
      </c>
      <c r="L160" s="4">
        <v>5208.5</v>
      </c>
      <c r="M160" s="4">
        <v>0</v>
      </c>
      <c r="N160" s="4">
        <v>0</v>
      </c>
      <c r="O160" s="4">
        <v>0</v>
      </c>
      <c r="P160" s="4">
        <v>0</v>
      </c>
      <c r="Q160" s="4">
        <v>0</v>
      </c>
      <c r="R160" s="4">
        <v>0</v>
      </c>
      <c r="S160" s="4">
        <v>0</v>
      </c>
      <c r="T160" s="4">
        <v>0</v>
      </c>
      <c r="U160" s="4">
        <v>0</v>
      </c>
      <c r="V160" s="4">
        <v>0</v>
      </c>
      <c r="W160" s="4"/>
    </row>
    <row r="161" spans="1:23" x14ac:dyDescent="0.2">
      <c r="A161" s="3">
        <v>8</v>
      </c>
      <c r="B161" s="3">
        <v>4224</v>
      </c>
      <c r="C161" s="168" t="s">
        <v>434</v>
      </c>
      <c r="D161" s="4">
        <v>223.1</v>
      </c>
      <c r="E161" s="4">
        <v>0</v>
      </c>
      <c r="F161" s="4">
        <v>234</v>
      </c>
      <c r="G161" s="4">
        <v>0</v>
      </c>
      <c r="H161" s="4">
        <v>0</v>
      </c>
      <c r="I161" s="4">
        <v>78</v>
      </c>
      <c r="J161" s="4">
        <v>39.799999999999997</v>
      </c>
      <c r="K161" s="4">
        <v>0</v>
      </c>
      <c r="L161" s="4">
        <v>574.9</v>
      </c>
      <c r="M161" s="4">
        <v>0</v>
      </c>
      <c r="N161" s="4">
        <v>0</v>
      </c>
      <c r="O161" s="4">
        <v>0</v>
      </c>
      <c r="P161" s="4">
        <v>0</v>
      </c>
      <c r="Q161" s="4">
        <v>0</v>
      </c>
      <c r="R161" s="4">
        <v>0</v>
      </c>
      <c r="S161" s="4">
        <v>1.9</v>
      </c>
      <c r="T161" s="4">
        <v>0</v>
      </c>
      <c r="U161" s="4">
        <v>0</v>
      </c>
      <c r="V161" s="4">
        <v>1.9</v>
      </c>
      <c r="W161" s="4"/>
    </row>
    <row r="162" spans="1:23" x14ac:dyDescent="0.2">
      <c r="A162" s="3">
        <v>8</v>
      </c>
      <c r="B162" s="3">
        <v>4226</v>
      </c>
      <c r="C162" s="168" t="s">
        <v>435</v>
      </c>
      <c r="D162" s="4">
        <v>0</v>
      </c>
      <c r="E162" s="4">
        <v>0</v>
      </c>
      <c r="F162" s="4">
        <v>17.3</v>
      </c>
      <c r="G162" s="4">
        <v>0</v>
      </c>
      <c r="H162" s="4">
        <v>0</v>
      </c>
      <c r="I162" s="4">
        <v>5.0999999999999996</v>
      </c>
      <c r="J162" s="4">
        <v>0</v>
      </c>
      <c r="K162" s="4">
        <v>0</v>
      </c>
      <c r="L162" s="4">
        <v>22.4</v>
      </c>
      <c r="M162" s="4">
        <v>0</v>
      </c>
      <c r="N162" s="4">
        <v>0</v>
      </c>
      <c r="O162" s="4">
        <v>0</v>
      </c>
      <c r="P162" s="4">
        <v>0</v>
      </c>
      <c r="Q162" s="4">
        <v>0</v>
      </c>
      <c r="R162" s="4">
        <v>0</v>
      </c>
      <c r="S162" s="4">
        <v>0</v>
      </c>
      <c r="T162" s="4">
        <v>0</v>
      </c>
      <c r="U162" s="4">
        <v>0</v>
      </c>
      <c r="V162" s="4">
        <v>0</v>
      </c>
      <c r="W162" s="4"/>
    </row>
    <row r="163" spans="1:23" x14ac:dyDescent="0.2">
      <c r="A163" s="3">
        <v>8</v>
      </c>
      <c r="B163" s="3">
        <v>4227</v>
      </c>
      <c r="C163" s="168" t="s">
        <v>436</v>
      </c>
      <c r="D163" s="4">
        <v>0</v>
      </c>
      <c r="E163" s="4">
        <v>0</v>
      </c>
      <c r="F163" s="4">
        <v>0</v>
      </c>
      <c r="G163" s="4">
        <v>0</v>
      </c>
      <c r="H163" s="4">
        <v>0</v>
      </c>
      <c r="I163" s="4">
        <v>67.8</v>
      </c>
      <c r="J163" s="4">
        <v>0</v>
      </c>
      <c r="K163" s="4">
        <v>0</v>
      </c>
      <c r="L163" s="4">
        <v>67.8</v>
      </c>
      <c r="M163" s="4">
        <v>0</v>
      </c>
      <c r="N163" s="4">
        <v>0</v>
      </c>
      <c r="O163" s="4">
        <v>0</v>
      </c>
      <c r="P163" s="4">
        <v>0</v>
      </c>
      <c r="Q163" s="4">
        <v>0</v>
      </c>
      <c r="R163" s="4">
        <v>1</v>
      </c>
      <c r="S163" s="4">
        <v>0</v>
      </c>
      <c r="T163" s="4">
        <v>0</v>
      </c>
      <c r="U163" s="4">
        <v>0</v>
      </c>
      <c r="V163" s="4">
        <v>1</v>
      </c>
      <c r="W163" s="4"/>
    </row>
    <row r="164" spans="1:23" x14ac:dyDescent="0.2">
      <c r="A164" s="3">
        <v>8</v>
      </c>
      <c r="B164" s="3">
        <v>4228</v>
      </c>
      <c r="C164" s="168" t="s">
        <v>437</v>
      </c>
      <c r="D164" s="4">
        <v>1.6</v>
      </c>
      <c r="E164" s="4">
        <v>6.6</v>
      </c>
      <c r="F164" s="4">
        <v>75.8</v>
      </c>
      <c r="G164" s="4">
        <v>0</v>
      </c>
      <c r="H164" s="4">
        <v>3000</v>
      </c>
      <c r="I164" s="4">
        <v>977.6</v>
      </c>
      <c r="J164" s="4">
        <v>99.5</v>
      </c>
      <c r="K164" s="4">
        <v>-12.9</v>
      </c>
      <c r="L164" s="4">
        <v>4148.1000000000004</v>
      </c>
      <c r="M164" s="4">
        <v>5</v>
      </c>
      <c r="N164" s="4">
        <v>0</v>
      </c>
      <c r="O164" s="4">
        <v>0</v>
      </c>
      <c r="P164" s="4">
        <v>0</v>
      </c>
      <c r="Q164" s="4">
        <v>0</v>
      </c>
      <c r="R164" s="4">
        <v>0</v>
      </c>
      <c r="S164" s="4">
        <v>0</v>
      </c>
      <c r="T164" s="4">
        <v>0</v>
      </c>
      <c r="U164" s="4">
        <v>0</v>
      </c>
      <c r="V164" s="4">
        <v>5</v>
      </c>
      <c r="W164" s="4"/>
    </row>
    <row r="165" spans="1:23" x14ac:dyDescent="0.2">
      <c r="A165" s="3">
        <v>8</v>
      </c>
      <c r="B165" s="3">
        <v>4229</v>
      </c>
      <c r="C165" s="168" t="s">
        <v>438</v>
      </c>
      <c r="D165" s="4">
        <v>26.2</v>
      </c>
      <c r="E165" s="4">
        <v>0</v>
      </c>
      <c r="F165" s="4">
        <v>0</v>
      </c>
      <c r="G165" s="4">
        <v>0</v>
      </c>
      <c r="H165" s="4">
        <v>0</v>
      </c>
      <c r="I165" s="4">
        <v>169.2</v>
      </c>
      <c r="J165" s="4">
        <v>0</v>
      </c>
      <c r="K165" s="4">
        <v>0</v>
      </c>
      <c r="L165" s="4">
        <v>195.4</v>
      </c>
      <c r="M165" s="4">
        <v>0</v>
      </c>
      <c r="N165" s="4">
        <v>0</v>
      </c>
      <c r="O165" s="4">
        <v>0</v>
      </c>
      <c r="P165" s="4">
        <v>0</v>
      </c>
      <c r="Q165" s="4">
        <v>0</v>
      </c>
      <c r="R165" s="4">
        <v>0</v>
      </c>
      <c r="S165" s="4">
        <v>0</v>
      </c>
      <c r="T165" s="4">
        <v>0</v>
      </c>
      <c r="U165" s="4">
        <v>0</v>
      </c>
      <c r="V165" s="4">
        <v>0</v>
      </c>
      <c r="W165" s="4"/>
    </row>
    <row r="166" spans="1:23" x14ac:dyDescent="0.2">
      <c r="A166" s="3">
        <v>8</v>
      </c>
      <c r="B166" s="3">
        <v>4230</v>
      </c>
      <c r="C166" s="168" t="s">
        <v>439</v>
      </c>
      <c r="D166" s="4">
        <v>0</v>
      </c>
      <c r="E166" s="4">
        <v>0</v>
      </c>
      <c r="F166" s="4">
        <v>787.5</v>
      </c>
      <c r="G166" s="4">
        <v>0</v>
      </c>
      <c r="H166" s="4">
        <v>0</v>
      </c>
      <c r="I166" s="4">
        <v>0</v>
      </c>
      <c r="J166" s="4">
        <v>8.1999999999999993</v>
      </c>
      <c r="K166" s="4">
        <v>271.10000000000002</v>
      </c>
      <c r="L166" s="4">
        <v>1066.9000000000001</v>
      </c>
      <c r="M166" s="4">
        <v>0</v>
      </c>
      <c r="N166" s="4">
        <v>0</v>
      </c>
      <c r="O166" s="4">
        <v>0</v>
      </c>
      <c r="P166" s="4">
        <v>0</v>
      </c>
      <c r="Q166" s="4">
        <v>0</v>
      </c>
      <c r="R166" s="4">
        <v>0</v>
      </c>
      <c r="S166" s="4">
        <v>0</v>
      </c>
      <c r="T166" s="4">
        <v>30</v>
      </c>
      <c r="U166" s="4">
        <v>0</v>
      </c>
      <c r="V166" s="4">
        <v>30</v>
      </c>
      <c r="W166" s="4"/>
    </row>
    <row r="167" spans="1:23" x14ac:dyDescent="0.2">
      <c r="A167" s="3">
        <v>8</v>
      </c>
      <c r="B167" s="3">
        <v>4231</v>
      </c>
      <c r="C167" s="168" t="s">
        <v>440</v>
      </c>
      <c r="D167" s="4">
        <v>0</v>
      </c>
      <c r="E167" s="4">
        <v>100.2</v>
      </c>
      <c r="F167" s="4">
        <v>2214.4</v>
      </c>
      <c r="G167" s="4">
        <v>0</v>
      </c>
      <c r="H167" s="4">
        <v>0</v>
      </c>
      <c r="I167" s="4">
        <v>269.5</v>
      </c>
      <c r="J167" s="4">
        <v>1.3</v>
      </c>
      <c r="K167" s="4">
        <v>0</v>
      </c>
      <c r="L167" s="4">
        <v>2585.5</v>
      </c>
      <c r="M167" s="4">
        <v>0</v>
      </c>
      <c r="N167" s="4">
        <v>10</v>
      </c>
      <c r="O167" s="4">
        <v>0</v>
      </c>
      <c r="P167" s="4">
        <v>0</v>
      </c>
      <c r="Q167" s="4">
        <v>5.6</v>
      </c>
      <c r="R167" s="4">
        <v>0</v>
      </c>
      <c r="S167" s="4">
        <v>0</v>
      </c>
      <c r="T167" s="4">
        <v>0</v>
      </c>
      <c r="U167" s="4">
        <v>0</v>
      </c>
      <c r="V167" s="4">
        <v>15.6</v>
      </c>
      <c r="W167" s="4"/>
    </row>
    <row r="168" spans="1:23" x14ac:dyDescent="0.2">
      <c r="A168" s="3">
        <v>8</v>
      </c>
      <c r="B168" s="3">
        <v>4232</v>
      </c>
      <c r="C168" s="168" t="s">
        <v>441</v>
      </c>
      <c r="D168" s="4">
        <v>0</v>
      </c>
      <c r="E168" s="4">
        <v>0</v>
      </c>
      <c r="F168" s="4">
        <v>44.5</v>
      </c>
      <c r="G168" s="4">
        <v>0</v>
      </c>
      <c r="H168" s="4">
        <v>0</v>
      </c>
      <c r="I168" s="4">
        <v>39.799999999999997</v>
      </c>
      <c r="J168" s="4">
        <v>215.5</v>
      </c>
      <c r="K168" s="4">
        <v>0</v>
      </c>
      <c r="L168" s="4">
        <v>299.8</v>
      </c>
      <c r="M168" s="4">
        <v>0</v>
      </c>
      <c r="N168" s="4">
        <v>0</v>
      </c>
      <c r="O168" s="4">
        <v>2</v>
      </c>
      <c r="P168" s="4">
        <v>0</v>
      </c>
      <c r="Q168" s="4">
        <v>0</v>
      </c>
      <c r="R168" s="4">
        <v>0</v>
      </c>
      <c r="S168" s="4">
        <v>0</v>
      </c>
      <c r="T168" s="4">
        <v>0</v>
      </c>
      <c r="U168" s="4">
        <v>0</v>
      </c>
      <c r="V168" s="4">
        <v>2</v>
      </c>
      <c r="W168" s="4"/>
    </row>
    <row r="169" spans="1:23" x14ac:dyDescent="0.2">
      <c r="A169" s="3">
        <v>8</v>
      </c>
      <c r="B169" s="3">
        <v>4233</v>
      </c>
      <c r="C169" s="168" t="s">
        <v>442</v>
      </c>
      <c r="D169" s="4">
        <v>0</v>
      </c>
      <c r="E169" s="4">
        <v>0</v>
      </c>
      <c r="F169" s="4">
        <v>0</v>
      </c>
      <c r="G169" s="4">
        <v>0</v>
      </c>
      <c r="H169" s="4">
        <v>0</v>
      </c>
      <c r="I169" s="4">
        <v>96.7</v>
      </c>
      <c r="J169" s="4">
        <v>0</v>
      </c>
      <c r="K169" s="4">
        <v>0</v>
      </c>
      <c r="L169" s="4">
        <v>96.7</v>
      </c>
      <c r="M169" s="4">
        <v>0</v>
      </c>
      <c r="N169" s="4">
        <v>0</v>
      </c>
      <c r="O169" s="4">
        <v>0</v>
      </c>
      <c r="P169" s="4">
        <v>0</v>
      </c>
      <c r="Q169" s="4">
        <v>0</v>
      </c>
      <c r="R169" s="4">
        <v>0</v>
      </c>
      <c r="S169" s="4">
        <v>0</v>
      </c>
      <c r="T169" s="4">
        <v>0</v>
      </c>
      <c r="U169" s="4">
        <v>0</v>
      </c>
      <c r="V169" s="4">
        <v>0</v>
      </c>
      <c r="W169" s="4"/>
    </row>
    <row r="170" spans="1:23" x14ac:dyDescent="0.2">
      <c r="A170" s="3">
        <v>8</v>
      </c>
      <c r="B170" s="3">
        <v>4234</v>
      </c>
      <c r="C170" s="168" t="s">
        <v>443</v>
      </c>
      <c r="D170" s="4">
        <v>0</v>
      </c>
      <c r="E170" s="4">
        <v>0</v>
      </c>
      <c r="F170" s="4">
        <v>25.3</v>
      </c>
      <c r="G170" s="4">
        <v>0</v>
      </c>
      <c r="H170" s="4">
        <v>0</v>
      </c>
      <c r="I170" s="4">
        <v>172.4</v>
      </c>
      <c r="J170" s="4">
        <v>9.1999999999999993</v>
      </c>
      <c r="K170" s="4">
        <v>0</v>
      </c>
      <c r="L170" s="4">
        <v>206.9</v>
      </c>
      <c r="M170" s="4">
        <v>0</v>
      </c>
      <c r="N170" s="4">
        <v>0</v>
      </c>
      <c r="O170" s="4">
        <v>0</v>
      </c>
      <c r="P170" s="4">
        <v>0</v>
      </c>
      <c r="Q170" s="4">
        <v>0</v>
      </c>
      <c r="R170" s="4">
        <v>0</v>
      </c>
      <c r="S170" s="4">
        <v>0</v>
      </c>
      <c r="T170" s="4">
        <v>0</v>
      </c>
      <c r="U170" s="4">
        <v>0</v>
      </c>
      <c r="V170" s="4">
        <v>0</v>
      </c>
      <c r="W170" s="4"/>
    </row>
    <row r="171" spans="1:23" x14ac:dyDescent="0.2">
      <c r="A171" s="3">
        <v>8</v>
      </c>
      <c r="B171" s="3">
        <v>4235</v>
      </c>
      <c r="C171" s="168" t="s">
        <v>444</v>
      </c>
      <c r="D171" s="4">
        <v>0</v>
      </c>
      <c r="E171" s="4">
        <v>20.5</v>
      </c>
      <c r="F171" s="4">
        <v>64</v>
      </c>
      <c r="G171" s="4">
        <v>0</v>
      </c>
      <c r="H171" s="4">
        <v>0</v>
      </c>
      <c r="I171" s="4">
        <v>234.6</v>
      </c>
      <c r="J171" s="4">
        <v>59</v>
      </c>
      <c r="K171" s="4">
        <v>0</v>
      </c>
      <c r="L171" s="4">
        <v>378.2</v>
      </c>
      <c r="M171" s="4">
        <v>0</v>
      </c>
      <c r="N171" s="4">
        <v>0</v>
      </c>
      <c r="O171" s="4">
        <v>0</v>
      </c>
      <c r="P171" s="4">
        <v>0</v>
      </c>
      <c r="Q171" s="4">
        <v>0</v>
      </c>
      <c r="R171" s="4">
        <v>70</v>
      </c>
      <c r="S171" s="4">
        <v>0</v>
      </c>
      <c r="T171" s="4">
        <v>0</v>
      </c>
      <c r="U171" s="4">
        <v>0</v>
      </c>
      <c r="V171" s="4">
        <v>70</v>
      </c>
      <c r="W171" s="4"/>
    </row>
    <row r="172" spans="1:23" x14ac:dyDescent="0.2">
      <c r="A172" s="3">
        <v>8</v>
      </c>
      <c r="B172" s="3">
        <v>4236</v>
      </c>
      <c r="C172" s="168" t="s">
        <v>12</v>
      </c>
      <c r="D172" s="4">
        <v>0</v>
      </c>
      <c r="E172" s="4">
        <v>23.2</v>
      </c>
      <c r="F172" s="4">
        <v>455</v>
      </c>
      <c r="G172" s="4">
        <v>48.8</v>
      </c>
      <c r="H172" s="4">
        <v>0</v>
      </c>
      <c r="I172" s="4">
        <v>941.2</v>
      </c>
      <c r="J172" s="4">
        <v>0</v>
      </c>
      <c r="K172" s="4">
        <v>0</v>
      </c>
      <c r="L172" s="4">
        <v>1468.1</v>
      </c>
      <c r="M172" s="4">
        <v>4974.6000000000004</v>
      </c>
      <c r="N172" s="4">
        <v>244.8</v>
      </c>
      <c r="O172" s="4">
        <v>68.5</v>
      </c>
      <c r="P172" s="4">
        <v>23.3</v>
      </c>
      <c r="Q172" s="4">
        <v>0</v>
      </c>
      <c r="R172" s="4">
        <v>0</v>
      </c>
      <c r="S172" s="4">
        <v>0</v>
      </c>
      <c r="T172" s="4">
        <v>0</v>
      </c>
      <c r="U172" s="4">
        <v>0</v>
      </c>
      <c r="V172" s="4">
        <v>5311.2</v>
      </c>
      <c r="W172" s="4"/>
    </row>
    <row r="173" spans="1:23" x14ac:dyDescent="0.2">
      <c r="A173" s="3">
        <v>8</v>
      </c>
      <c r="B173" s="3">
        <v>4237</v>
      </c>
      <c r="C173" s="168" t="s">
        <v>445</v>
      </c>
      <c r="D173" s="4">
        <v>0</v>
      </c>
      <c r="E173" s="4">
        <v>13.3</v>
      </c>
      <c r="F173" s="4">
        <v>78</v>
      </c>
      <c r="G173" s="4">
        <v>0</v>
      </c>
      <c r="H173" s="4">
        <v>0</v>
      </c>
      <c r="I173" s="4">
        <v>140.1</v>
      </c>
      <c r="J173" s="4">
        <v>6.4</v>
      </c>
      <c r="K173" s="4">
        <v>0</v>
      </c>
      <c r="L173" s="4">
        <v>237.8</v>
      </c>
      <c r="M173" s="4">
        <v>0</v>
      </c>
      <c r="N173" s="4">
        <v>0</v>
      </c>
      <c r="O173" s="4">
        <v>0</v>
      </c>
      <c r="P173" s="4">
        <v>0</v>
      </c>
      <c r="Q173" s="4">
        <v>0</v>
      </c>
      <c r="R173" s="4">
        <v>0</v>
      </c>
      <c r="S173" s="4">
        <v>0</v>
      </c>
      <c r="T173" s="4">
        <v>0</v>
      </c>
      <c r="U173" s="4">
        <v>0</v>
      </c>
      <c r="V173" s="4">
        <v>0</v>
      </c>
      <c r="W173" s="4"/>
    </row>
    <row r="174" spans="1:23" x14ac:dyDescent="0.2">
      <c r="A174" s="3">
        <v>8</v>
      </c>
      <c r="B174" s="3">
        <v>4238</v>
      </c>
      <c r="C174" s="168" t="s">
        <v>446</v>
      </c>
      <c r="D174" s="4">
        <v>0</v>
      </c>
      <c r="E174" s="4">
        <v>0</v>
      </c>
      <c r="F174" s="4">
        <v>217.2</v>
      </c>
      <c r="G174" s="4">
        <v>0</v>
      </c>
      <c r="H174" s="4">
        <v>0</v>
      </c>
      <c r="I174" s="4">
        <v>67.7</v>
      </c>
      <c r="J174" s="4">
        <v>12.7</v>
      </c>
      <c r="K174" s="4">
        <v>0</v>
      </c>
      <c r="L174" s="4">
        <v>297.60000000000002</v>
      </c>
      <c r="M174" s="4">
        <v>0</v>
      </c>
      <c r="N174" s="4">
        <v>0</v>
      </c>
      <c r="O174" s="4">
        <v>0</v>
      </c>
      <c r="P174" s="4">
        <v>0</v>
      </c>
      <c r="Q174" s="4">
        <v>0</v>
      </c>
      <c r="R174" s="4">
        <v>0</v>
      </c>
      <c r="S174" s="4">
        <v>0</v>
      </c>
      <c r="T174" s="4">
        <v>0</v>
      </c>
      <c r="U174" s="4">
        <v>0</v>
      </c>
      <c r="V174" s="4">
        <v>0</v>
      </c>
      <c r="W174" s="4"/>
    </row>
    <row r="175" spans="1:23" x14ac:dyDescent="0.2">
      <c r="A175" s="3">
        <v>8</v>
      </c>
      <c r="B175" s="3">
        <v>4239</v>
      </c>
      <c r="C175" s="168" t="s">
        <v>447</v>
      </c>
      <c r="D175" s="4">
        <v>0</v>
      </c>
      <c r="E175" s="4">
        <v>0</v>
      </c>
      <c r="F175" s="4">
        <v>610.5</v>
      </c>
      <c r="G175" s="4">
        <v>-6.7</v>
      </c>
      <c r="H175" s="4">
        <v>0</v>
      </c>
      <c r="I175" s="4">
        <v>9.5</v>
      </c>
      <c r="J175" s="4">
        <v>36.9</v>
      </c>
      <c r="K175" s="4">
        <v>1135</v>
      </c>
      <c r="L175" s="4">
        <v>1785.2</v>
      </c>
      <c r="M175" s="4">
        <v>5</v>
      </c>
      <c r="N175" s="4">
        <v>0</v>
      </c>
      <c r="O175" s="4">
        <v>255</v>
      </c>
      <c r="P175" s="4">
        <v>0</v>
      </c>
      <c r="Q175" s="4">
        <v>0</v>
      </c>
      <c r="R175" s="4">
        <v>29.4</v>
      </c>
      <c r="S175" s="4">
        <v>4.2</v>
      </c>
      <c r="T175" s="4">
        <v>225</v>
      </c>
      <c r="U175" s="4">
        <v>0</v>
      </c>
      <c r="V175" s="4">
        <v>518.6</v>
      </c>
      <c r="W175" s="4"/>
    </row>
    <row r="176" spans="1:23" x14ac:dyDescent="0.2">
      <c r="A176" s="3">
        <v>8</v>
      </c>
      <c r="B176" s="3">
        <v>4240</v>
      </c>
      <c r="C176" s="168" t="s">
        <v>448</v>
      </c>
      <c r="D176" s="4">
        <v>58.5</v>
      </c>
      <c r="E176" s="4">
        <v>0</v>
      </c>
      <c r="F176" s="4">
        <v>1126.4000000000001</v>
      </c>
      <c r="G176" s="4">
        <v>0</v>
      </c>
      <c r="H176" s="4">
        <v>0</v>
      </c>
      <c r="I176" s="4">
        <v>374.8</v>
      </c>
      <c r="J176" s="4">
        <v>44.4</v>
      </c>
      <c r="K176" s="4">
        <v>0</v>
      </c>
      <c r="L176" s="4">
        <v>1604.1</v>
      </c>
      <c r="M176" s="4">
        <v>0</v>
      </c>
      <c r="N176" s="4">
        <v>0</v>
      </c>
      <c r="O176" s="4">
        <v>0</v>
      </c>
      <c r="P176" s="4">
        <v>0</v>
      </c>
      <c r="Q176" s="4">
        <v>0</v>
      </c>
      <c r="R176" s="4">
        <v>182.4</v>
      </c>
      <c r="S176" s="4">
        <v>0</v>
      </c>
      <c r="T176" s="4">
        <v>0</v>
      </c>
      <c r="U176" s="4">
        <v>0</v>
      </c>
      <c r="V176" s="4">
        <v>182.4</v>
      </c>
      <c r="W176" s="4"/>
    </row>
    <row r="177" spans="1:23" s="1" customFormat="1" ht="21" customHeight="1" x14ac:dyDescent="0.2">
      <c r="A177" s="15">
        <v>9</v>
      </c>
      <c r="B177" s="15">
        <v>4269</v>
      </c>
      <c r="C177" s="1" t="s">
        <v>449</v>
      </c>
      <c r="D177" s="32">
        <v>1355</v>
      </c>
      <c r="E177" s="32">
        <v>0</v>
      </c>
      <c r="F177" s="32">
        <v>6236.6</v>
      </c>
      <c r="G177" s="32">
        <v>3557.8</v>
      </c>
      <c r="H177" s="32">
        <v>2040.6</v>
      </c>
      <c r="I177" s="32">
        <v>8474.2999999999993</v>
      </c>
      <c r="J177" s="32">
        <v>1546.8</v>
      </c>
      <c r="K177" s="32">
        <v>582.29999999999995</v>
      </c>
      <c r="L177" s="32">
        <v>23793.3</v>
      </c>
      <c r="M177" s="32">
        <v>31.9</v>
      </c>
      <c r="N177" s="32">
        <v>0</v>
      </c>
      <c r="O177" s="32">
        <v>804.3</v>
      </c>
      <c r="P177" s="32">
        <v>8</v>
      </c>
      <c r="Q177" s="32">
        <v>90</v>
      </c>
      <c r="R177" s="32">
        <v>1609.2</v>
      </c>
      <c r="S177" s="32">
        <v>2323.8000000000002</v>
      </c>
      <c r="T177" s="32">
        <v>715.6</v>
      </c>
      <c r="U177" s="32">
        <v>0</v>
      </c>
      <c r="V177" s="32">
        <v>5582.8</v>
      </c>
      <c r="W177" s="32"/>
    </row>
    <row r="178" spans="1:23" ht="16.5" customHeight="1" x14ac:dyDescent="0.2">
      <c r="A178" s="3">
        <v>9</v>
      </c>
      <c r="B178" s="3">
        <v>4251</v>
      </c>
      <c r="C178" s="168" t="s">
        <v>450</v>
      </c>
      <c r="D178" s="4">
        <v>0</v>
      </c>
      <c r="E178" s="4">
        <v>0</v>
      </c>
      <c r="F178" s="4">
        <v>694.6</v>
      </c>
      <c r="G178" s="4">
        <v>0</v>
      </c>
      <c r="H178" s="4">
        <v>8</v>
      </c>
      <c r="I178" s="4">
        <v>42.1</v>
      </c>
      <c r="J178" s="4">
        <v>39.200000000000003</v>
      </c>
      <c r="K178" s="4">
        <v>2.6</v>
      </c>
      <c r="L178" s="4">
        <v>786.5</v>
      </c>
      <c r="M178" s="4">
        <v>0</v>
      </c>
      <c r="N178" s="4">
        <v>0</v>
      </c>
      <c r="O178" s="4">
        <v>0</v>
      </c>
      <c r="P178" s="4">
        <v>0</v>
      </c>
      <c r="Q178" s="4">
        <v>0</v>
      </c>
      <c r="R178" s="4">
        <v>0</v>
      </c>
      <c r="S178" s="4">
        <v>52.4</v>
      </c>
      <c r="T178" s="4">
        <v>50</v>
      </c>
      <c r="U178" s="4">
        <v>0</v>
      </c>
      <c r="V178" s="4">
        <v>102.4</v>
      </c>
      <c r="W178" s="4"/>
    </row>
    <row r="179" spans="1:23" x14ac:dyDescent="0.2">
      <c r="A179" s="3">
        <v>9</v>
      </c>
      <c r="B179" s="3">
        <v>4252</v>
      </c>
      <c r="C179" s="168" t="s">
        <v>451</v>
      </c>
      <c r="D179" s="4">
        <v>0</v>
      </c>
      <c r="E179" s="4">
        <v>0</v>
      </c>
      <c r="F179" s="4">
        <v>255.1</v>
      </c>
      <c r="G179" s="4">
        <v>164.4</v>
      </c>
      <c r="H179" s="4">
        <v>336.7</v>
      </c>
      <c r="I179" s="4">
        <v>462.3</v>
      </c>
      <c r="J179" s="4">
        <v>0</v>
      </c>
      <c r="K179" s="4">
        <v>0</v>
      </c>
      <c r="L179" s="4">
        <v>1218.5999999999999</v>
      </c>
      <c r="M179" s="4">
        <v>15.9</v>
      </c>
      <c r="N179" s="4">
        <v>0</v>
      </c>
      <c r="O179" s="4">
        <v>0</v>
      </c>
      <c r="P179" s="4">
        <v>0</v>
      </c>
      <c r="Q179" s="4">
        <v>0</v>
      </c>
      <c r="R179" s="4">
        <v>853</v>
      </c>
      <c r="S179" s="4">
        <v>0</v>
      </c>
      <c r="T179" s="4">
        <v>0</v>
      </c>
      <c r="U179" s="4">
        <v>0</v>
      </c>
      <c r="V179" s="4">
        <v>869</v>
      </c>
      <c r="W179" s="4"/>
    </row>
    <row r="180" spans="1:23" x14ac:dyDescent="0.2">
      <c r="A180" s="3">
        <v>9</v>
      </c>
      <c r="B180" s="3">
        <v>4253</v>
      </c>
      <c r="C180" s="168" t="s">
        <v>452</v>
      </c>
      <c r="D180" s="4">
        <v>126.6</v>
      </c>
      <c r="E180" s="4">
        <v>0</v>
      </c>
      <c r="F180" s="4">
        <v>570.4</v>
      </c>
      <c r="G180" s="4">
        <v>0</v>
      </c>
      <c r="H180" s="4">
        <v>0</v>
      </c>
      <c r="I180" s="4">
        <v>319.39999999999998</v>
      </c>
      <c r="J180" s="4">
        <v>78.599999999999994</v>
      </c>
      <c r="K180" s="4">
        <v>1.3</v>
      </c>
      <c r="L180" s="4">
        <v>1096.3</v>
      </c>
      <c r="M180" s="4">
        <v>0</v>
      </c>
      <c r="N180" s="4">
        <v>0</v>
      </c>
      <c r="O180" s="4">
        <v>0</v>
      </c>
      <c r="P180" s="4">
        <v>0</v>
      </c>
      <c r="Q180" s="4">
        <v>0</v>
      </c>
      <c r="R180" s="4">
        <v>0</v>
      </c>
      <c r="S180" s="4">
        <v>0</v>
      </c>
      <c r="T180" s="4">
        <v>0</v>
      </c>
      <c r="U180" s="4">
        <v>0</v>
      </c>
      <c r="V180" s="4">
        <v>0</v>
      </c>
      <c r="W180" s="4"/>
    </row>
    <row r="181" spans="1:23" x14ac:dyDescent="0.2">
      <c r="A181" s="3">
        <v>9</v>
      </c>
      <c r="B181" s="3">
        <v>4254</v>
      </c>
      <c r="C181" s="168" t="s">
        <v>453</v>
      </c>
      <c r="D181" s="4">
        <v>0</v>
      </c>
      <c r="E181" s="4">
        <v>0</v>
      </c>
      <c r="F181" s="4">
        <v>2044.6</v>
      </c>
      <c r="G181" s="4">
        <v>285.89999999999998</v>
      </c>
      <c r="H181" s="4">
        <v>1480.8</v>
      </c>
      <c r="I181" s="4">
        <v>3342.7</v>
      </c>
      <c r="J181" s="4">
        <v>1083.0999999999999</v>
      </c>
      <c r="K181" s="4">
        <v>0</v>
      </c>
      <c r="L181" s="4">
        <v>8237.2999999999993</v>
      </c>
      <c r="M181" s="4">
        <v>10</v>
      </c>
      <c r="N181" s="4">
        <v>0</v>
      </c>
      <c r="O181" s="4">
        <v>803.7</v>
      </c>
      <c r="P181" s="4">
        <v>8</v>
      </c>
      <c r="Q181" s="4">
        <v>90</v>
      </c>
      <c r="R181" s="4">
        <v>230.7</v>
      </c>
      <c r="S181" s="4">
        <v>2226.3000000000002</v>
      </c>
      <c r="T181" s="4">
        <v>0</v>
      </c>
      <c r="U181" s="4">
        <v>0</v>
      </c>
      <c r="V181" s="4">
        <v>3368.8</v>
      </c>
      <c r="W181" s="4"/>
    </row>
    <row r="182" spans="1:23" x14ac:dyDescent="0.2">
      <c r="A182" s="3">
        <v>9</v>
      </c>
      <c r="B182" s="3">
        <v>4255</v>
      </c>
      <c r="C182" s="168" t="s">
        <v>454</v>
      </c>
      <c r="D182" s="4">
        <v>0</v>
      </c>
      <c r="E182" s="4">
        <v>0</v>
      </c>
      <c r="F182" s="4">
        <v>77.099999999999994</v>
      </c>
      <c r="G182" s="4">
        <v>0</v>
      </c>
      <c r="H182" s="4">
        <v>12</v>
      </c>
      <c r="I182" s="4">
        <v>221.3</v>
      </c>
      <c r="J182" s="4">
        <v>17.399999999999999</v>
      </c>
      <c r="K182" s="4">
        <v>0</v>
      </c>
      <c r="L182" s="4">
        <v>327.8</v>
      </c>
      <c r="M182" s="4">
        <v>0</v>
      </c>
      <c r="N182" s="4">
        <v>0</v>
      </c>
      <c r="O182" s="4">
        <v>0</v>
      </c>
      <c r="P182" s="4">
        <v>0</v>
      </c>
      <c r="Q182" s="4">
        <v>0</v>
      </c>
      <c r="R182" s="4">
        <v>0</v>
      </c>
      <c r="S182" s="4">
        <v>6.1</v>
      </c>
      <c r="T182" s="4">
        <v>0</v>
      </c>
      <c r="U182" s="4">
        <v>0</v>
      </c>
      <c r="V182" s="4">
        <v>6.1</v>
      </c>
      <c r="W182" s="4"/>
    </row>
    <row r="183" spans="1:23" x14ac:dyDescent="0.2">
      <c r="A183" s="3">
        <v>9</v>
      </c>
      <c r="B183" s="3">
        <v>4256</v>
      </c>
      <c r="C183" s="168" t="s">
        <v>455</v>
      </c>
      <c r="D183" s="4">
        <v>195.6</v>
      </c>
      <c r="E183" s="4">
        <v>0</v>
      </c>
      <c r="F183" s="4">
        <v>253.5</v>
      </c>
      <c r="G183" s="4">
        <v>0</v>
      </c>
      <c r="H183" s="4">
        <v>40</v>
      </c>
      <c r="I183" s="4">
        <v>25.3</v>
      </c>
      <c r="J183" s="4">
        <v>0</v>
      </c>
      <c r="K183" s="4">
        <v>22.8</v>
      </c>
      <c r="L183" s="4">
        <v>537.20000000000005</v>
      </c>
      <c r="M183" s="4">
        <v>5</v>
      </c>
      <c r="N183" s="4">
        <v>0</v>
      </c>
      <c r="O183" s="4">
        <v>0.6</v>
      </c>
      <c r="P183" s="4">
        <v>0</v>
      </c>
      <c r="Q183" s="4">
        <v>0</v>
      </c>
      <c r="R183" s="4">
        <v>0</v>
      </c>
      <c r="S183" s="4">
        <v>11.6</v>
      </c>
      <c r="T183" s="4">
        <v>0</v>
      </c>
      <c r="U183" s="4">
        <v>0</v>
      </c>
      <c r="V183" s="4">
        <v>17.2</v>
      </c>
      <c r="W183" s="4"/>
    </row>
    <row r="184" spans="1:23" x14ac:dyDescent="0.2">
      <c r="A184" s="3">
        <v>9</v>
      </c>
      <c r="B184" s="3">
        <v>4257</v>
      </c>
      <c r="C184" s="168" t="s">
        <v>456</v>
      </c>
      <c r="D184" s="4">
        <v>70.7</v>
      </c>
      <c r="E184" s="4">
        <v>0</v>
      </c>
      <c r="F184" s="4">
        <v>0</v>
      </c>
      <c r="G184" s="4">
        <v>0</v>
      </c>
      <c r="H184" s="4">
        <v>0</v>
      </c>
      <c r="I184" s="4">
        <v>9.6</v>
      </c>
      <c r="J184" s="4">
        <v>0</v>
      </c>
      <c r="K184" s="4">
        <v>0.9</v>
      </c>
      <c r="L184" s="4">
        <v>81.2</v>
      </c>
      <c r="M184" s="4">
        <v>0</v>
      </c>
      <c r="N184" s="4">
        <v>0</v>
      </c>
      <c r="O184" s="4">
        <v>0</v>
      </c>
      <c r="P184" s="4">
        <v>0</v>
      </c>
      <c r="Q184" s="4">
        <v>0</v>
      </c>
      <c r="R184" s="4">
        <v>0</v>
      </c>
      <c r="S184" s="4">
        <v>0</v>
      </c>
      <c r="T184" s="4">
        <v>0</v>
      </c>
      <c r="U184" s="4">
        <v>0</v>
      </c>
      <c r="V184" s="4">
        <v>0</v>
      </c>
      <c r="W184" s="4"/>
    </row>
    <row r="185" spans="1:23" x14ac:dyDescent="0.2">
      <c r="A185" s="3">
        <v>9</v>
      </c>
      <c r="B185" s="3">
        <v>4258</v>
      </c>
      <c r="C185" s="168" t="s">
        <v>13</v>
      </c>
      <c r="D185" s="4">
        <v>517.1</v>
      </c>
      <c r="E185" s="4">
        <v>0</v>
      </c>
      <c r="F185" s="4">
        <v>1874.8</v>
      </c>
      <c r="G185" s="4">
        <v>1791.7</v>
      </c>
      <c r="H185" s="4">
        <v>118</v>
      </c>
      <c r="I185" s="4">
        <v>1581.2</v>
      </c>
      <c r="J185" s="4">
        <v>0</v>
      </c>
      <c r="K185" s="4">
        <v>55.1</v>
      </c>
      <c r="L185" s="4">
        <v>5938</v>
      </c>
      <c r="M185" s="4">
        <v>0</v>
      </c>
      <c r="N185" s="4">
        <v>0</v>
      </c>
      <c r="O185" s="4">
        <v>0</v>
      </c>
      <c r="P185" s="4">
        <v>0</v>
      </c>
      <c r="Q185" s="4">
        <v>0</v>
      </c>
      <c r="R185" s="4">
        <v>50</v>
      </c>
      <c r="S185" s="4">
        <v>0</v>
      </c>
      <c r="T185" s="4">
        <v>314.60000000000002</v>
      </c>
      <c r="U185" s="4">
        <v>0</v>
      </c>
      <c r="V185" s="4">
        <v>364.6</v>
      </c>
      <c r="W185" s="4"/>
    </row>
    <row r="186" spans="1:23" x14ac:dyDescent="0.2">
      <c r="A186" s="3">
        <v>9</v>
      </c>
      <c r="B186" s="3">
        <v>4259</v>
      </c>
      <c r="C186" s="168" t="s">
        <v>457</v>
      </c>
      <c r="D186" s="4">
        <v>0</v>
      </c>
      <c r="E186" s="4">
        <v>0</v>
      </c>
      <c r="F186" s="4">
        <v>1.3</v>
      </c>
      <c r="G186" s="4">
        <v>0</v>
      </c>
      <c r="H186" s="4">
        <v>8</v>
      </c>
      <c r="I186" s="4">
        <v>64.7</v>
      </c>
      <c r="J186" s="4">
        <v>0</v>
      </c>
      <c r="K186" s="4">
        <v>0</v>
      </c>
      <c r="L186" s="4">
        <v>74</v>
      </c>
      <c r="M186" s="4">
        <v>0</v>
      </c>
      <c r="N186" s="4">
        <v>0</v>
      </c>
      <c r="O186" s="4">
        <v>0</v>
      </c>
      <c r="P186" s="4">
        <v>0</v>
      </c>
      <c r="Q186" s="4">
        <v>0</v>
      </c>
      <c r="R186" s="4">
        <v>6.5</v>
      </c>
      <c r="S186" s="4">
        <v>0</v>
      </c>
      <c r="T186" s="4">
        <v>0</v>
      </c>
      <c r="U186" s="4">
        <v>0</v>
      </c>
      <c r="V186" s="4">
        <v>6.5</v>
      </c>
      <c r="W186" s="4"/>
    </row>
    <row r="187" spans="1:23" x14ac:dyDescent="0.2">
      <c r="A187" s="3">
        <v>9</v>
      </c>
      <c r="B187" s="3">
        <v>4260</v>
      </c>
      <c r="C187" s="168" t="s">
        <v>458</v>
      </c>
      <c r="D187" s="4">
        <v>175.3</v>
      </c>
      <c r="E187" s="4">
        <v>0</v>
      </c>
      <c r="F187" s="4">
        <v>0</v>
      </c>
      <c r="G187" s="4">
        <v>1313.9</v>
      </c>
      <c r="H187" s="4">
        <v>0</v>
      </c>
      <c r="I187" s="4">
        <v>667.3</v>
      </c>
      <c r="J187" s="4">
        <v>0</v>
      </c>
      <c r="K187" s="4">
        <v>0</v>
      </c>
      <c r="L187" s="4">
        <v>2156.5</v>
      </c>
      <c r="M187" s="4">
        <v>0</v>
      </c>
      <c r="N187" s="4">
        <v>0</v>
      </c>
      <c r="O187" s="4">
        <v>0</v>
      </c>
      <c r="P187" s="4">
        <v>0</v>
      </c>
      <c r="Q187" s="4">
        <v>0</v>
      </c>
      <c r="R187" s="4">
        <v>0</v>
      </c>
      <c r="S187" s="4">
        <v>27.4</v>
      </c>
      <c r="T187" s="4">
        <v>0</v>
      </c>
      <c r="U187" s="4">
        <v>0</v>
      </c>
      <c r="V187" s="4">
        <v>27.4</v>
      </c>
      <c r="W187" s="4"/>
    </row>
    <row r="188" spans="1:23" x14ac:dyDescent="0.2">
      <c r="A188" s="3">
        <v>9</v>
      </c>
      <c r="B188" s="3">
        <v>4261</v>
      </c>
      <c r="C188" s="168" t="s">
        <v>459</v>
      </c>
      <c r="D188" s="4">
        <v>89.8</v>
      </c>
      <c r="E188" s="4">
        <v>0</v>
      </c>
      <c r="F188" s="4">
        <v>0</v>
      </c>
      <c r="G188" s="4">
        <v>0</v>
      </c>
      <c r="H188" s="4">
        <v>18</v>
      </c>
      <c r="I188" s="4">
        <v>486.9</v>
      </c>
      <c r="J188" s="4">
        <v>62.2</v>
      </c>
      <c r="K188" s="4">
        <v>0</v>
      </c>
      <c r="L188" s="4">
        <v>656.9</v>
      </c>
      <c r="M188" s="4">
        <v>0</v>
      </c>
      <c r="N188" s="4">
        <v>0</v>
      </c>
      <c r="O188" s="4">
        <v>0</v>
      </c>
      <c r="P188" s="4">
        <v>0</v>
      </c>
      <c r="Q188" s="4">
        <v>0</v>
      </c>
      <c r="R188" s="4">
        <v>0</v>
      </c>
      <c r="S188" s="4">
        <v>0</v>
      </c>
      <c r="T188" s="4">
        <v>0</v>
      </c>
      <c r="U188" s="4">
        <v>0</v>
      </c>
      <c r="V188" s="4">
        <v>0</v>
      </c>
      <c r="W188" s="4"/>
    </row>
    <row r="189" spans="1:23" x14ac:dyDescent="0.2">
      <c r="A189" s="3">
        <v>9</v>
      </c>
      <c r="B189" s="3">
        <v>4262</v>
      </c>
      <c r="C189" s="168" t="s">
        <v>460</v>
      </c>
      <c r="D189" s="4">
        <v>0</v>
      </c>
      <c r="E189" s="4">
        <v>0</v>
      </c>
      <c r="F189" s="4">
        <v>0</v>
      </c>
      <c r="G189" s="4">
        <v>0</v>
      </c>
      <c r="H189" s="4">
        <v>11</v>
      </c>
      <c r="I189" s="4">
        <v>407.5</v>
      </c>
      <c r="J189" s="4">
        <v>79.900000000000006</v>
      </c>
      <c r="K189" s="4">
        <v>0</v>
      </c>
      <c r="L189" s="4">
        <v>498.5</v>
      </c>
      <c r="M189" s="4">
        <v>1</v>
      </c>
      <c r="N189" s="4">
        <v>0</v>
      </c>
      <c r="O189" s="4">
        <v>0</v>
      </c>
      <c r="P189" s="4">
        <v>0</v>
      </c>
      <c r="Q189" s="4">
        <v>0</v>
      </c>
      <c r="R189" s="4">
        <v>0</v>
      </c>
      <c r="S189" s="4">
        <v>0</v>
      </c>
      <c r="T189" s="4">
        <v>21</v>
      </c>
      <c r="U189" s="4">
        <v>0</v>
      </c>
      <c r="V189" s="4">
        <v>22</v>
      </c>
      <c r="W189" s="4"/>
    </row>
    <row r="190" spans="1:23" x14ac:dyDescent="0.2">
      <c r="A190" s="3">
        <v>9</v>
      </c>
      <c r="B190" s="3">
        <v>4263</v>
      </c>
      <c r="C190" s="168" t="s">
        <v>461</v>
      </c>
      <c r="D190" s="4">
        <v>179.9</v>
      </c>
      <c r="E190" s="4">
        <v>0</v>
      </c>
      <c r="F190" s="4">
        <v>308.39999999999998</v>
      </c>
      <c r="G190" s="4">
        <v>1.9</v>
      </c>
      <c r="H190" s="4">
        <v>0</v>
      </c>
      <c r="I190" s="4">
        <v>557.20000000000005</v>
      </c>
      <c r="J190" s="4">
        <v>142.9</v>
      </c>
      <c r="K190" s="4">
        <v>187.8</v>
      </c>
      <c r="L190" s="4">
        <v>1378</v>
      </c>
      <c r="M190" s="4">
        <v>0</v>
      </c>
      <c r="N190" s="4">
        <v>0</v>
      </c>
      <c r="O190" s="4">
        <v>0</v>
      </c>
      <c r="P190" s="4">
        <v>0</v>
      </c>
      <c r="Q190" s="4">
        <v>0</v>
      </c>
      <c r="R190" s="4">
        <v>246.5</v>
      </c>
      <c r="S190" s="4">
        <v>0</v>
      </c>
      <c r="T190" s="4">
        <v>150</v>
      </c>
      <c r="U190" s="4">
        <v>0</v>
      </c>
      <c r="V190" s="4">
        <v>396.5</v>
      </c>
      <c r="W190" s="4"/>
    </row>
    <row r="191" spans="1:23" x14ac:dyDescent="0.2">
      <c r="A191" s="3">
        <v>9</v>
      </c>
      <c r="B191" s="3">
        <v>4264</v>
      </c>
      <c r="C191" s="168" t="s">
        <v>462</v>
      </c>
      <c r="D191" s="4">
        <v>0</v>
      </c>
      <c r="E191" s="4">
        <v>0</v>
      </c>
      <c r="F191" s="4">
        <v>156.80000000000001</v>
      </c>
      <c r="G191" s="4">
        <v>0</v>
      </c>
      <c r="H191" s="4">
        <v>8</v>
      </c>
      <c r="I191" s="4">
        <v>286.60000000000002</v>
      </c>
      <c r="J191" s="4">
        <v>43.4</v>
      </c>
      <c r="K191" s="4">
        <v>311.7</v>
      </c>
      <c r="L191" s="4">
        <v>806.5</v>
      </c>
      <c r="M191" s="4">
        <v>0</v>
      </c>
      <c r="N191" s="4">
        <v>0</v>
      </c>
      <c r="O191" s="4">
        <v>0</v>
      </c>
      <c r="P191" s="4">
        <v>0</v>
      </c>
      <c r="Q191" s="4">
        <v>0</v>
      </c>
      <c r="R191" s="4">
        <v>222.4</v>
      </c>
      <c r="S191" s="4">
        <v>0</v>
      </c>
      <c r="T191" s="4">
        <v>180</v>
      </c>
      <c r="U191" s="4">
        <v>0</v>
      </c>
      <c r="V191" s="4">
        <v>402.4</v>
      </c>
      <c r="W191" s="4"/>
    </row>
    <row r="192" spans="1:23" s="1" customFormat="1" ht="21" customHeight="1" x14ac:dyDescent="0.2">
      <c r="A192" s="15">
        <v>10</v>
      </c>
      <c r="B192" s="15">
        <v>4299</v>
      </c>
      <c r="C192" s="1" t="s">
        <v>463</v>
      </c>
      <c r="D192" s="32">
        <v>1996.6</v>
      </c>
      <c r="E192" s="32">
        <v>3206.5</v>
      </c>
      <c r="F192" s="32">
        <v>19617.2</v>
      </c>
      <c r="G192" s="32">
        <v>3178</v>
      </c>
      <c r="H192" s="32">
        <v>4180.8</v>
      </c>
      <c r="I192" s="32">
        <v>11005.2</v>
      </c>
      <c r="J192" s="32">
        <v>1422.6</v>
      </c>
      <c r="K192" s="32">
        <v>22567</v>
      </c>
      <c r="L192" s="32">
        <v>67173.899999999994</v>
      </c>
      <c r="M192" s="32">
        <v>60</v>
      </c>
      <c r="N192" s="32">
        <v>2671</v>
      </c>
      <c r="O192" s="32">
        <v>204.5</v>
      </c>
      <c r="P192" s="32">
        <v>0</v>
      </c>
      <c r="Q192" s="32">
        <v>1424.7</v>
      </c>
      <c r="R192" s="32">
        <v>3018.8</v>
      </c>
      <c r="S192" s="32">
        <v>3152.7</v>
      </c>
      <c r="T192" s="32">
        <v>22266.2</v>
      </c>
      <c r="U192" s="32">
        <v>0</v>
      </c>
      <c r="V192" s="32">
        <v>32797.9</v>
      </c>
      <c r="W192" s="32"/>
    </row>
    <row r="193" spans="1:23" ht="16.5" customHeight="1" x14ac:dyDescent="0.2">
      <c r="A193" s="3">
        <v>10</v>
      </c>
      <c r="B193" s="3">
        <v>4271</v>
      </c>
      <c r="C193" s="168" t="s">
        <v>464</v>
      </c>
      <c r="D193" s="4">
        <v>164.5</v>
      </c>
      <c r="E193" s="4">
        <v>148.1</v>
      </c>
      <c r="F193" s="4">
        <v>4073.3</v>
      </c>
      <c r="G193" s="4">
        <v>0</v>
      </c>
      <c r="H193" s="4">
        <v>0</v>
      </c>
      <c r="I193" s="4">
        <v>737.7</v>
      </c>
      <c r="J193" s="4">
        <v>422.5</v>
      </c>
      <c r="K193" s="4">
        <v>22567</v>
      </c>
      <c r="L193" s="4">
        <v>28113.200000000001</v>
      </c>
      <c r="M193" s="4">
        <v>10</v>
      </c>
      <c r="N193" s="4">
        <v>51.8</v>
      </c>
      <c r="O193" s="4">
        <v>0</v>
      </c>
      <c r="P193" s="4">
        <v>0</v>
      </c>
      <c r="Q193" s="4">
        <v>0</v>
      </c>
      <c r="R193" s="4">
        <v>0</v>
      </c>
      <c r="S193" s="4">
        <v>2242.4</v>
      </c>
      <c r="T193" s="4">
        <v>21466.2</v>
      </c>
      <c r="U193" s="4">
        <v>0</v>
      </c>
      <c r="V193" s="4">
        <v>23770.400000000001</v>
      </c>
      <c r="W193" s="4"/>
    </row>
    <row r="194" spans="1:23" x14ac:dyDescent="0.2">
      <c r="A194" s="3">
        <v>10</v>
      </c>
      <c r="B194" s="3">
        <v>4272</v>
      </c>
      <c r="C194" s="168" t="s">
        <v>465</v>
      </c>
      <c r="D194" s="4">
        <v>0</v>
      </c>
      <c r="E194" s="4">
        <v>45.7</v>
      </c>
      <c r="F194" s="4">
        <v>0</v>
      </c>
      <c r="G194" s="4">
        <v>0</v>
      </c>
      <c r="H194" s="4">
        <v>0</v>
      </c>
      <c r="I194" s="4">
        <v>0</v>
      </c>
      <c r="J194" s="4">
        <v>10.4</v>
      </c>
      <c r="K194" s="4">
        <v>0</v>
      </c>
      <c r="L194" s="4">
        <v>56.1</v>
      </c>
      <c r="M194" s="4">
        <v>0</v>
      </c>
      <c r="N194" s="4">
        <v>219.7</v>
      </c>
      <c r="O194" s="4">
        <v>0</v>
      </c>
      <c r="P194" s="4">
        <v>0</v>
      </c>
      <c r="Q194" s="4">
        <v>0</v>
      </c>
      <c r="R194" s="4">
        <v>0</v>
      </c>
      <c r="S194" s="4">
        <v>0</v>
      </c>
      <c r="T194" s="4">
        <v>0</v>
      </c>
      <c r="U194" s="4">
        <v>0</v>
      </c>
      <c r="V194" s="4">
        <v>219.7</v>
      </c>
      <c r="W194" s="4"/>
    </row>
    <row r="195" spans="1:23" x14ac:dyDescent="0.2">
      <c r="A195" s="3">
        <v>10</v>
      </c>
      <c r="B195" s="3">
        <v>4273</v>
      </c>
      <c r="C195" s="168" t="s">
        <v>466</v>
      </c>
      <c r="D195" s="4">
        <v>20.3</v>
      </c>
      <c r="E195" s="4">
        <v>0</v>
      </c>
      <c r="F195" s="4">
        <v>194.8</v>
      </c>
      <c r="G195" s="4">
        <v>0</v>
      </c>
      <c r="H195" s="4">
        <v>0</v>
      </c>
      <c r="I195" s="4">
        <v>61.9</v>
      </c>
      <c r="J195" s="4">
        <v>0</v>
      </c>
      <c r="K195" s="4">
        <v>0</v>
      </c>
      <c r="L195" s="4">
        <v>277</v>
      </c>
      <c r="M195" s="4">
        <v>0</v>
      </c>
      <c r="N195" s="4">
        <v>14.4</v>
      </c>
      <c r="O195" s="4">
        <v>0</v>
      </c>
      <c r="P195" s="4">
        <v>0</v>
      </c>
      <c r="Q195" s="4">
        <v>0</v>
      </c>
      <c r="R195" s="4">
        <v>0</v>
      </c>
      <c r="S195" s="4">
        <v>0</v>
      </c>
      <c r="T195" s="4">
        <v>0</v>
      </c>
      <c r="U195" s="4">
        <v>0</v>
      </c>
      <c r="V195" s="4">
        <v>14.4</v>
      </c>
      <c r="W195" s="4"/>
    </row>
    <row r="196" spans="1:23" x14ac:dyDescent="0.2">
      <c r="A196" s="3">
        <v>10</v>
      </c>
      <c r="B196" s="3">
        <v>4274</v>
      </c>
      <c r="C196" s="168" t="s">
        <v>467</v>
      </c>
      <c r="D196" s="4">
        <v>0</v>
      </c>
      <c r="E196" s="4">
        <v>0</v>
      </c>
      <c r="F196" s="4">
        <v>107</v>
      </c>
      <c r="G196" s="4">
        <v>0</v>
      </c>
      <c r="H196" s="4">
        <v>0</v>
      </c>
      <c r="I196" s="4">
        <v>712.2</v>
      </c>
      <c r="J196" s="4">
        <v>-14.1</v>
      </c>
      <c r="K196" s="4">
        <v>0</v>
      </c>
      <c r="L196" s="4">
        <v>805.1</v>
      </c>
      <c r="M196" s="4">
        <v>5</v>
      </c>
      <c r="N196" s="4">
        <v>0</v>
      </c>
      <c r="O196" s="4">
        <v>0</v>
      </c>
      <c r="P196" s="4">
        <v>0</v>
      </c>
      <c r="Q196" s="4">
        <v>0</v>
      </c>
      <c r="R196" s="4">
        <v>438.2</v>
      </c>
      <c r="S196" s="4">
        <v>0</v>
      </c>
      <c r="T196" s="4">
        <v>0</v>
      </c>
      <c r="U196" s="4">
        <v>0</v>
      </c>
      <c r="V196" s="4">
        <v>443.2</v>
      </c>
      <c r="W196" s="4"/>
    </row>
    <row r="197" spans="1:23" x14ac:dyDescent="0.2">
      <c r="A197" s="3">
        <v>10</v>
      </c>
      <c r="B197" s="3">
        <v>4275</v>
      </c>
      <c r="C197" s="168" t="s">
        <v>468</v>
      </c>
      <c r="D197" s="4">
        <v>0</v>
      </c>
      <c r="E197" s="4">
        <v>0</v>
      </c>
      <c r="F197" s="4">
        <v>0</v>
      </c>
      <c r="G197" s="4">
        <v>0</v>
      </c>
      <c r="H197" s="4">
        <v>0</v>
      </c>
      <c r="I197" s="4">
        <v>4.3</v>
      </c>
      <c r="J197" s="4">
        <v>0</v>
      </c>
      <c r="K197" s="4">
        <v>0</v>
      </c>
      <c r="L197" s="4">
        <v>4.3</v>
      </c>
      <c r="M197" s="4">
        <v>0</v>
      </c>
      <c r="N197" s="4">
        <v>0</v>
      </c>
      <c r="O197" s="4">
        <v>0</v>
      </c>
      <c r="P197" s="4">
        <v>0</v>
      </c>
      <c r="Q197" s="4">
        <v>0</v>
      </c>
      <c r="R197" s="4">
        <v>0</v>
      </c>
      <c r="S197" s="4">
        <v>0</v>
      </c>
      <c r="T197" s="4">
        <v>0</v>
      </c>
      <c r="U197" s="4">
        <v>0</v>
      </c>
      <c r="V197" s="4">
        <v>0</v>
      </c>
      <c r="W197" s="4"/>
    </row>
    <row r="198" spans="1:23" x14ac:dyDescent="0.2">
      <c r="A198" s="3">
        <v>10</v>
      </c>
      <c r="B198" s="3">
        <v>4276</v>
      </c>
      <c r="C198" s="168" t="s">
        <v>469</v>
      </c>
      <c r="D198" s="4">
        <v>0</v>
      </c>
      <c r="E198" s="4">
        <v>0</v>
      </c>
      <c r="F198" s="4">
        <v>324.5</v>
      </c>
      <c r="G198" s="4">
        <v>115</v>
      </c>
      <c r="H198" s="4">
        <v>0</v>
      </c>
      <c r="I198" s="4">
        <v>177.4</v>
      </c>
      <c r="J198" s="4">
        <v>16.2</v>
      </c>
      <c r="K198" s="4">
        <v>0</v>
      </c>
      <c r="L198" s="4">
        <v>633.1</v>
      </c>
      <c r="M198" s="4">
        <v>5</v>
      </c>
      <c r="N198" s="4">
        <v>0</v>
      </c>
      <c r="O198" s="4">
        <v>0</v>
      </c>
      <c r="P198" s="4">
        <v>0</v>
      </c>
      <c r="Q198" s="4">
        <v>0</v>
      </c>
      <c r="R198" s="4">
        <v>0</v>
      </c>
      <c r="S198" s="4">
        <v>0</v>
      </c>
      <c r="T198" s="4">
        <v>800</v>
      </c>
      <c r="U198" s="4">
        <v>0</v>
      </c>
      <c r="V198" s="4">
        <v>805</v>
      </c>
      <c r="W198" s="4"/>
    </row>
    <row r="199" spans="1:23" x14ac:dyDescent="0.2">
      <c r="A199" s="3">
        <v>10</v>
      </c>
      <c r="B199" s="3">
        <v>4277</v>
      </c>
      <c r="C199" s="168" t="s">
        <v>470</v>
      </c>
      <c r="D199" s="4">
        <v>0</v>
      </c>
      <c r="E199" s="4">
        <v>0</v>
      </c>
      <c r="F199" s="4">
        <v>313</v>
      </c>
      <c r="G199" s="4">
        <v>0</v>
      </c>
      <c r="H199" s="4">
        <v>0</v>
      </c>
      <c r="I199" s="4">
        <v>12.7</v>
      </c>
      <c r="J199" s="4">
        <v>0</v>
      </c>
      <c r="K199" s="4">
        <v>0</v>
      </c>
      <c r="L199" s="4">
        <v>325.7</v>
      </c>
      <c r="M199" s="4">
        <v>0</v>
      </c>
      <c r="N199" s="4">
        <v>0</v>
      </c>
      <c r="O199" s="4">
        <v>0</v>
      </c>
      <c r="P199" s="4">
        <v>0</v>
      </c>
      <c r="Q199" s="4">
        <v>0</v>
      </c>
      <c r="R199" s="4">
        <v>0</v>
      </c>
      <c r="S199" s="4">
        <v>0</v>
      </c>
      <c r="T199" s="4">
        <v>0</v>
      </c>
      <c r="U199" s="4">
        <v>0</v>
      </c>
      <c r="V199" s="4">
        <v>0</v>
      </c>
      <c r="W199" s="4"/>
    </row>
    <row r="200" spans="1:23" x14ac:dyDescent="0.2">
      <c r="A200" s="3">
        <v>10</v>
      </c>
      <c r="B200" s="3">
        <v>4279</v>
      </c>
      <c r="C200" s="168" t="s">
        <v>471</v>
      </c>
      <c r="D200" s="4">
        <v>119.4</v>
      </c>
      <c r="E200" s="4">
        <v>0</v>
      </c>
      <c r="F200" s="4">
        <v>867.6</v>
      </c>
      <c r="G200" s="4">
        <v>0</v>
      </c>
      <c r="H200" s="4">
        <v>0</v>
      </c>
      <c r="I200" s="4">
        <v>326.8</v>
      </c>
      <c r="J200" s="4">
        <v>28.5</v>
      </c>
      <c r="K200" s="4">
        <v>0</v>
      </c>
      <c r="L200" s="4">
        <v>1342.3</v>
      </c>
      <c r="M200" s="4">
        <v>0</v>
      </c>
      <c r="N200" s="4">
        <v>0</v>
      </c>
      <c r="O200" s="4">
        <v>0</v>
      </c>
      <c r="P200" s="4">
        <v>0</v>
      </c>
      <c r="Q200" s="4">
        <v>0</v>
      </c>
      <c r="R200" s="4">
        <v>138</v>
      </c>
      <c r="S200" s="4">
        <v>0</v>
      </c>
      <c r="T200" s="4">
        <v>0</v>
      </c>
      <c r="U200" s="4">
        <v>0</v>
      </c>
      <c r="V200" s="4">
        <v>138</v>
      </c>
      <c r="W200" s="4"/>
    </row>
    <row r="201" spans="1:23" x14ac:dyDescent="0.2">
      <c r="A201" s="3">
        <v>10</v>
      </c>
      <c r="B201" s="3">
        <v>4280</v>
      </c>
      <c r="C201" s="168" t="s">
        <v>472</v>
      </c>
      <c r="D201" s="4">
        <v>0</v>
      </c>
      <c r="E201" s="4">
        <v>2329.6999999999998</v>
      </c>
      <c r="F201" s="4">
        <v>6835.9</v>
      </c>
      <c r="G201" s="4">
        <v>243.7</v>
      </c>
      <c r="H201" s="4">
        <v>0</v>
      </c>
      <c r="I201" s="4">
        <v>2777.6</v>
      </c>
      <c r="J201" s="4">
        <v>0</v>
      </c>
      <c r="K201" s="4">
        <v>0</v>
      </c>
      <c r="L201" s="4">
        <v>12186.9</v>
      </c>
      <c r="M201" s="4">
        <v>10</v>
      </c>
      <c r="N201" s="4">
        <v>2288.6</v>
      </c>
      <c r="O201" s="4">
        <v>0</v>
      </c>
      <c r="P201" s="4">
        <v>0</v>
      </c>
      <c r="Q201" s="4">
        <v>0</v>
      </c>
      <c r="R201" s="4">
        <v>386.8</v>
      </c>
      <c r="S201" s="4">
        <v>0</v>
      </c>
      <c r="T201" s="4">
        <v>0</v>
      </c>
      <c r="U201" s="4">
        <v>0</v>
      </c>
      <c r="V201" s="4">
        <v>2685.4</v>
      </c>
      <c r="W201" s="4"/>
    </row>
    <row r="202" spans="1:23" x14ac:dyDescent="0.2">
      <c r="A202" s="3">
        <v>10</v>
      </c>
      <c r="B202" s="3">
        <v>4281</v>
      </c>
      <c r="C202" s="168" t="s">
        <v>473</v>
      </c>
      <c r="D202" s="4">
        <v>0</v>
      </c>
      <c r="E202" s="4">
        <v>11.5</v>
      </c>
      <c r="F202" s="4">
        <v>131.80000000000001</v>
      </c>
      <c r="G202" s="4">
        <v>0</v>
      </c>
      <c r="H202" s="4">
        <v>0</v>
      </c>
      <c r="I202" s="4">
        <v>98.1</v>
      </c>
      <c r="J202" s="4">
        <v>13</v>
      </c>
      <c r="K202" s="4">
        <v>0</v>
      </c>
      <c r="L202" s="4">
        <v>254.4</v>
      </c>
      <c r="M202" s="4">
        <v>0</v>
      </c>
      <c r="N202" s="4">
        <v>0</v>
      </c>
      <c r="O202" s="4">
        <v>0</v>
      </c>
      <c r="P202" s="4">
        <v>0</v>
      </c>
      <c r="Q202" s="4">
        <v>0</v>
      </c>
      <c r="R202" s="4">
        <v>0</v>
      </c>
      <c r="S202" s="4">
        <v>0</v>
      </c>
      <c r="T202" s="4">
        <v>0</v>
      </c>
      <c r="U202" s="4">
        <v>0</v>
      </c>
      <c r="V202" s="4">
        <v>0</v>
      </c>
      <c r="W202" s="4"/>
    </row>
    <row r="203" spans="1:23" x14ac:dyDescent="0.2">
      <c r="A203" s="3">
        <v>10</v>
      </c>
      <c r="B203" s="3">
        <v>4282</v>
      </c>
      <c r="C203" s="168" t="s">
        <v>474</v>
      </c>
      <c r="D203" s="4">
        <v>862.6</v>
      </c>
      <c r="E203" s="4">
        <v>194.4</v>
      </c>
      <c r="F203" s="4">
        <v>5152.8</v>
      </c>
      <c r="G203" s="4">
        <v>2510</v>
      </c>
      <c r="H203" s="4">
        <v>1230</v>
      </c>
      <c r="I203" s="4">
        <v>2028.4</v>
      </c>
      <c r="J203" s="4">
        <v>669.7</v>
      </c>
      <c r="K203" s="4">
        <v>0</v>
      </c>
      <c r="L203" s="4">
        <v>12647.9</v>
      </c>
      <c r="M203" s="4">
        <v>0</v>
      </c>
      <c r="N203" s="4">
        <v>0</v>
      </c>
      <c r="O203" s="4">
        <v>0</v>
      </c>
      <c r="P203" s="4">
        <v>0</v>
      </c>
      <c r="Q203" s="4">
        <v>1315</v>
      </c>
      <c r="R203" s="4">
        <v>1965.3</v>
      </c>
      <c r="S203" s="4">
        <v>0</v>
      </c>
      <c r="T203" s="4">
        <v>0</v>
      </c>
      <c r="U203" s="4">
        <v>0</v>
      </c>
      <c r="V203" s="4">
        <v>3280.3</v>
      </c>
      <c r="W203" s="4"/>
    </row>
    <row r="204" spans="1:23" x14ac:dyDescent="0.2">
      <c r="A204" s="3">
        <v>10</v>
      </c>
      <c r="B204" s="3">
        <v>4283</v>
      </c>
      <c r="C204" s="168" t="s">
        <v>475</v>
      </c>
      <c r="D204" s="4">
        <v>0</v>
      </c>
      <c r="E204" s="4">
        <v>0</v>
      </c>
      <c r="F204" s="4">
        <v>241.2</v>
      </c>
      <c r="G204" s="4">
        <v>0</v>
      </c>
      <c r="H204" s="4">
        <v>0</v>
      </c>
      <c r="I204" s="4">
        <v>1762.9</v>
      </c>
      <c r="J204" s="4">
        <v>0</v>
      </c>
      <c r="K204" s="4">
        <v>0</v>
      </c>
      <c r="L204" s="4">
        <v>2004.1</v>
      </c>
      <c r="M204" s="4">
        <v>0</v>
      </c>
      <c r="N204" s="4">
        <v>0</v>
      </c>
      <c r="O204" s="4">
        <v>204.5</v>
      </c>
      <c r="P204" s="4">
        <v>0</v>
      </c>
      <c r="Q204" s="4">
        <v>0</v>
      </c>
      <c r="R204" s="4">
        <v>0</v>
      </c>
      <c r="S204" s="4">
        <v>0</v>
      </c>
      <c r="T204" s="4">
        <v>0</v>
      </c>
      <c r="U204" s="4">
        <v>0</v>
      </c>
      <c r="V204" s="4">
        <v>204.5</v>
      </c>
      <c r="W204" s="4"/>
    </row>
    <row r="205" spans="1:23" x14ac:dyDescent="0.2">
      <c r="A205" s="3">
        <v>10</v>
      </c>
      <c r="B205" s="3">
        <v>4284</v>
      </c>
      <c r="C205" s="168" t="s">
        <v>476</v>
      </c>
      <c r="D205" s="4">
        <v>13.1</v>
      </c>
      <c r="E205" s="4">
        <v>0</v>
      </c>
      <c r="F205" s="4">
        <v>0</v>
      </c>
      <c r="G205" s="4">
        <v>0</v>
      </c>
      <c r="H205" s="4">
        <v>0</v>
      </c>
      <c r="I205" s="4">
        <v>440.2</v>
      </c>
      <c r="J205" s="4">
        <v>0</v>
      </c>
      <c r="K205" s="4">
        <v>0</v>
      </c>
      <c r="L205" s="4">
        <v>453.3</v>
      </c>
      <c r="M205" s="4">
        <v>0</v>
      </c>
      <c r="N205" s="4">
        <v>0</v>
      </c>
      <c r="O205" s="4">
        <v>0</v>
      </c>
      <c r="P205" s="4">
        <v>0</v>
      </c>
      <c r="Q205" s="4">
        <v>0</v>
      </c>
      <c r="R205" s="4">
        <v>0</v>
      </c>
      <c r="S205" s="4">
        <v>0</v>
      </c>
      <c r="T205" s="4">
        <v>0</v>
      </c>
      <c r="U205" s="4">
        <v>0</v>
      </c>
      <c r="V205" s="4">
        <v>0</v>
      </c>
      <c r="W205" s="4"/>
    </row>
    <row r="206" spans="1:23" x14ac:dyDescent="0.2">
      <c r="A206" s="3">
        <v>10</v>
      </c>
      <c r="B206" s="3">
        <v>4285</v>
      </c>
      <c r="C206" s="168" t="s">
        <v>477</v>
      </c>
      <c r="D206" s="4">
        <v>0</v>
      </c>
      <c r="E206" s="4">
        <v>215.2</v>
      </c>
      <c r="F206" s="4">
        <v>1028.5</v>
      </c>
      <c r="G206" s="4">
        <v>0</v>
      </c>
      <c r="H206" s="4">
        <v>0</v>
      </c>
      <c r="I206" s="4">
        <v>249.9</v>
      </c>
      <c r="J206" s="4">
        <v>7.2</v>
      </c>
      <c r="K206" s="4">
        <v>0</v>
      </c>
      <c r="L206" s="4">
        <v>1500.8</v>
      </c>
      <c r="M206" s="4">
        <v>0</v>
      </c>
      <c r="N206" s="4">
        <v>0</v>
      </c>
      <c r="O206" s="4">
        <v>0</v>
      </c>
      <c r="P206" s="4">
        <v>0</v>
      </c>
      <c r="Q206" s="4">
        <v>0</v>
      </c>
      <c r="R206" s="4">
        <v>0</v>
      </c>
      <c r="S206" s="4">
        <v>0</v>
      </c>
      <c r="T206" s="4">
        <v>0</v>
      </c>
      <c r="U206" s="4">
        <v>0</v>
      </c>
      <c r="V206" s="4">
        <v>0</v>
      </c>
      <c r="W206" s="4"/>
    </row>
    <row r="207" spans="1:23" x14ac:dyDescent="0.2">
      <c r="A207" s="3">
        <v>10</v>
      </c>
      <c r="B207" s="3">
        <v>4286</v>
      </c>
      <c r="C207" s="168" t="s">
        <v>478</v>
      </c>
      <c r="D207" s="4">
        <v>39.6</v>
      </c>
      <c r="E207" s="4">
        <v>0</v>
      </c>
      <c r="F207" s="4">
        <v>8</v>
      </c>
      <c r="G207" s="4">
        <v>0</v>
      </c>
      <c r="H207" s="4">
        <v>0</v>
      </c>
      <c r="I207" s="4">
        <v>65.7</v>
      </c>
      <c r="J207" s="4">
        <v>61.8</v>
      </c>
      <c r="K207" s="4">
        <v>0</v>
      </c>
      <c r="L207" s="4">
        <v>175.1</v>
      </c>
      <c r="M207" s="4">
        <v>0</v>
      </c>
      <c r="N207" s="4">
        <v>0</v>
      </c>
      <c r="O207" s="4">
        <v>0</v>
      </c>
      <c r="P207" s="4">
        <v>0</v>
      </c>
      <c r="Q207" s="4">
        <v>0</v>
      </c>
      <c r="R207" s="4">
        <v>44.8</v>
      </c>
      <c r="S207" s="4">
        <v>0</v>
      </c>
      <c r="T207" s="4">
        <v>0</v>
      </c>
      <c r="U207" s="4">
        <v>0</v>
      </c>
      <c r="V207" s="4">
        <v>44.8</v>
      </c>
      <c r="W207" s="4"/>
    </row>
    <row r="208" spans="1:23" x14ac:dyDescent="0.2">
      <c r="A208" s="3">
        <v>10</v>
      </c>
      <c r="B208" s="3">
        <v>4287</v>
      </c>
      <c r="C208" s="168" t="s">
        <v>479</v>
      </c>
      <c r="D208" s="4">
        <v>0</v>
      </c>
      <c r="E208" s="4">
        <v>69.400000000000006</v>
      </c>
      <c r="F208" s="4">
        <v>0</v>
      </c>
      <c r="G208" s="4">
        <v>0</v>
      </c>
      <c r="H208" s="4">
        <v>0</v>
      </c>
      <c r="I208" s="4">
        <v>311.5</v>
      </c>
      <c r="J208" s="4">
        <v>197.5</v>
      </c>
      <c r="K208" s="4">
        <v>0</v>
      </c>
      <c r="L208" s="4">
        <v>578.4</v>
      </c>
      <c r="M208" s="4">
        <v>0</v>
      </c>
      <c r="N208" s="4">
        <v>33.700000000000003</v>
      </c>
      <c r="O208" s="4">
        <v>0</v>
      </c>
      <c r="P208" s="4">
        <v>0</v>
      </c>
      <c r="Q208" s="4">
        <v>0</v>
      </c>
      <c r="R208" s="4">
        <v>0</v>
      </c>
      <c r="S208" s="4">
        <v>0</v>
      </c>
      <c r="T208" s="4">
        <v>0</v>
      </c>
      <c r="U208" s="4">
        <v>0</v>
      </c>
      <c r="V208" s="4">
        <v>33.700000000000003</v>
      </c>
      <c r="W208" s="4"/>
    </row>
    <row r="209" spans="1:23" x14ac:dyDescent="0.2">
      <c r="A209" s="3">
        <v>10</v>
      </c>
      <c r="B209" s="3">
        <v>4288</v>
      </c>
      <c r="C209" s="168" t="s">
        <v>480</v>
      </c>
      <c r="D209" s="4">
        <v>0</v>
      </c>
      <c r="E209" s="4">
        <v>0</v>
      </c>
      <c r="F209" s="4">
        <v>0</v>
      </c>
      <c r="G209" s="4">
        <v>9.6999999999999993</v>
      </c>
      <c r="H209" s="4">
        <v>0</v>
      </c>
      <c r="I209" s="4">
        <v>3</v>
      </c>
      <c r="J209" s="4">
        <v>0</v>
      </c>
      <c r="K209" s="4">
        <v>0</v>
      </c>
      <c r="L209" s="4">
        <v>12.7</v>
      </c>
      <c r="M209" s="4">
        <v>0</v>
      </c>
      <c r="N209" s="4">
        <v>2.8</v>
      </c>
      <c r="O209" s="4">
        <v>0</v>
      </c>
      <c r="P209" s="4">
        <v>0</v>
      </c>
      <c r="Q209" s="4">
        <v>0</v>
      </c>
      <c r="R209" s="4">
        <v>0</v>
      </c>
      <c r="S209" s="4">
        <v>0</v>
      </c>
      <c r="T209" s="4">
        <v>0</v>
      </c>
      <c r="U209" s="4">
        <v>0</v>
      </c>
      <c r="V209" s="4">
        <v>2.8</v>
      </c>
      <c r="W209" s="4"/>
    </row>
    <row r="210" spans="1:23" x14ac:dyDescent="0.2">
      <c r="A210" s="3">
        <v>10</v>
      </c>
      <c r="B210" s="3">
        <v>4289</v>
      </c>
      <c r="C210" s="168" t="s">
        <v>14</v>
      </c>
      <c r="D210" s="4">
        <v>777.2</v>
      </c>
      <c r="E210" s="4">
        <v>192.5</v>
      </c>
      <c r="F210" s="4">
        <v>338.7</v>
      </c>
      <c r="G210" s="4">
        <v>299.60000000000002</v>
      </c>
      <c r="H210" s="4">
        <v>2950.8</v>
      </c>
      <c r="I210" s="4">
        <v>1234.5999999999999</v>
      </c>
      <c r="J210" s="4">
        <v>9.9</v>
      </c>
      <c r="K210" s="4">
        <v>0</v>
      </c>
      <c r="L210" s="4">
        <v>5803.4</v>
      </c>
      <c r="M210" s="4">
        <v>30</v>
      </c>
      <c r="N210" s="4">
        <v>60</v>
      </c>
      <c r="O210" s="4">
        <v>0</v>
      </c>
      <c r="P210" s="4">
        <v>0</v>
      </c>
      <c r="Q210" s="4">
        <v>109.7</v>
      </c>
      <c r="R210" s="4">
        <v>45.7</v>
      </c>
      <c r="S210" s="4">
        <v>910.3</v>
      </c>
      <c r="T210" s="4">
        <v>0</v>
      </c>
      <c r="U210" s="4">
        <v>0</v>
      </c>
      <c r="V210" s="4">
        <v>1155.7</v>
      </c>
      <c r="W210" s="4"/>
    </row>
    <row r="211" spans="1:23" s="1" customFormat="1" ht="21.75" customHeight="1" x14ac:dyDescent="0.2">
      <c r="A211" s="15">
        <v>11</v>
      </c>
      <c r="B211" s="15">
        <v>4329</v>
      </c>
      <c r="C211" s="1" t="s">
        <v>481</v>
      </c>
      <c r="D211" s="32">
        <v>2967.6</v>
      </c>
      <c r="E211" s="32">
        <v>1460.5</v>
      </c>
      <c r="F211" s="32">
        <v>8250.1</v>
      </c>
      <c r="G211" s="32">
        <v>2092.1</v>
      </c>
      <c r="H211" s="32">
        <v>1560.8</v>
      </c>
      <c r="I211" s="32">
        <v>6800.7</v>
      </c>
      <c r="J211" s="32">
        <v>1500</v>
      </c>
      <c r="K211" s="32">
        <v>1499.1</v>
      </c>
      <c r="L211" s="32">
        <v>26130.7</v>
      </c>
      <c r="M211" s="32">
        <v>917.8</v>
      </c>
      <c r="N211" s="32">
        <v>1586.9</v>
      </c>
      <c r="O211" s="32">
        <v>898.4</v>
      </c>
      <c r="P211" s="32">
        <v>27.6</v>
      </c>
      <c r="Q211" s="32">
        <v>0</v>
      </c>
      <c r="R211" s="32">
        <v>2427.1999999999998</v>
      </c>
      <c r="S211" s="32">
        <v>471.2</v>
      </c>
      <c r="T211" s="32">
        <v>677.3</v>
      </c>
      <c r="U211" s="32">
        <v>219</v>
      </c>
      <c r="V211" s="32">
        <v>7225.4</v>
      </c>
      <c r="W211" s="32"/>
    </row>
    <row r="212" spans="1:23" ht="16.5" customHeight="1" x14ac:dyDescent="0.2">
      <c r="A212" s="3">
        <v>11</v>
      </c>
      <c r="B212" s="3">
        <v>4323</v>
      </c>
      <c r="C212" s="168" t="s">
        <v>482</v>
      </c>
      <c r="D212" s="4">
        <v>25.8</v>
      </c>
      <c r="E212" s="4">
        <v>835.5</v>
      </c>
      <c r="F212" s="4">
        <v>8.6999999999999993</v>
      </c>
      <c r="G212" s="4">
        <v>1915.2</v>
      </c>
      <c r="H212" s="4">
        <v>1419.6</v>
      </c>
      <c r="I212" s="4">
        <v>1808.4</v>
      </c>
      <c r="J212" s="4">
        <v>115.6</v>
      </c>
      <c r="K212" s="4">
        <v>30.6</v>
      </c>
      <c r="L212" s="4">
        <v>6159.3</v>
      </c>
      <c r="M212" s="4">
        <v>0</v>
      </c>
      <c r="N212" s="4">
        <v>898.4</v>
      </c>
      <c r="O212" s="4">
        <v>0</v>
      </c>
      <c r="P212" s="4">
        <v>5</v>
      </c>
      <c r="Q212" s="4">
        <v>0</v>
      </c>
      <c r="R212" s="4">
        <v>213</v>
      </c>
      <c r="S212" s="4">
        <v>161.30000000000001</v>
      </c>
      <c r="T212" s="4">
        <v>168</v>
      </c>
      <c r="U212" s="4">
        <v>0</v>
      </c>
      <c r="V212" s="4">
        <v>1445.7</v>
      </c>
      <c r="W212" s="4"/>
    </row>
    <row r="213" spans="1:23" x14ac:dyDescent="0.2">
      <c r="A213" s="3">
        <v>11</v>
      </c>
      <c r="B213" s="3">
        <v>4301</v>
      </c>
      <c r="C213" s="168" t="s">
        <v>483</v>
      </c>
      <c r="D213" s="4">
        <v>0</v>
      </c>
      <c r="E213" s="4">
        <v>0</v>
      </c>
      <c r="F213" s="4">
        <v>0</v>
      </c>
      <c r="G213" s="4">
        <v>0</v>
      </c>
      <c r="H213" s="4">
        <v>0</v>
      </c>
      <c r="I213" s="4">
        <v>70.900000000000006</v>
      </c>
      <c r="J213" s="4">
        <v>0</v>
      </c>
      <c r="K213" s="4">
        <v>0</v>
      </c>
      <c r="L213" s="4">
        <v>70.900000000000006</v>
      </c>
      <c r="M213" s="4">
        <v>0</v>
      </c>
      <c r="N213" s="4">
        <v>0</v>
      </c>
      <c r="O213" s="4">
        <v>0</v>
      </c>
      <c r="P213" s="4">
        <v>0</v>
      </c>
      <c r="Q213" s="4">
        <v>0</v>
      </c>
      <c r="R213" s="4">
        <v>0</v>
      </c>
      <c r="S213" s="4">
        <v>0</v>
      </c>
      <c r="T213" s="4">
        <v>0</v>
      </c>
      <c r="U213" s="4">
        <v>0</v>
      </c>
      <c r="V213" s="4">
        <v>0</v>
      </c>
      <c r="W213" s="4"/>
    </row>
    <row r="214" spans="1:23" x14ac:dyDescent="0.2">
      <c r="A214" s="3">
        <v>11</v>
      </c>
      <c r="B214" s="3">
        <v>4302</v>
      </c>
      <c r="C214" s="168" t="s">
        <v>484</v>
      </c>
      <c r="D214" s="4">
        <v>0</v>
      </c>
      <c r="E214" s="4">
        <v>0</v>
      </c>
      <c r="F214" s="4">
        <v>0</v>
      </c>
      <c r="G214" s="4">
        <v>0</v>
      </c>
      <c r="H214" s="4">
        <v>0</v>
      </c>
      <c r="I214" s="4">
        <v>21.2</v>
      </c>
      <c r="J214" s="4">
        <v>50.9</v>
      </c>
      <c r="K214" s="4">
        <v>0</v>
      </c>
      <c r="L214" s="4">
        <v>72.099999999999994</v>
      </c>
      <c r="M214" s="4">
        <v>0</v>
      </c>
      <c r="N214" s="4">
        <v>129.19999999999999</v>
      </c>
      <c r="O214" s="4">
        <v>0</v>
      </c>
      <c r="P214" s="4">
        <v>0</v>
      </c>
      <c r="Q214" s="4">
        <v>0</v>
      </c>
      <c r="R214" s="4">
        <v>0</v>
      </c>
      <c r="S214" s="4">
        <v>0</v>
      </c>
      <c r="T214" s="4">
        <v>15.2</v>
      </c>
      <c r="U214" s="4">
        <v>0</v>
      </c>
      <c r="V214" s="4">
        <v>144.5</v>
      </c>
      <c r="W214" s="4"/>
    </row>
    <row r="215" spans="1:23" x14ac:dyDescent="0.2">
      <c r="A215" s="3">
        <v>11</v>
      </c>
      <c r="B215" s="3">
        <v>4303</v>
      </c>
      <c r="C215" s="168" t="s">
        <v>485</v>
      </c>
      <c r="D215" s="4">
        <v>244.2</v>
      </c>
      <c r="E215" s="4">
        <v>233.4</v>
      </c>
      <c r="F215" s="4">
        <v>4418.5</v>
      </c>
      <c r="G215" s="4">
        <v>0</v>
      </c>
      <c r="H215" s="4">
        <v>0</v>
      </c>
      <c r="I215" s="4">
        <v>104.2</v>
      </c>
      <c r="J215" s="4">
        <v>0</v>
      </c>
      <c r="K215" s="4">
        <v>202.5</v>
      </c>
      <c r="L215" s="4">
        <v>5202.8999999999996</v>
      </c>
      <c r="M215" s="4">
        <v>0</v>
      </c>
      <c r="N215" s="4">
        <v>92</v>
      </c>
      <c r="O215" s="4">
        <v>0</v>
      </c>
      <c r="P215" s="4">
        <v>0</v>
      </c>
      <c r="Q215" s="4">
        <v>0</v>
      </c>
      <c r="R215" s="4">
        <v>0</v>
      </c>
      <c r="S215" s="4">
        <v>0</v>
      </c>
      <c r="T215" s="4">
        <v>150</v>
      </c>
      <c r="U215" s="4">
        <v>0</v>
      </c>
      <c r="V215" s="4">
        <v>242.1</v>
      </c>
      <c r="W215" s="4"/>
    </row>
    <row r="216" spans="1:23" x14ac:dyDescent="0.2">
      <c r="A216" s="3">
        <v>11</v>
      </c>
      <c r="B216" s="3">
        <v>4304</v>
      </c>
      <c r="C216" s="168" t="s">
        <v>486</v>
      </c>
      <c r="D216" s="4">
        <v>0</v>
      </c>
      <c r="E216" s="4">
        <v>0</v>
      </c>
      <c r="F216" s="4">
        <v>0</v>
      </c>
      <c r="G216" s="4">
        <v>0</v>
      </c>
      <c r="H216" s="4">
        <v>0</v>
      </c>
      <c r="I216" s="4">
        <v>1863.4</v>
      </c>
      <c r="J216" s="4">
        <v>158.80000000000001</v>
      </c>
      <c r="K216" s="4">
        <v>0</v>
      </c>
      <c r="L216" s="4">
        <v>2022.2</v>
      </c>
      <c r="M216" s="4">
        <v>0</v>
      </c>
      <c r="N216" s="4">
        <v>0</v>
      </c>
      <c r="O216" s="4">
        <v>0</v>
      </c>
      <c r="P216" s="4">
        <v>0</v>
      </c>
      <c r="Q216" s="4">
        <v>0</v>
      </c>
      <c r="R216" s="4">
        <v>0</v>
      </c>
      <c r="S216" s="4">
        <v>61.1</v>
      </c>
      <c r="T216" s="4">
        <v>0</v>
      </c>
      <c r="U216" s="4">
        <v>0</v>
      </c>
      <c r="V216" s="4">
        <v>61.1</v>
      </c>
      <c r="W216" s="4"/>
    </row>
    <row r="217" spans="1:23" x14ac:dyDescent="0.2">
      <c r="A217" s="3">
        <v>11</v>
      </c>
      <c r="B217" s="3">
        <v>4305</v>
      </c>
      <c r="C217" s="168" t="s">
        <v>487</v>
      </c>
      <c r="D217" s="4">
        <v>1272.2</v>
      </c>
      <c r="E217" s="4">
        <v>0</v>
      </c>
      <c r="F217" s="4">
        <v>1104.0999999999999</v>
      </c>
      <c r="G217" s="4">
        <v>0</v>
      </c>
      <c r="H217" s="4">
        <v>0</v>
      </c>
      <c r="I217" s="4">
        <v>258.3</v>
      </c>
      <c r="J217" s="4">
        <v>169.5</v>
      </c>
      <c r="K217" s="4">
        <v>0</v>
      </c>
      <c r="L217" s="4">
        <v>2804.2</v>
      </c>
      <c r="M217" s="4">
        <v>899.8</v>
      </c>
      <c r="N217" s="4">
        <v>0</v>
      </c>
      <c r="O217" s="4">
        <v>0</v>
      </c>
      <c r="P217" s="4">
        <v>0</v>
      </c>
      <c r="Q217" s="4">
        <v>0</v>
      </c>
      <c r="R217" s="4">
        <v>9.9</v>
      </c>
      <c r="S217" s="4">
        <v>0</v>
      </c>
      <c r="T217" s="4">
        <v>0</v>
      </c>
      <c r="U217" s="4">
        <v>0</v>
      </c>
      <c r="V217" s="4">
        <v>909.7</v>
      </c>
      <c r="W217" s="4"/>
    </row>
    <row r="218" spans="1:23" x14ac:dyDescent="0.2">
      <c r="A218" s="3">
        <v>11</v>
      </c>
      <c r="B218" s="3">
        <v>4306</v>
      </c>
      <c r="C218" s="168" t="s">
        <v>488</v>
      </c>
      <c r="D218" s="4">
        <v>0</v>
      </c>
      <c r="E218" s="4">
        <v>0</v>
      </c>
      <c r="F218" s="4">
        <v>95.5</v>
      </c>
      <c r="G218" s="4">
        <v>0</v>
      </c>
      <c r="H218" s="4">
        <v>0</v>
      </c>
      <c r="I218" s="4">
        <v>0</v>
      </c>
      <c r="J218" s="4">
        <v>0</v>
      </c>
      <c r="K218" s="4">
        <v>0</v>
      </c>
      <c r="L218" s="4">
        <v>95.5</v>
      </c>
      <c r="M218" s="4">
        <v>0</v>
      </c>
      <c r="N218" s="4">
        <v>0</v>
      </c>
      <c r="O218" s="4">
        <v>841.9</v>
      </c>
      <c r="P218" s="4">
        <v>0</v>
      </c>
      <c r="Q218" s="4">
        <v>0</v>
      </c>
      <c r="R218" s="4">
        <v>0</v>
      </c>
      <c r="S218" s="4">
        <v>0</v>
      </c>
      <c r="T218" s="4">
        <v>0</v>
      </c>
      <c r="U218" s="4">
        <v>0</v>
      </c>
      <c r="V218" s="4">
        <v>841.9</v>
      </c>
      <c r="W218" s="4"/>
    </row>
    <row r="219" spans="1:23" x14ac:dyDescent="0.2">
      <c r="A219" s="3">
        <v>11</v>
      </c>
      <c r="B219" s="3">
        <v>4307</v>
      </c>
      <c r="C219" s="168" t="s">
        <v>489</v>
      </c>
      <c r="D219" s="4">
        <v>0</v>
      </c>
      <c r="E219" s="4">
        <v>0.8</v>
      </c>
      <c r="F219" s="4">
        <v>9.9</v>
      </c>
      <c r="G219" s="4">
        <v>158.9</v>
      </c>
      <c r="H219" s="4">
        <v>0</v>
      </c>
      <c r="I219" s="4">
        <v>0</v>
      </c>
      <c r="J219" s="4">
        <v>0</v>
      </c>
      <c r="K219" s="4">
        <v>0</v>
      </c>
      <c r="L219" s="4">
        <v>169.6</v>
      </c>
      <c r="M219" s="4">
        <v>1</v>
      </c>
      <c r="N219" s="4">
        <v>40.9</v>
      </c>
      <c r="O219" s="4">
        <v>0</v>
      </c>
      <c r="P219" s="4">
        <v>0</v>
      </c>
      <c r="Q219" s="4">
        <v>0</v>
      </c>
      <c r="R219" s="4">
        <v>0</v>
      </c>
      <c r="S219" s="4">
        <v>0</v>
      </c>
      <c r="T219" s="4">
        <v>0</v>
      </c>
      <c r="U219" s="4">
        <v>0</v>
      </c>
      <c r="V219" s="4">
        <v>41.9</v>
      </c>
      <c r="W219" s="4"/>
    </row>
    <row r="220" spans="1:23" x14ac:dyDescent="0.2">
      <c r="A220" s="3">
        <v>11</v>
      </c>
      <c r="B220" s="3">
        <v>4308</v>
      </c>
      <c r="C220" s="168" t="s">
        <v>490</v>
      </c>
      <c r="D220" s="4">
        <v>0</v>
      </c>
      <c r="E220" s="4">
        <v>0</v>
      </c>
      <c r="F220" s="4">
        <v>0.8</v>
      </c>
      <c r="G220" s="4">
        <v>0</v>
      </c>
      <c r="H220" s="4">
        <v>0</v>
      </c>
      <c r="I220" s="4">
        <v>323.60000000000002</v>
      </c>
      <c r="J220" s="4">
        <v>0</v>
      </c>
      <c r="K220" s="4">
        <v>0</v>
      </c>
      <c r="L220" s="4">
        <v>324.3</v>
      </c>
      <c r="M220" s="4">
        <v>1</v>
      </c>
      <c r="N220" s="4">
        <v>0</v>
      </c>
      <c r="O220" s="4">
        <v>49.7</v>
      </c>
      <c r="P220" s="4">
        <v>0</v>
      </c>
      <c r="Q220" s="4">
        <v>0</v>
      </c>
      <c r="R220" s="4">
        <v>0</v>
      </c>
      <c r="S220" s="4">
        <v>0</v>
      </c>
      <c r="T220" s="4">
        <v>0</v>
      </c>
      <c r="U220" s="4">
        <v>219</v>
      </c>
      <c r="V220" s="4">
        <v>269.7</v>
      </c>
      <c r="W220" s="4"/>
    </row>
    <row r="221" spans="1:23" x14ac:dyDescent="0.2">
      <c r="A221" s="3">
        <v>11</v>
      </c>
      <c r="B221" s="3">
        <v>4309</v>
      </c>
      <c r="C221" s="168" t="s">
        <v>491</v>
      </c>
      <c r="D221" s="4">
        <v>91.5</v>
      </c>
      <c r="E221" s="4">
        <v>0</v>
      </c>
      <c r="F221" s="4">
        <v>-42.7</v>
      </c>
      <c r="G221" s="4">
        <v>0</v>
      </c>
      <c r="H221" s="4">
        <v>0</v>
      </c>
      <c r="I221" s="4">
        <v>194.5</v>
      </c>
      <c r="J221" s="4">
        <v>168.2</v>
      </c>
      <c r="K221" s="4">
        <v>0</v>
      </c>
      <c r="L221" s="4">
        <v>411.5</v>
      </c>
      <c r="M221" s="4">
        <v>10</v>
      </c>
      <c r="N221" s="4">
        <v>0</v>
      </c>
      <c r="O221" s="4">
        <v>0</v>
      </c>
      <c r="P221" s="4">
        <v>0</v>
      </c>
      <c r="Q221" s="4">
        <v>0</v>
      </c>
      <c r="R221" s="4">
        <v>79.599999999999994</v>
      </c>
      <c r="S221" s="4">
        <v>17</v>
      </c>
      <c r="T221" s="4">
        <v>0</v>
      </c>
      <c r="U221" s="4">
        <v>0</v>
      </c>
      <c r="V221" s="4">
        <v>106.6</v>
      </c>
      <c r="W221" s="4"/>
    </row>
    <row r="222" spans="1:23" x14ac:dyDescent="0.2">
      <c r="A222" s="3">
        <v>11</v>
      </c>
      <c r="B222" s="3">
        <v>4310</v>
      </c>
      <c r="C222" s="168" t="s">
        <v>492</v>
      </c>
      <c r="D222" s="4">
        <v>486.9</v>
      </c>
      <c r="E222" s="4">
        <v>10.3</v>
      </c>
      <c r="F222" s="4">
        <v>28</v>
      </c>
      <c r="G222" s="4">
        <v>0</v>
      </c>
      <c r="H222" s="4">
        <v>0</v>
      </c>
      <c r="I222" s="4">
        <v>639.1</v>
      </c>
      <c r="J222" s="4">
        <v>40.5</v>
      </c>
      <c r="K222" s="4">
        <v>0</v>
      </c>
      <c r="L222" s="4">
        <v>1204.9000000000001</v>
      </c>
      <c r="M222" s="4">
        <v>0</v>
      </c>
      <c r="N222" s="4">
        <v>116.7</v>
      </c>
      <c r="O222" s="4">
        <v>6.8</v>
      </c>
      <c r="P222" s="4">
        <v>0</v>
      </c>
      <c r="Q222" s="4">
        <v>0</v>
      </c>
      <c r="R222" s="4">
        <v>345</v>
      </c>
      <c r="S222" s="4">
        <v>0</v>
      </c>
      <c r="T222" s="4">
        <v>0</v>
      </c>
      <c r="U222" s="4">
        <v>0</v>
      </c>
      <c r="V222" s="4">
        <v>468.5</v>
      </c>
      <c r="W222" s="4"/>
    </row>
    <row r="223" spans="1:23" x14ac:dyDescent="0.2">
      <c r="A223" s="3">
        <v>11</v>
      </c>
      <c r="B223" s="3">
        <v>4311</v>
      </c>
      <c r="C223" s="168" t="s">
        <v>493</v>
      </c>
      <c r="D223" s="4">
        <v>0</v>
      </c>
      <c r="E223" s="4">
        <v>0</v>
      </c>
      <c r="F223" s="4">
        <v>241.9</v>
      </c>
      <c r="G223" s="4">
        <v>0</v>
      </c>
      <c r="H223" s="4">
        <v>0</v>
      </c>
      <c r="I223" s="4">
        <v>0</v>
      </c>
      <c r="J223" s="4">
        <v>161.5</v>
      </c>
      <c r="K223" s="4">
        <v>36.299999999999997</v>
      </c>
      <c r="L223" s="4">
        <v>439.8</v>
      </c>
      <c r="M223" s="4">
        <v>0</v>
      </c>
      <c r="N223" s="4">
        <v>0</v>
      </c>
      <c r="O223" s="4">
        <v>0</v>
      </c>
      <c r="P223" s="4">
        <v>0</v>
      </c>
      <c r="Q223" s="4">
        <v>0</v>
      </c>
      <c r="R223" s="4">
        <v>0</v>
      </c>
      <c r="S223" s="4">
        <v>0</v>
      </c>
      <c r="T223" s="4">
        <v>0</v>
      </c>
      <c r="U223" s="4">
        <v>0</v>
      </c>
      <c r="V223" s="4">
        <v>0</v>
      </c>
      <c r="W223" s="4"/>
    </row>
    <row r="224" spans="1:23" x14ac:dyDescent="0.2">
      <c r="A224" s="3">
        <v>11</v>
      </c>
      <c r="B224" s="3">
        <v>4312</v>
      </c>
      <c r="C224" s="168" t="s">
        <v>494</v>
      </c>
      <c r="D224" s="4">
        <v>334.3</v>
      </c>
      <c r="E224" s="4">
        <v>0</v>
      </c>
      <c r="F224" s="4">
        <v>2153.3000000000002</v>
      </c>
      <c r="G224" s="4">
        <v>0</v>
      </c>
      <c r="H224" s="4">
        <v>0</v>
      </c>
      <c r="I224" s="4">
        <v>745.2</v>
      </c>
      <c r="J224" s="4">
        <v>306.10000000000002</v>
      </c>
      <c r="K224" s="4">
        <v>22.1</v>
      </c>
      <c r="L224" s="4">
        <v>3561</v>
      </c>
      <c r="M224" s="4">
        <v>5</v>
      </c>
      <c r="N224" s="4">
        <v>0</v>
      </c>
      <c r="O224" s="4">
        <v>0</v>
      </c>
      <c r="P224" s="4">
        <v>0</v>
      </c>
      <c r="Q224" s="4">
        <v>0</v>
      </c>
      <c r="R224" s="4">
        <v>0</v>
      </c>
      <c r="S224" s="4">
        <v>0</v>
      </c>
      <c r="T224" s="4">
        <v>54.1</v>
      </c>
      <c r="U224" s="4">
        <v>0</v>
      </c>
      <c r="V224" s="4">
        <v>59.1</v>
      </c>
      <c r="W224" s="4"/>
    </row>
    <row r="225" spans="1:23" x14ac:dyDescent="0.2">
      <c r="A225" s="3">
        <v>11</v>
      </c>
      <c r="B225" s="3">
        <v>4313</v>
      </c>
      <c r="C225" s="168" t="s">
        <v>495</v>
      </c>
      <c r="D225" s="4">
        <v>74.099999999999994</v>
      </c>
      <c r="E225" s="4">
        <v>365.6</v>
      </c>
      <c r="F225" s="4">
        <v>0</v>
      </c>
      <c r="G225" s="4">
        <v>0</v>
      </c>
      <c r="H225" s="4">
        <v>0</v>
      </c>
      <c r="I225" s="4">
        <v>249.9</v>
      </c>
      <c r="J225" s="4">
        <v>0</v>
      </c>
      <c r="K225" s="4">
        <v>0</v>
      </c>
      <c r="L225" s="4">
        <v>689.7</v>
      </c>
      <c r="M225" s="4">
        <v>0</v>
      </c>
      <c r="N225" s="4">
        <v>285.5</v>
      </c>
      <c r="O225" s="4">
        <v>0</v>
      </c>
      <c r="P225" s="4">
        <v>0</v>
      </c>
      <c r="Q225" s="4">
        <v>0</v>
      </c>
      <c r="R225" s="4">
        <v>0</v>
      </c>
      <c r="S225" s="4">
        <v>0</v>
      </c>
      <c r="T225" s="4">
        <v>0</v>
      </c>
      <c r="U225" s="4">
        <v>0</v>
      </c>
      <c r="V225" s="4">
        <v>285.5</v>
      </c>
      <c r="W225" s="4"/>
    </row>
    <row r="226" spans="1:23" x14ac:dyDescent="0.2">
      <c r="A226" s="3">
        <v>11</v>
      </c>
      <c r="B226" s="3">
        <v>4314</v>
      </c>
      <c r="C226" s="168" t="s">
        <v>496</v>
      </c>
      <c r="D226" s="4">
        <v>0</v>
      </c>
      <c r="E226" s="4">
        <v>0</v>
      </c>
      <c r="F226" s="4">
        <v>0</v>
      </c>
      <c r="G226" s="4">
        <v>0</v>
      </c>
      <c r="H226" s="4">
        <v>0</v>
      </c>
      <c r="I226" s="4">
        <v>16.7</v>
      </c>
      <c r="J226" s="4">
        <v>0.1</v>
      </c>
      <c r="K226" s="4">
        <v>388.9</v>
      </c>
      <c r="L226" s="4">
        <v>405.7</v>
      </c>
      <c r="M226" s="4">
        <v>0</v>
      </c>
      <c r="N226" s="4">
        <v>0</v>
      </c>
      <c r="O226" s="4">
        <v>0</v>
      </c>
      <c r="P226" s="4">
        <v>0</v>
      </c>
      <c r="Q226" s="4">
        <v>0</v>
      </c>
      <c r="R226" s="4">
        <v>560.29999999999995</v>
      </c>
      <c r="S226" s="4">
        <v>0</v>
      </c>
      <c r="T226" s="4">
        <v>70</v>
      </c>
      <c r="U226" s="4">
        <v>0</v>
      </c>
      <c r="V226" s="4">
        <v>630.29999999999995</v>
      </c>
      <c r="W226" s="4"/>
    </row>
    <row r="227" spans="1:23" x14ac:dyDescent="0.2">
      <c r="A227" s="3">
        <v>11</v>
      </c>
      <c r="B227" s="3">
        <v>4315</v>
      </c>
      <c r="C227" s="168" t="s">
        <v>497</v>
      </c>
      <c r="D227" s="4">
        <v>0</v>
      </c>
      <c r="E227" s="4">
        <v>0</v>
      </c>
      <c r="F227" s="4">
        <v>0</v>
      </c>
      <c r="G227" s="4">
        <v>0</v>
      </c>
      <c r="H227" s="4">
        <v>0</v>
      </c>
      <c r="I227" s="4">
        <v>238.5</v>
      </c>
      <c r="J227" s="4">
        <v>54.9</v>
      </c>
      <c r="K227" s="4">
        <v>0</v>
      </c>
      <c r="L227" s="4">
        <v>293.5</v>
      </c>
      <c r="M227" s="4">
        <v>0</v>
      </c>
      <c r="N227" s="4">
        <v>0</v>
      </c>
      <c r="O227" s="4">
        <v>0</v>
      </c>
      <c r="P227" s="4">
        <v>0</v>
      </c>
      <c r="Q227" s="4">
        <v>0</v>
      </c>
      <c r="R227" s="4">
        <v>1200</v>
      </c>
      <c r="S227" s="4">
        <v>0</v>
      </c>
      <c r="T227" s="4">
        <v>0</v>
      </c>
      <c r="U227" s="4">
        <v>0</v>
      </c>
      <c r="V227" s="4">
        <v>1200</v>
      </c>
      <c r="W227" s="4"/>
    </row>
    <row r="228" spans="1:23" x14ac:dyDescent="0.2">
      <c r="A228" s="3">
        <v>11</v>
      </c>
      <c r="B228" s="3">
        <v>4316</v>
      </c>
      <c r="C228" s="168" t="s">
        <v>498</v>
      </c>
      <c r="D228" s="4">
        <v>0</v>
      </c>
      <c r="E228" s="4">
        <v>0</v>
      </c>
      <c r="F228" s="4">
        <v>26.6</v>
      </c>
      <c r="G228" s="4">
        <v>0</v>
      </c>
      <c r="H228" s="4">
        <v>0</v>
      </c>
      <c r="I228" s="4">
        <v>22.1</v>
      </c>
      <c r="J228" s="4">
        <v>0</v>
      </c>
      <c r="K228" s="4">
        <v>0</v>
      </c>
      <c r="L228" s="4">
        <v>48.7</v>
      </c>
      <c r="M228" s="4">
        <v>0</v>
      </c>
      <c r="N228" s="4">
        <v>0</v>
      </c>
      <c r="O228" s="4">
        <v>0</v>
      </c>
      <c r="P228" s="4">
        <v>0</v>
      </c>
      <c r="Q228" s="4">
        <v>0</v>
      </c>
      <c r="R228" s="4">
        <v>0</v>
      </c>
      <c r="S228" s="4">
        <v>0</v>
      </c>
      <c r="T228" s="4">
        <v>0</v>
      </c>
      <c r="U228" s="4">
        <v>0</v>
      </c>
      <c r="V228" s="4">
        <v>0</v>
      </c>
      <c r="W228" s="4"/>
    </row>
    <row r="229" spans="1:23" x14ac:dyDescent="0.2">
      <c r="A229" s="3">
        <v>11</v>
      </c>
      <c r="B229" s="3">
        <v>4317</v>
      </c>
      <c r="C229" s="168" t="s">
        <v>499</v>
      </c>
      <c r="D229" s="4">
        <v>0</v>
      </c>
      <c r="E229" s="4">
        <v>14.8</v>
      </c>
      <c r="F229" s="4">
        <v>0</v>
      </c>
      <c r="G229" s="4">
        <v>18</v>
      </c>
      <c r="H229" s="4">
        <v>0</v>
      </c>
      <c r="I229" s="4">
        <v>46.8</v>
      </c>
      <c r="J229" s="4">
        <v>116.1</v>
      </c>
      <c r="K229" s="4">
        <v>0</v>
      </c>
      <c r="L229" s="4">
        <v>195.7</v>
      </c>
      <c r="M229" s="4">
        <v>0</v>
      </c>
      <c r="N229" s="4">
        <v>0</v>
      </c>
      <c r="O229" s="4">
        <v>0</v>
      </c>
      <c r="P229" s="4">
        <v>0.7</v>
      </c>
      <c r="Q229" s="4">
        <v>0</v>
      </c>
      <c r="R229" s="4">
        <v>0</v>
      </c>
      <c r="S229" s="4">
        <v>231.9</v>
      </c>
      <c r="T229" s="4">
        <v>0</v>
      </c>
      <c r="U229" s="4">
        <v>0</v>
      </c>
      <c r="V229" s="4">
        <v>232.6</v>
      </c>
      <c r="W229" s="4"/>
    </row>
    <row r="230" spans="1:23" x14ac:dyDescent="0.2">
      <c r="A230" s="3">
        <v>11</v>
      </c>
      <c r="B230" s="3">
        <v>4318</v>
      </c>
      <c r="C230" s="168" t="s">
        <v>500</v>
      </c>
      <c r="D230" s="4">
        <v>55.1</v>
      </c>
      <c r="E230" s="4">
        <v>0</v>
      </c>
      <c r="F230" s="4">
        <v>135.4</v>
      </c>
      <c r="G230" s="4">
        <v>0</v>
      </c>
      <c r="H230" s="4">
        <v>21.2</v>
      </c>
      <c r="I230" s="4">
        <v>60</v>
      </c>
      <c r="J230" s="4">
        <v>12.6</v>
      </c>
      <c r="K230" s="4">
        <v>516.70000000000005</v>
      </c>
      <c r="L230" s="4">
        <v>801.1</v>
      </c>
      <c r="M230" s="4">
        <v>0</v>
      </c>
      <c r="N230" s="4">
        <v>23.4</v>
      </c>
      <c r="O230" s="4">
        <v>0</v>
      </c>
      <c r="P230" s="4">
        <v>0</v>
      </c>
      <c r="Q230" s="4">
        <v>0</v>
      </c>
      <c r="R230" s="4">
        <v>0</v>
      </c>
      <c r="S230" s="4">
        <v>0</v>
      </c>
      <c r="T230" s="4">
        <v>220</v>
      </c>
      <c r="U230" s="4">
        <v>0</v>
      </c>
      <c r="V230" s="4">
        <v>243.4</v>
      </c>
      <c r="W230" s="4"/>
    </row>
    <row r="231" spans="1:23" x14ac:dyDescent="0.2">
      <c r="A231" s="3">
        <v>11</v>
      </c>
      <c r="B231" s="3">
        <v>4319</v>
      </c>
      <c r="C231" s="168" t="s">
        <v>501</v>
      </c>
      <c r="D231" s="4">
        <v>49.1</v>
      </c>
      <c r="E231" s="4">
        <v>0</v>
      </c>
      <c r="F231" s="4">
        <v>41.6</v>
      </c>
      <c r="G231" s="4">
        <v>0</v>
      </c>
      <c r="H231" s="4">
        <v>0</v>
      </c>
      <c r="I231" s="4">
        <v>4</v>
      </c>
      <c r="J231" s="4">
        <v>13.5</v>
      </c>
      <c r="K231" s="4">
        <v>0</v>
      </c>
      <c r="L231" s="4">
        <v>108.2</v>
      </c>
      <c r="M231" s="4">
        <v>0</v>
      </c>
      <c r="N231" s="4">
        <v>0</v>
      </c>
      <c r="O231" s="4">
        <v>0</v>
      </c>
      <c r="P231" s="4">
        <v>0</v>
      </c>
      <c r="Q231" s="4">
        <v>0</v>
      </c>
      <c r="R231" s="4">
        <v>0</v>
      </c>
      <c r="S231" s="4">
        <v>0</v>
      </c>
      <c r="T231" s="4">
        <v>0</v>
      </c>
      <c r="U231" s="4">
        <v>0</v>
      </c>
      <c r="V231" s="4">
        <v>0</v>
      </c>
      <c r="W231" s="4"/>
    </row>
    <row r="232" spans="1:23" x14ac:dyDescent="0.2">
      <c r="A232" s="3">
        <v>11</v>
      </c>
      <c r="B232" s="3">
        <v>4320</v>
      </c>
      <c r="C232" s="168" t="s">
        <v>502</v>
      </c>
      <c r="D232" s="4">
        <v>311.89999999999998</v>
      </c>
      <c r="E232" s="4">
        <v>0</v>
      </c>
      <c r="F232" s="4">
        <v>28.5</v>
      </c>
      <c r="G232" s="4">
        <v>0</v>
      </c>
      <c r="H232" s="4">
        <v>0</v>
      </c>
      <c r="I232" s="4">
        <v>38.4</v>
      </c>
      <c r="J232" s="4">
        <v>100.2</v>
      </c>
      <c r="K232" s="4">
        <v>24.2</v>
      </c>
      <c r="L232" s="4">
        <v>503.2</v>
      </c>
      <c r="M232" s="4">
        <v>0</v>
      </c>
      <c r="N232" s="4">
        <v>0.7</v>
      </c>
      <c r="O232" s="4">
        <v>0</v>
      </c>
      <c r="P232" s="4">
        <v>0</v>
      </c>
      <c r="Q232" s="4">
        <v>0</v>
      </c>
      <c r="R232" s="4">
        <v>0</v>
      </c>
      <c r="S232" s="4">
        <v>0</v>
      </c>
      <c r="T232" s="4">
        <v>0</v>
      </c>
      <c r="U232" s="4">
        <v>0</v>
      </c>
      <c r="V232" s="4">
        <v>0.7</v>
      </c>
      <c r="W232" s="4"/>
    </row>
    <row r="233" spans="1:23" x14ac:dyDescent="0.2">
      <c r="A233" s="3">
        <v>11</v>
      </c>
      <c r="B233" s="3">
        <v>4321</v>
      </c>
      <c r="C233" s="168" t="s">
        <v>503</v>
      </c>
      <c r="D233" s="4">
        <v>22.4</v>
      </c>
      <c r="E233" s="4">
        <v>0</v>
      </c>
      <c r="F233" s="4">
        <v>0</v>
      </c>
      <c r="G233" s="4">
        <v>0</v>
      </c>
      <c r="H233" s="4">
        <v>120</v>
      </c>
      <c r="I233" s="4">
        <v>95.5</v>
      </c>
      <c r="J233" s="4">
        <v>31.3</v>
      </c>
      <c r="K233" s="4">
        <v>277.8</v>
      </c>
      <c r="L233" s="4">
        <v>547</v>
      </c>
      <c r="M233" s="4">
        <v>0</v>
      </c>
      <c r="N233" s="4">
        <v>0</v>
      </c>
      <c r="O233" s="4">
        <v>0</v>
      </c>
      <c r="P233" s="4">
        <v>0</v>
      </c>
      <c r="Q233" s="4">
        <v>0</v>
      </c>
      <c r="R233" s="4">
        <v>0</v>
      </c>
      <c r="S233" s="4">
        <v>0</v>
      </c>
      <c r="T233" s="4">
        <v>0</v>
      </c>
      <c r="U233" s="4">
        <v>0</v>
      </c>
      <c r="V233" s="4">
        <v>0</v>
      </c>
      <c r="W233" s="4"/>
    </row>
    <row r="234" spans="1:23" x14ac:dyDescent="0.2">
      <c r="A234" s="3">
        <v>11</v>
      </c>
      <c r="B234" s="3">
        <v>4322</v>
      </c>
      <c r="C234" s="168" t="s">
        <v>504</v>
      </c>
      <c r="D234" s="4">
        <v>0</v>
      </c>
      <c r="E234" s="4">
        <v>0</v>
      </c>
      <c r="F234" s="4">
        <v>0</v>
      </c>
      <c r="G234" s="4">
        <v>0</v>
      </c>
      <c r="H234" s="4">
        <v>0</v>
      </c>
      <c r="I234" s="4">
        <v>0</v>
      </c>
      <c r="J234" s="4">
        <v>0</v>
      </c>
      <c r="K234" s="4">
        <v>0</v>
      </c>
      <c r="L234" s="4">
        <v>0</v>
      </c>
      <c r="M234" s="4">
        <v>1</v>
      </c>
      <c r="N234" s="4">
        <v>0</v>
      </c>
      <c r="O234" s="4">
        <v>0</v>
      </c>
      <c r="P234" s="4">
        <v>21.9</v>
      </c>
      <c r="Q234" s="4">
        <v>0</v>
      </c>
      <c r="R234" s="4">
        <v>19.3</v>
      </c>
      <c r="S234" s="4">
        <v>0</v>
      </c>
      <c r="T234" s="4">
        <v>0</v>
      </c>
      <c r="U234" s="4">
        <v>0</v>
      </c>
      <c r="V234" s="4">
        <v>42.2</v>
      </c>
      <c r="W234" s="4"/>
    </row>
  </sheetData>
  <mergeCells count="5">
    <mergeCell ref="M4:V4"/>
    <mergeCell ref="A4:A5"/>
    <mergeCell ref="B4:B5"/>
    <mergeCell ref="C4:C5"/>
    <mergeCell ref="D4:L4"/>
  </mergeCells>
  <phoneticPr fontId="8" type="noConversion"/>
  <pageMargins left="0.78740157499999996" right="0.78740157499999996" top="0.984251969" bottom="0.984251969" header="0.4921259845" footer="0.4921259845"/>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36"/>
  <sheetViews>
    <sheetView zoomScaleNormal="100" workbookViewId="0">
      <pane xSplit="3" ySplit="6" topLeftCell="D7" activePane="bottomRight" state="frozen"/>
      <selection pane="topRight" activeCell="D1" sqref="D1"/>
      <selection pane="bottomLeft" activeCell="A8" sqref="A8"/>
      <selection pane="bottomRight" activeCell="D7" sqref="D7"/>
    </sheetView>
  </sheetViews>
  <sheetFormatPr baseColWidth="10" defaultRowHeight="12.75" x14ac:dyDescent="0.2"/>
  <cols>
    <col min="1" max="1" width="6.42578125" customWidth="1"/>
    <col min="2" max="2" width="10.5703125" customWidth="1"/>
    <col min="3" max="3" width="22" customWidth="1"/>
    <col min="4" max="11" width="17.85546875" customWidth="1"/>
    <col min="12" max="15" width="15.85546875" customWidth="1"/>
    <col min="16" max="21" width="9.42578125" customWidth="1"/>
    <col min="22" max="23" width="12.140625" bestFit="1" customWidth="1"/>
    <col min="24" max="24" width="9.85546875" bestFit="1" customWidth="1"/>
    <col min="25" max="25" width="9.85546875" style="1" bestFit="1" customWidth="1"/>
  </cols>
  <sheetData>
    <row r="1" spans="1:31" s="60" customFormat="1" ht="15.75" x14ac:dyDescent="0.25">
      <c r="A1" s="112" t="str">
        <f>Inhaltsverzeichnis!B51&amp;" "&amp;Inhaltsverzeichnis!C51&amp;": "&amp;Inhaltsverzeichnis!E51</f>
        <v>Tabelle A6: Die wichtigsten Zahlen zu den Gemeinderechnungen 2013 (in 1'000 Franken)</v>
      </c>
      <c r="Y1" s="70"/>
    </row>
    <row r="4" spans="1:31" ht="12.75" customHeight="1" x14ac:dyDescent="0.2">
      <c r="A4" s="253" t="s">
        <v>0</v>
      </c>
      <c r="B4" s="253" t="s">
        <v>284</v>
      </c>
      <c r="C4" s="253" t="s">
        <v>107</v>
      </c>
      <c r="D4" s="254" t="s">
        <v>563</v>
      </c>
      <c r="E4" s="254" t="s">
        <v>564</v>
      </c>
      <c r="F4" s="254" t="s">
        <v>565</v>
      </c>
      <c r="G4" s="255" t="s">
        <v>566</v>
      </c>
      <c r="H4" s="254" t="s">
        <v>509</v>
      </c>
      <c r="I4" s="254" t="s">
        <v>136</v>
      </c>
      <c r="J4" s="254" t="s">
        <v>567</v>
      </c>
      <c r="K4" s="254" t="s">
        <v>568</v>
      </c>
      <c r="Y4"/>
    </row>
    <row r="5" spans="1:31" s="2" customFormat="1" ht="54.75" customHeight="1" x14ac:dyDescent="0.2">
      <c r="A5" s="253"/>
      <c r="B5" s="253"/>
      <c r="C5" s="253"/>
      <c r="D5" s="254"/>
      <c r="E5" s="254"/>
      <c r="F5" s="254"/>
      <c r="G5" s="256"/>
      <c r="H5" s="254"/>
      <c r="I5" s="254"/>
      <c r="J5" s="254"/>
      <c r="K5" s="254"/>
    </row>
    <row r="6" spans="1:31" s="2" customFormat="1" x14ac:dyDescent="0.2">
      <c r="A6" s="3"/>
      <c r="B6" s="3"/>
    </row>
    <row r="7" spans="1:31" s="2" customFormat="1" ht="21.75" customHeight="1" x14ac:dyDescent="0.2">
      <c r="A7" s="15">
        <v>0</v>
      </c>
      <c r="B7" s="15">
        <v>4335</v>
      </c>
      <c r="C7" s="1" t="s">
        <v>16</v>
      </c>
      <c r="D7" s="32">
        <v>2606818.9</v>
      </c>
      <c r="E7" s="32">
        <v>1700846.1</v>
      </c>
      <c r="F7" s="32">
        <v>1486393.3</v>
      </c>
      <c r="G7" s="32">
        <v>214452.8</v>
      </c>
      <c r="H7" s="32">
        <v>475470.7</v>
      </c>
      <c r="I7" s="32">
        <v>363498.1</v>
      </c>
      <c r="J7" s="32">
        <v>-149045.29999999999</v>
      </c>
      <c r="K7" s="32">
        <v>143717.79999999999</v>
      </c>
      <c r="L7" s="29"/>
      <c r="V7" s="29"/>
      <c r="W7" s="29"/>
      <c r="X7" s="29"/>
      <c r="Y7" s="29"/>
      <c r="Z7" s="29"/>
      <c r="AA7" s="29"/>
      <c r="AB7" s="29"/>
      <c r="AC7" s="29"/>
      <c r="AD7" s="29"/>
      <c r="AE7" s="29"/>
    </row>
    <row r="8" spans="1:31" s="2" customFormat="1" ht="21.75" customHeight="1" x14ac:dyDescent="0.2">
      <c r="A8" s="15">
        <v>1</v>
      </c>
      <c r="B8" s="15">
        <v>4019</v>
      </c>
      <c r="C8" s="1" t="s">
        <v>289</v>
      </c>
      <c r="D8" s="32">
        <v>331822.40000000002</v>
      </c>
      <c r="E8" s="32">
        <v>205052.3</v>
      </c>
      <c r="F8" s="32">
        <v>180462.2</v>
      </c>
      <c r="G8" s="32">
        <v>24590</v>
      </c>
      <c r="H8" s="32">
        <v>70207.600000000006</v>
      </c>
      <c r="I8" s="32">
        <v>58230.1</v>
      </c>
      <c r="J8" s="32">
        <v>-33640</v>
      </c>
      <c r="K8" s="32">
        <v>-102919.3</v>
      </c>
      <c r="L8" s="29"/>
      <c r="V8" s="29"/>
      <c r="W8" s="29"/>
      <c r="X8" s="29"/>
      <c r="Y8" s="29"/>
      <c r="Z8" s="29"/>
      <c r="AA8" s="29"/>
      <c r="AB8" s="29"/>
      <c r="AC8" s="29"/>
    </row>
    <row r="9" spans="1:31" ht="16.5" customHeight="1" x14ac:dyDescent="0.2">
      <c r="A9" s="3">
        <v>1</v>
      </c>
      <c r="B9" s="3">
        <v>4001</v>
      </c>
      <c r="C9" s="168" t="s">
        <v>5</v>
      </c>
      <c r="D9" s="42">
        <v>146430.5</v>
      </c>
      <c r="E9" s="42">
        <v>71062.600000000006</v>
      </c>
      <c r="F9" s="42">
        <v>59000.3</v>
      </c>
      <c r="G9" s="42">
        <v>12062.3</v>
      </c>
      <c r="H9" s="42">
        <v>35750.5</v>
      </c>
      <c r="I9" s="42">
        <v>26441.5</v>
      </c>
      <c r="J9" s="42">
        <v>-14379.2</v>
      </c>
      <c r="K9" s="42">
        <v>-118946.4</v>
      </c>
      <c r="L9" s="4"/>
      <c r="U9" s="41"/>
      <c r="V9" s="29"/>
      <c r="W9" s="29"/>
      <c r="X9" s="29"/>
      <c r="Y9" s="29"/>
      <c r="Z9" s="29"/>
      <c r="AA9" s="29"/>
      <c r="AB9" s="29"/>
      <c r="AC9" s="29"/>
    </row>
    <row r="10" spans="1:31" x14ac:dyDescent="0.2">
      <c r="A10" s="3">
        <v>1</v>
      </c>
      <c r="B10" s="3">
        <v>4002</v>
      </c>
      <c r="C10" s="168" t="s">
        <v>290</v>
      </c>
      <c r="D10" s="42">
        <v>5155.8999999999996</v>
      </c>
      <c r="E10" s="42">
        <v>4526</v>
      </c>
      <c r="F10" s="42">
        <v>3526.6</v>
      </c>
      <c r="G10" s="42">
        <v>999.4</v>
      </c>
      <c r="H10" s="42">
        <v>3842.8</v>
      </c>
      <c r="I10" s="42">
        <v>3692</v>
      </c>
      <c r="J10" s="42">
        <v>-2692.6</v>
      </c>
      <c r="K10" s="42">
        <v>1372.2</v>
      </c>
      <c r="L10" s="4"/>
      <c r="U10" s="41"/>
      <c r="V10" s="29"/>
      <c r="W10" s="29"/>
      <c r="X10" s="29"/>
      <c r="Y10" s="29"/>
      <c r="Z10" s="29"/>
      <c r="AA10" s="29"/>
      <c r="AB10" s="29"/>
      <c r="AC10" s="29"/>
    </row>
    <row r="11" spans="1:31" x14ac:dyDescent="0.2">
      <c r="A11" s="3">
        <v>1</v>
      </c>
      <c r="B11" s="3">
        <v>4003</v>
      </c>
      <c r="C11" s="168" t="s">
        <v>291</v>
      </c>
      <c r="D11" s="42">
        <v>28470.2</v>
      </c>
      <c r="E11" s="42">
        <v>18450</v>
      </c>
      <c r="F11" s="42">
        <v>16813.7</v>
      </c>
      <c r="G11" s="42">
        <v>1636.3</v>
      </c>
      <c r="H11" s="42">
        <v>2989</v>
      </c>
      <c r="I11" s="42">
        <v>2618.5</v>
      </c>
      <c r="J11" s="42">
        <v>-982.2</v>
      </c>
      <c r="K11" s="42">
        <v>-4278.3999999999996</v>
      </c>
      <c r="L11" s="4"/>
      <c r="U11" s="41"/>
      <c r="V11" s="29"/>
      <c r="W11" s="29"/>
      <c r="X11" s="29"/>
      <c r="Y11" s="29"/>
      <c r="Z11" s="29"/>
      <c r="AA11" s="29"/>
      <c r="AB11" s="29"/>
      <c r="AC11" s="29"/>
    </row>
    <row r="12" spans="1:31" x14ac:dyDescent="0.2">
      <c r="A12" s="3">
        <v>1</v>
      </c>
      <c r="B12" s="3">
        <v>4004</v>
      </c>
      <c r="C12" s="168" t="s">
        <v>292</v>
      </c>
      <c r="D12" s="42">
        <v>3016.8</v>
      </c>
      <c r="E12" s="42">
        <v>2375</v>
      </c>
      <c r="F12" s="42">
        <v>2151.5</v>
      </c>
      <c r="G12" s="42">
        <v>223.5</v>
      </c>
      <c r="H12" s="42">
        <v>1177.8</v>
      </c>
      <c r="I12" s="42">
        <v>606.20000000000005</v>
      </c>
      <c r="J12" s="42">
        <v>-382.7</v>
      </c>
      <c r="K12" s="42">
        <v>3054.4</v>
      </c>
      <c r="L12" s="4"/>
      <c r="U12" s="41"/>
      <c r="V12" s="29"/>
      <c r="W12" s="29"/>
      <c r="X12" s="29"/>
      <c r="Y12" s="29"/>
      <c r="Z12" s="29"/>
      <c r="AA12" s="29"/>
      <c r="AB12" s="29"/>
      <c r="AC12" s="29"/>
    </row>
    <row r="13" spans="1:31" x14ac:dyDescent="0.2">
      <c r="A13" s="3">
        <v>1</v>
      </c>
      <c r="B13" s="3">
        <v>4005</v>
      </c>
      <c r="C13" s="168" t="s">
        <v>293</v>
      </c>
      <c r="D13" s="42">
        <v>14253.7</v>
      </c>
      <c r="E13" s="42">
        <v>10145.4</v>
      </c>
      <c r="F13" s="42">
        <v>9166.6</v>
      </c>
      <c r="G13" s="42">
        <v>978.8</v>
      </c>
      <c r="H13" s="42">
        <v>2735.9</v>
      </c>
      <c r="I13" s="42">
        <v>2650.6</v>
      </c>
      <c r="J13" s="42">
        <v>-1671.8</v>
      </c>
      <c r="K13" s="42">
        <v>11170.8</v>
      </c>
      <c r="L13" s="4"/>
      <c r="U13" s="41"/>
      <c r="V13" s="29"/>
      <c r="W13" s="29"/>
      <c r="X13" s="29"/>
      <c r="Y13" s="29"/>
      <c r="Z13" s="29"/>
      <c r="AA13" s="29"/>
      <c r="AB13" s="29"/>
      <c r="AC13" s="29"/>
    </row>
    <row r="14" spans="1:31" x14ac:dyDescent="0.2">
      <c r="A14" s="3">
        <v>1</v>
      </c>
      <c r="B14" s="3">
        <v>4006</v>
      </c>
      <c r="C14" s="168" t="s">
        <v>294</v>
      </c>
      <c r="D14" s="42">
        <v>22151</v>
      </c>
      <c r="E14" s="42">
        <v>16882.2</v>
      </c>
      <c r="F14" s="42">
        <v>15356</v>
      </c>
      <c r="G14" s="42">
        <v>1526.2</v>
      </c>
      <c r="H14" s="42">
        <v>2023.8</v>
      </c>
      <c r="I14" s="42">
        <v>1763.8</v>
      </c>
      <c r="J14" s="42">
        <v>-237.5</v>
      </c>
      <c r="K14" s="42">
        <v>-5931.6</v>
      </c>
      <c r="L14" s="4"/>
      <c r="U14" s="41"/>
      <c r="V14" s="29"/>
      <c r="W14" s="29"/>
      <c r="X14" s="29"/>
      <c r="Y14" s="29"/>
      <c r="Z14" s="29"/>
      <c r="AA14" s="29"/>
      <c r="AB14" s="29"/>
      <c r="AC14" s="29"/>
    </row>
    <row r="15" spans="1:31" x14ac:dyDescent="0.2">
      <c r="A15" s="3">
        <v>1</v>
      </c>
      <c r="B15" s="3">
        <v>4007</v>
      </c>
      <c r="C15" s="168" t="s">
        <v>295</v>
      </c>
      <c r="D15" s="42">
        <v>5111.2</v>
      </c>
      <c r="E15" s="42">
        <v>4495.1000000000004</v>
      </c>
      <c r="F15" s="42">
        <v>3789.3</v>
      </c>
      <c r="G15" s="42">
        <v>705.9</v>
      </c>
      <c r="H15" s="42">
        <v>1575.1</v>
      </c>
      <c r="I15" s="42">
        <v>1575.1</v>
      </c>
      <c r="J15" s="42">
        <v>-869.2</v>
      </c>
      <c r="K15" s="42">
        <v>2907.2</v>
      </c>
      <c r="L15" s="4"/>
      <c r="U15" s="41"/>
      <c r="V15" s="29"/>
      <c r="W15" s="29"/>
      <c r="X15" s="29"/>
      <c r="Y15" s="29"/>
      <c r="Z15" s="29"/>
      <c r="AA15" s="29"/>
      <c r="AB15" s="29"/>
      <c r="AC15" s="29"/>
    </row>
    <row r="16" spans="1:31" x14ac:dyDescent="0.2">
      <c r="A16" s="3">
        <v>1</v>
      </c>
      <c r="B16" s="3">
        <v>4008</v>
      </c>
      <c r="C16" s="168" t="s">
        <v>296</v>
      </c>
      <c r="D16" s="42">
        <v>20113.8</v>
      </c>
      <c r="E16" s="42">
        <v>16720.599999999999</v>
      </c>
      <c r="F16" s="42">
        <v>13933.9</v>
      </c>
      <c r="G16" s="42">
        <v>2786.7</v>
      </c>
      <c r="H16" s="42">
        <v>5102.5</v>
      </c>
      <c r="I16" s="42">
        <v>5102.5</v>
      </c>
      <c r="J16" s="42">
        <v>-2315.6999999999998</v>
      </c>
      <c r="K16" s="42">
        <v>-1924.5</v>
      </c>
      <c r="L16" s="4"/>
      <c r="U16" s="41"/>
      <c r="V16" s="29"/>
      <c r="W16" s="29"/>
      <c r="X16" s="29"/>
      <c r="Y16" s="29"/>
      <c r="Z16" s="29"/>
      <c r="AA16" s="29"/>
      <c r="AB16" s="29"/>
      <c r="AC16" s="29"/>
    </row>
    <row r="17" spans="1:29" x14ac:dyDescent="0.2">
      <c r="A17" s="3">
        <v>1</v>
      </c>
      <c r="B17" s="3">
        <v>4009</v>
      </c>
      <c r="C17" s="168" t="s">
        <v>297</v>
      </c>
      <c r="D17" s="42">
        <v>10201.6</v>
      </c>
      <c r="E17" s="42">
        <v>9452.2000000000007</v>
      </c>
      <c r="F17" s="42">
        <v>7506</v>
      </c>
      <c r="G17" s="42">
        <v>1946.1</v>
      </c>
      <c r="H17" s="42">
        <v>1004</v>
      </c>
      <c r="I17" s="42">
        <v>1004</v>
      </c>
      <c r="J17" s="42">
        <v>942.1</v>
      </c>
      <c r="K17" s="42">
        <v>-391.6</v>
      </c>
      <c r="L17" s="4"/>
      <c r="U17" s="41"/>
      <c r="V17" s="29"/>
      <c r="W17" s="29"/>
      <c r="X17" s="29"/>
      <c r="Y17" s="29"/>
      <c r="Z17" s="29"/>
      <c r="AA17" s="29"/>
      <c r="AB17" s="29"/>
      <c r="AC17" s="29"/>
    </row>
    <row r="18" spans="1:29" x14ac:dyDescent="0.2">
      <c r="A18" s="3">
        <v>1</v>
      </c>
      <c r="B18" s="3">
        <v>4010</v>
      </c>
      <c r="C18" s="168" t="s">
        <v>298</v>
      </c>
      <c r="D18" s="42">
        <v>27276.7</v>
      </c>
      <c r="E18" s="42">
        <v>17302.2</v>
      </c>
      <c r="F18" s="42">
        <v>16821.900000000001</v>
      </c>
      <c r="G18" s="42">
        <v>480.3</v>
      </c>
      <c r="H18" s="42">
        <v>3185</v>
      </c>
      <c r="I18" s="42">
        <v>3185</v>
      </c>
      <c r="J18" s="42">
        <v>-2704.7</v>
      </c>
      <c r="K18" s="42">
        <v>4892.2</v>
      </c>
      <c r="L18" s="4"/>
      <c r="U18" s="41"/>
      <c r="V18" s="29"/>
      <c r="W18" s="29"/>
      <c r="X18" s="29"/>
      <c r="Y18" s="29"/>
      <c r="Z18" s="29"/>
      <c r="AA18" s="29"/>
      <c r="AB18" s="29"/>
      <c r="AC18" s="29"/>
    </row>
    <row r="19" spans="1:29" x14ac:dyDescent="0.2">
      <c r="A19" s="3">
        <v>1</v>
      </c>
      <c r="B19" s="3">
        <v>4012</v>
      </c>
      <c r="C19" s="168" t="s">
        <v>299</v>
      </c>
      <c r="D19" s="42">
        <v>34748.9</v>
      </c>
      <c r="E19" s="42">
        <v>23584.799999999999</v>
      </c>
      <c r="F19" s="42">
        <v>22108.1</v>
      </c>
      <c r="G19" s="42">
        <v>1476.7</v>
      </c>
      <c r="H19" s="42">
        <v>8234.9</v>
      </c>
      <c r="I19" s="42">
        <v>7302</v>
      </c>
      <c r="J19" s="42">
        <v>-5825.4</v>
      </c>
      <c r="K19" s="42">
        <v>-2055.4</v>
      </c>
      <c r="L19" s="4"/>
      <c r="U19" s="41"/>
      <c r="V19" s="29"/>
      <c r="W19" s="29"/>
      <c r="X19" s="29"/>
      <c r="Y19" s="29"/>
      <c r="Z19" s="29"/>
      <c r="AA19" s="29"/>
      <c r="AB19" s="29"/>
      <c r="AC19" s="29"/>
    </row>
    <row r="20" spans="1:29" x14ac:dyDescent="0.2">
      <c r="A20" s="3">
        <v>1</v>
      </c>
      <c r="B20" s="3">
        <v>4013</v>
      </c>
      <c r="C20" s="168" t="s">
        <v>300</v>
      </c>
      <c r="D20" s="42">
        <v>14892.1</v>
      </c>
      <c r="E20" s="42">
        <v>10056</v>
      </c>
      <c r="F20" s="42">
        <v>10288.299999999999</v>
      </c>
      <c r="G20" s="42">
        <v>-232.2</v>
      </c>
      <c r="H20" s="42">
        <v>2586.4</v>
      </c>
      <c r="I20" s="42">
        <v>2289</v>
      </c>
      <c r="J20" s="42">
        <v>-2521.3000000000002</v>
      </c>
      <c r="K20" s="42">
        <v>7211.9</v>
      </c>
      <c r="L20" s="4"/>
      <c r="U20" s="41"/>
      <c r="V20" s="29"/>
      <c r="W20" s="29"/>
      <c r="X20" s="29"/>
      <c r="Y20" s="29"/>
      <c r="Z20" s="29"/>
      <c r="AA20" s="29"/>
      <c r="AB20" s="29"/>
      <c r="AC20" s="29"/>
    </row>
    <row r="21" spans="1:29" ht="21.75" customHeight="1" x14ac:dyDescent="0.2">
      <c r="A21" s="15">
        <v>2</v>
      </c>
      <c r="B21" s="15">
        <v>4059</v>
      </c>
      <c r="C21" s="1" t="s">
        <v>301</v>
      </c>
      <c r="D21" s="32">
        <v>603560.9</v>
      </c>
      <c r="E21" s="32">
        <v>392167.5</v>
      </c>
      <c r="F21" s="32">
        <v>330463.59999999998</v>
      </c>
      <c r="G21" s="32">
        <v>61704</v>
      </c>
      <c r="H21" s="32">
        <v>126107.4</v>
      </c>
      <c r="I21" s="32">
        <v>121509.5</v>
      </c>
      <c r="J21" s="32">
        <v>-59805.5</v>
      </c>
      <c r="K21" s="32">
        <v>128295.8</v>
      </c>
      <c r="L21" s="4"/>
      <c r="U21" s="41"/>
      <c r="V21" s="29"/>
      <c r="W21" s="29"/>
      <c r="X21" s="29"/>
      <c r="Y21" s="29"/>
      <c r="Z21" s="29"/>
      <c r="AA21" s="29"/>
      <c r="AB21" s="29"/>
      <c r="AC21" s="29"/>
    </row>
    <row r="22" spans="1:29" ht="16.5" customHeight="1" x14ac:dyDescent="0.2">
      <c r="A22" s="3">
        <v>2</v>
      </c>
      <c r="B22" s="3">
        <v>4021</v>
      </c>
      <c r="C22" s="168" t="s">
        <v>6</v>
      </c>
      <c r="D22" s="42">
        <v>137887.6</v>
      </c>
      <c r="E22" s="42">
        <v>79384.100000000006</v>
      </c>
      <c r="F22" s="42">
        <v>57820.3</v>
      </c>
      <c r="G22" s="42">
        <v>21563.8</v>
      </c>
      <c r="H22" s="42">
        <v>60705.5</v>
      </c>
      <c r="I22" s="42">
        <v>59225.8</v>
      </c>
      <c r="J22" s="42">
        <v>-37661.9</v>
      </c>
      <c r="K22" s="42">
        <v>24202.1</v>
      </c>
      <c r="L22" s="4"/>
      <c r="U22" s="41"/>
      <c r="V22" s="29"/>
      <c r="W22" s="29"/>
      <c r="X22" s="29"/>
      <c r="Y22" s="29"/>
      <c r="Z22" s="29"/>
      <c r="AA22" s="29"/>
      <c r="AB22" s="29"/>
      <c r="AC22" s="29"/>
    </row>
    <row r="23" spans="1:29" x14ac:dyDescent="0.2">
      <c r="A23" s="3">
        <v>2</v>
      </c>
      <c r="B23" s="3">
        <v>4022</v>
      </c>
      <c r="C23" s="168" t="s">
        <v>302</v>
      </c>
      <c r="D23" s="42">
        <v>5902.2</v>
      </c>
      <c r="E23" s="42">
        <v>4522.8</v>
      </c>
      <c r="F23" s="42">
        <v>4146.7</v>
      </c>
      <c r="G23" s="42">
        <v>376.1</v>
      </c>
      <c r="H23" s="42">
        <v>3088.1</v>
      </c>
      <c r="I23" s="42">
        <v>3100.8</v>
      </c>
      <c r="J23" s="42">
        <v>-2724.7</v>
      </c>
      <c r="K23" s="42">
        <v>-3984.1</v>
      </c>
      <c r="L23" s="4"/>
      <c r="U23" s="41"/>
      <c r="V23" s="29"/>
      <c r="W23" s="29"/>
      <c r="X23" s="29"/>
      <c r="Y23" s="29"/>
      <c r="Z23" s="29"/>
      <c r="AA23" s="29"/>
      <c r="AB23" s="29"/>
      <c r="AC23" s="29"/>
    </row>
    <row r="24" spans="1:29" x14ac:dyDescent="0.2">
      <c r="A24" s="3">
        <v>2</v>
      </c>
      <c r="B24" s="3">
        <v>4023</v>
      </c>
      <c r="C24" s="168" t="s">
        <v>303</v>
      </c>
      <c r="D24" s="42">
        <v>11860.7</v>
      </c>
      <c r="E24" s="42">
        <v>9491.1</v>
      </c>
      <c r="F24" s="42">
        <v>6766.3</v>
      </c>
      <c r="G24" s="42">
        <v>2724.8</v>
      </c>
      <c r="H24" s="42">
        <v>7756.4</v>
      </c>
      <c r="I24" s="42">
        <v>7747.7</v>
      </c>
      <c r="J24" s="42">
        <v>-5022.8999999999996</v>
      </c>
      <c r="K24" s="42">
        <v>-4589.3</v>
      </c>
      <c r="L24" s="4"/>
      <c r="U24" s="41"/>
      <c r="V24" s="29"/>
      <c r="W24" s="29"/>
      <c r="X24" s="29"/>
      <c r="Y24" s="29"/>
      <c r="Z24" s="29"/>
      <c r="AA24" s="29"/>
      <c r="AB24" s="29"/>
      <c r="AC24" s="29"/>
    </row>
    <row r="25" spans="1:29" x14ac:dyDescent="0.2">
      <c r="A25" s="3">
        <v>2</v>
      </c>
      <c r="B25" s="3">
        <v>4024</v>
      </c>
      <c r="C25" s="168" t="s">
        <v>304</v>
      </c>
      <c r="D25" s="42">
        <v>8621.9</v>
      </c>
      <c r="E25" s="42">
        <v>8058.2</v>
      </c>
      <c r="F25" s="42">
        <v>5833.9</v>
      </c>
      <c r="G25" s="42">
        <v>2224.3000000000002</v>
      </c>
      <c r="H25" s="42">
        <v>1242.5999999999999</v>
      </c>
      <c r="I25" s="42">
        <v>1242.5999999999999</v>
      </c>
      <c r="J25" s="42">
        <v>981.7</v>
      </c>
      <c r="K25" s="42">
        <v>-163.5</v>
      </c>
      <c r="L25" s="4"/>
      <c r="U25" s="41"/>
      <c r="V25" s="29"/>
      <c r="W25" s="29"/>
      <c r="X25" s="29"/>
      <c r="Y25" s="29"/>
      <c r="Z25" s="29"/>
      <c r="AA25" s="29"/>
      <c r="AB25" s="29"/>
      <c r="AC25" s="29"/>
    </row>
    <row r="26" spans="1:29" x14ac:dyDescent="0.2">
      <c r="A26" s="3">
        <v>2</v>
      </c>
      <c r="B26" s="3">
        <v>4049</v>
      </c>
      <c r="C26" s="168" t="s">
        <v>305</v>
      </c>
      <c r="D26" s="42">
        <v>14067.6</v>
      </c>
      <c r="E26" s="42">
        <v>11191.9</v>
      </c>
      <c r="F26" s="42">
        <v>9734.1</v>
      </c>
      <c r="G26" s="42">
        <v>1457.8</v>
      </c>
      <c r="H26" s="42">
        <v>3481.2</v>
      </c>
      <c r="I26" s="42">
        <v>3414.4</v>
      </c>
      <c r="J26" s="42">
        <v>-1956.6</v>
      </c>
      <c r="K26" s="42">
        <v>5493.3</v>
      </c>
      <c r="L26" s="4"/>
      <c r="U26" s="41"/>
      <c r="V26" s="29"/>
      <c r="W26" s="29"/>
      <c r="X26" s="29"/>
      <c r="Y26" s="29"/>
      <c r="Z26" s="29"/>
      <c r="AA26" s="29"/>
      <c r="AB26" s="29"/>
      <c r="AC26" s="29"/>
    </row>
    <row r="27" spans="1:29" x14ac:dyDescent="0.2">
      <c r="A27" s="3">
        <v>2</v>
      </c>
      <c r="B27" s="3">
        <v>4026</v>
      </c>
      <c r="C27" s="168" t="s">
        <v>306</v>
      </c>
      <c r="D27" s="42">
        <v>17352</v>
      </c>
      <c r="E27" s="42">
        <v>12623.8</v>
      </c>
      <c r="F27" s="42">
        <v>8586.6</v>
      </c>
      <c r="G27" s="42">
        <v>4037.2</v>
      </c>
      <c r="H27" s="42">
        <v>3217.2</v>
      </c>
      <c r="I27" s="42">
        <v>2605.1</v>
      </c>
      <c r="J27" s="42">
        <v>1432.2</v>
      </c>
      <c r="K27" s="42">
        <v>3510.2</v>
      </c>
      <c r="L27" s="4"/>
      <c r="U27" s="41"/>
      <c r="V27" s="29"/>
      <c r="W27" s="29"/>
      <c r="X27" s="29"/>
      <c r="Y27" s="29"/>
      <c r="Z27" s="29"/>
      <c r="AA27" s="29"/>
      <c r="AB27" s="29"/>
      <c r="AC27" s="29"/>
    </row>
    <row r="28" spans="1:29" x14ac:dyDescent="0.2">
      <c r="A28" s="3">
        <v>2</v>
      </c>
      <c r="B28" s="3">
        <v>4027</v>
      </c>
      <c r="C28" s="168" t="s">
        <v>307</v>
      </c>
      <c r="D28" s="42">
        <v>15486.6</v>
      </c>
      <c r="E28" s="42">
        <v>12734.6</v>
      </c>
      <c r="F28" s="42">
        <v>12166.3</v>
      </c>
      <c r="G28" s="42">
        <v>568.29999999999995</v>
      </c>
      <c r="H28" s="42">
        <v>2114.4</v>
      </c>
      <c r="I28" s="42">
        <v>2114.4</v>
      </c>
      <c r="J28" s="42">
        <v>-1546.1</v>
      </c>
      <c r="K28" s="42">
        <v>3081.2</v>
      </c>
      <c r="L28" s="4"/>
      <c r="U28" s="41"/>
      <c r="V28" s="29"/>
      <c r="W28" s="29"/>
      <c r="X28" s="29"/>
      <c r="Y28" s="29"/>
      <c r="Z28" s="29"/>
      <c r="AA28" s="29"/>
      <c r="AB28" s="29"/>
      <c r="AC28" s="29"/>
    </row>
    <row r="29" spans="1:29" x14ac:dyDescent="0.2">
      <c r="A29" s="3">
        <v>2</v>
      </c>
      <c r="B29" s="3">
        <v>4028</v>
      </c>
      <c r="C29" s="168" t="s">
        <v>308</v>
      </c>
      <c r="D29" s="42">
        <v>3275.3</v>
      </c>
      <c r="E29" s="42">
        <v>2618</v>
      </c>
      <c r="F29" s="42">
        <v>2353.1</v>
      </c>
      <c r="G29" s="42">
        <v>264.89999999999998</v>
      </c>
      <c r="H29" s="42">
        <v>191.4</v>
      </c>
      <c r="I29" s="42">
        <v>191.4</v>
      </c>
      <c r="J29" s="42">
        <v>73.5</v>
      </c>
      <c r="K29" s="42">
        <v>1691.9</v>
      </c>
      <c r="L29" s="4"/>
      <c r="U29" s="41"/>
      <c r="V29" s="29"/>
      <c r="W29" s="29"/>
      <c r="X29" s="29"/>
      <c r="Y29" s="29"/>
      <c r="Z29" s="29"/>
      <c r="AA29" s="29"/>
      <c r="AB29" s="29"/>
      <c r="AC29" s="29"/>
    </row>
    <row r="30" spans="1:29" x14ac:dyDescent="0.2">
      <c r="A30" s="3">
        <v>2</v>
      </c>
      <c r="B30" s="3">
        <v>4029</v>
      </c>
      <c r="C30" s="168" t="s">
        <v>309</v>
      </c>
      <c r="D30" s="42">
        <v>15619.6</v>
      </c>
      <c r="E30" s="42">
        <v>11975.1</v>
      </c>
      <c r="F30" s="42">
        <v>10602.5</v>
      </c>
      <c r="G30" s="42">
        <v>1372.6</v>
      </c>
      <c r="H30" s="42">
        <v>5260.7</v>
      </c>
      <c r="I30" s="42">
        <v>5082.7</v>
      </c>
      <c r="J30" s="42">
        <v>-3710</v>
      </c>
      <c r="K30" s="42">
        <v>1872.8</v>
      </c>
      <c r="L30" s="4"/>
      <c r="U30" s="41"/>
      <c r="V30" s="29"/>
      <c r="W30" s="29"/>
      <c r="X30" s="29"/>
      <c r="Y30" s="29"/>
      <c r="Z30" s="29"/>
      <c r="AA30" s="29"/>
      <c r="AB30" s="29"/>
      <c r="AC30" s="29"/>
    </row>
    <row r="31" spans="1:29" x14ac:dyDescent="0.2">
      <c r="A31" s="3">
        <v>2</v>
      </c>
      <c r="B31" s="3">
        <v>4030</v>
      </c>
      <c r="C31" s="168" t="s">
        <v>310</v>
      </c>
      <c r="D31" s="42">
        <v>5725.6</v>
      </c>
      <c r="E31" s="42">
        <v>5183.6000000000004</v>
      </c>
      <c r="F31" s="42">
        <v>4640.3</v>
      </c>
      <c r="G31" s="42">
        <v>543.29999999999995</v>
      </c>
      <c r="H31" s="42">
        <v>1125.9000000000001</v>
      </c>
      <c r="I31" s="42">
        <v>1125.9000000000001</v>
      </c>
      <c r="J31" s="42">
        <v>-582.70000000000005</v>
      </c>
      <c r="K31" s="42">
        <v>-900.6</v>
      </c>
      <c r="L31" s="4"/>
      <c r="U31" s="41"/>
      <c r="V31" s="29"/>
      <c r="W31" s="29"/>
      <c r="X31" s="29"/>
      <c r="Y31" s="29"/>
      <c r="Z31" s="29"/>
      <c r="AA31" s="29"/>
      <c r="AB31" s="29"/>
      <c r="AC31" s="29"/>
    </row>
    <row r="32" spans="1:29" x14ac:dyDescent="0.2">
      <c r="A32" s="3">
        <v>2</v>
      </c>
      <c r="B32" s="3">
        <v>4031</v>
      </c>
      <c r="C32" s="168" t="s">
        <v>311</v>
      </c>
      <c r="D32" s="42">
        <v>7861</v>
      </c>
      <c r="E32" s="42">
        <v>4160.8</v>
      </c>
      <c r="F32" s="42">
        <v>3581</v>
      </c>
      <c r="G32" s="42">
        <v>579.79999999999995</v>
      </c>
      <c r="H32" s="42">
        <v>1029.3</v>
      </c>
      <c r="I32" s="42">
        <v>1005.9</v>
      </c>
      <c r="J32" s="42">
        <v>-426.1</v>
      </c>
      <c r="K32" s="42">
        <v>3110.2</v>
      </c>
      <c r="L32" s="4"/>
      <c r="U32" s="41"/>
      <c r="V32" s="29"/>
      <c r="W32" s="29"/>
      <c r="X32" s="29"/>
      <c r="Y32" s="29"/>
      <c r="Z32" s="29"/>
      <c r="AA32" s="29"/>
      <c r="AB32" s="29"/>
      <c r="AC32" s="29"/>
    </row>
    <row r="33" spans="1:29" x14ac:dyDescent="0.2">
      <c r="A33" s="3">
        <v>2</v>
      </c>
      <c r="B33" s="3">
        <v>4032</v>
      </c>
      <c r="C33" s="168" t="s">
        <v>312</v>
      </c>
      <c r="D33" s="42">
        <v>7491.5</v>
      </c>
      <c r="E33" s="42">
        <v>5444.9</v>
      </c>
      <c r="F33" s="42">
        <v>5559.1</v>
      </c>
      <c r="G33" s="42">
        <v>-114.2</v>
      </c>
      <c r="H33" s="42">
        <v>432.9</v>
      </c>
      <c r="I33" s="42">
        <v>293.5</v>
      </c>
      <c r="J33" s="42">
        <v>-407.7</v>
      </c>
      <c r="K33" s="42">
        <v>-1403.3</v>
      </c>
      <c r="L33" s="4"/>
      <c r="U33" s="41"/>
      <c r="V33" s="29"/>
      <c r="W33" s="29"/>
      <c r="X33" s="29"/>
      <c r="Y33" s="29"/>
      <c r="Z33" s="29"/>
      <c r="AA33" s="29"/>
      <c r="AB33" s="29"/>
      <c r="AC33" s="29"/>
    </row>
    <row r="34" spans="1:29" x14ac:dyDescent="0.2">
      <c r="A34" s="3">
        <v>2</v>
      </c>
      <c r="B34" s="3">
        <v>4033</v>
      </c>
      <c r="C34" s="168" t="s">
        <v>313</v>
      </c>
      <c r="D34" s="42">
        <v>20591.5</v>
      </c>
      <c r="E34" s="42">
        <v>11836.8</v>
      </c>
      <c r="F34" s="42">
        <v>9430.2000000000007</v>
      </c>
      <c r="G34" s="42">
        <v>2406.6</v>
      </c>
      <c r="H34" s="42">
        <v>2995.5</v>
      </c>
      <c r="I34" s="42">
        <v>2899.5</v>
      </c>
      <c r="J34" s="42">
        <v>-492.9</v>
      </c>
      <c r="K34" s="42">
        <v>2255.6999999999998</v>
      </c>
      <c r="L34" s="4"/>
      <c r="U34" s="41"/>
      <c r="V34" s="29"/>
      <c r="W34" s="29"/>
      <c r="X34" s="29"/>
      <c r="Y34" s="29"/>
      <c r="Z34" s="29"/>
      <c r="AA34" s="29"/>
      <c r="AB34" s="29"/>
      <c r="AC34" s="29"/>
    </row>
    <row r="35" spans="1:29" x14ac:dyDescent="0.2">
      <c r="A35" s="3">
        <v>2</v>
      </c>
      <c r="B35" s="3">
        <v>4034</v>
      </c>
      <c r="C35" s="168" t="s">
        <v>314</v>
      </c>
      <c r="D35" s="42">
        <v>29139.4</v>
      </c>
      <c r="E35" s="42">
        <v>16461.400000000001</v>
      </c>
      <c r="F35" s="42">
        <v>17332.099999999999</v>
      </c>
      <c r="G35" s="42">
        <v>-870.6</v>
      </c>
      <c r="H35" s="42">
        <v>1878.1</v>
      </c>
      <c r="I35" s="42">
        <v>1667.7</v>
      </c>
      <c r="J35" s="42">
        <v>-2538.4</v>
      </c>
      <c r="K35" s="42">
        <v>15333.1</v>
      </c>
      <c r="L35" s="4"/>
      <c r="U35" s="41"/>
      <c r="V35" s="29"/>
      <c r="W35" s="29"/>
      <c r="X35" s="29"/>
      <c r="Y35" s="29"/>
      <c r="Z35" s="29"/>
      <c r="AA35" s="29"/>
      <c r="AB35" s="29"/>
      <c r="AC35" s="29"/>
    </row>
    <row r="36" spans="1:29" x14ac:dyDescent="0.2">
      <c r="A36" s="3">
        <v>2</v>
      </c>
      <c r="B36" s="3">
        <v>4035</v>
      </c>
      <c r="C36" s="168" t="s">
        <v>315</v>
      </c>
      <c r="D36" s="42">
        <v>15189.8</v>
      </c>
      <c r="E36" s="42">
        <v>10539.5</v>
      </c>
      <c r="F36" s="42">
        <v>7842</v>
      </c>
      <c r="G36" s="42">
        <v>2697.4</v>
      </c>
      <c r="H36" s="42">
        <v>2784.8</v>
      </c>
      <c r="I36" s="42">
        <v>2794.8</v>
      </c>
      <c r="J36" s="42">
        <v>-97.4</v>
      </c>
      <c r="K36" s="42">
        <v>6910.1</v>
      </c>
      <c r="L36" s="4"/>
      <c r="U36" s="41"/>
      <c r="V36" s="29"/>
      <c r="W36" s="29"/>
      <c r="X36" s="29"/>
      <c r="Y36" s="29"/>
      <c r="Z36" s="29"/>
      <c r="AA36" s="29"/>
      <c r="AB36" s="29"/>
      <c r="AC36" s="29"/>
    </row>
    <row r="37" spans="1:29" x14ac:dyDescent="0.2">
      <c r="A37" s="3">
        <v>2</v>
      </c>
      <c r="B37" s="3">
        <v>4037</v>
      </c>
      <c r="C37" s="168" t="s">
        <v>316</v>
      </c>
      <c r="D37" s="42">
        <v>14200</v>
      </c>
      <c r="E37" s="42">
        <v>10689.3</v>
      </c>
      <c r="F37" s="42">
        <v>9882.2000000000007</v>
      </c>
      <c r="G37" s="42">
        <v>807.1</v>
      </c>
      <c r="H37" s="42">
        <v>2346.6</v>
      </c>
      <c r="I37" s="42">
        <v>2337</v>
      </c>
      <c r="J37" s="42">
        <v>-1529.9</v>
      </c>
      <c r="K37" s="42">
        <v>-584</v>
      </c>
      <c r="L37" s="4"/>
      <c r="U37" s="41"/>
      <c r="V37" s="29"/>
      <c r="W37" s="29"/>
      <c r="X37" s="29"/>
      <c r="Y37" s="29"/>
      <c r="Z37" s="29"/>
      <c r="AA37" s="29"/>
      <c r="AB37" s="29"/>
      <c r="AC37" s="29"/>
    </row>
    <row r="38" spans="1:29" x14ac:dyDescent="0.2">
      <c r="A38" s="3">
        <v>2</v>
      </c>
      <c r="B38" s="3">
        <v>4038</v>
      </c>
      <c r="C38" s="168" t="s">
        <v>317</v>
      </c>
      <c r="D38" s="42">
        <v>35845.699999999997</v>
      </c>
      <c r="E38" s="42">
        <v>26203.5</v>
      </c>
      <c r="F38" s="42">
        <v>21971.200000000001</v>
      </c>
      <c r="G38" s="42">
        <v>4232.3999999999996</v>
      </c>
      <c r="H38" s="42">
        <v>3759.8</v>
      </c>
      <c r="I38" s="42">
        <v>3751.8</v>
      </c>
      <c r="J38" s="42">
        <v>480.5</v>
      </c>
      <c r="K38" s="42">
        <v>12901.1</v>
      </c>
      <c r="L38" s="4"/>
      <c r="U38" s="41"/>
      <c r="V38" s="29"/>
      <c r="W38" s="29"/>
      <c r="X38" s="29"/>
      <c r="Y38" s="29"/>
      <c r="Z38" s="29"/>
      <c r="AA38" s="29"/>
      <c r="AB38" s="29"/>
      <c r="AC38" s="29"/>
    </row>
    <row r="39" spans="1:29" x14ac:dyDescent="0.2">
      <c r="A39" s="3">
        <v>2</v>
      </c>
      <c r="B39" s="3">
        <v>4039</v>
      </c>
      <c r="C39" s="168" t="s">
        <v>318</v>
      </c>
      <c r="D39" s="42">
        <v>7223.1</v>
      </c>
      <c r="E39" s="42">
        <v>5528.8</v>
      </c>
      <c r="F39" s="42">
        <v>5735.1</v>
      </c>
      <c r="G39" s="42">
        <v>-206.3</v>
      </c>
      <c r="H39" s="42">
        <v>947</v>
      </c>
      <c r="I39" s="42">
        <v>947</v>
      </c>
      <c r="J39" s="42">
        <v>-1153.3</v>
      </c>
      <c r="K39" s="42">
        <v>1417.8</v>
      </c>
      <c r="L39" s="4"/>
      <c r="U39" s="41"/>
      <c r="V39" s="29"/>
      <c r="W39" s="29"/>
      <c r="X39" s="29"/>
      <c r="Y39" s="29"/>
      <c r="Z39" s="29"/>
      <c r="AA39" s="29"/>
      <c r="AB39" s="29"/>
      <c r="AC39" s="29"/>
    </row>
    <row r="40" spans="1:29" x14ac:dyDescent="0.2">
      <c r="A40" s="3">
        <v>2</v>
      </c>
      <c r="B40" s="3">
        <v>4040</v>
      </c>
      <c r="C40" s="168" t="s">
        <v>319</v>
      </c>
      <c r="D40" s="42">
        <v>36355.9</v>
      </c>
      <c r="E40" s="42">
        <v>24026</v>
      </c>
      <c r="F40" s="42">
        <v>19123.8</v>
      </c>
      <c r="G40" s="42">
        <v>4902.1000000000004</v>
      </c>
      <c r="H40" s="42">
        <v>2729.1</v>
      </c>
      <c r="I40" s="42">
        <v>1788.2</v>
      </c>
      <c r="J40" s="42">
        <v>3113.9</v>
      </c>
      <c r="K40" s="42">
        <v>-2652.8</v>
      </c>
      <c r="L40" s="4"/>
      <c r="U40" s="41"/>
      <c r="V40" s="29"/>
      <c r="W40" s="29"/>
      <c r="X40" s="29"/>
      <c r="Y40" s="29"/>
      <c r="Z40" s="29"/>
      <c r="AA40" s="29"/>
      <c r="AB40" s="29"/>
      <c r="AC40" s="29"/>
    </row>
    <row r="41" spans="1:29" x14ac:dyDescent="0.2">
      <c r="A41" s="3">
        <v>2</v>
      </c>
      <c r="B41" s="3">
        <v>4041</v>
      </c>
      <c r="C41" s="168" t="s">
        <v>320</v>
      </c>
      <c r="D41" s="42">
        <v>5378.1</v>
      </c>
      <c r="E41" s="42">
        <v>4764.8999999999996</v>
      </c>
      <c r="F41" s="42">
        <v>4102.1000000000004</v>
      </c>
      <c r="G41" s="42">
        <v>662.8</v>
      </c>
      <c r="H41" s="42">
        <v>102.4</v>
      </c>
      <c r="I41" s="42">
        <v>102.4</v>
      </c>
      <c r="J41" s="42">
        <v>560.4</v>
      </c>
      <c r="K41" s="42">
        <v>-1324.3</v>
      </c>
      <c r="L41" s="4"/>
      <c r="U41" s="41"/>
      <c r="V41" s="29"/>
      <c r="W41" s="29"/>
      <c r="X41" s="29"/>
      <c r="Y41" s="29"/>
      <c r="Z41" s="29"/>
      <c r="AA41" s="29"/>
      <c r="AB41" s="29"/>
      <c r="AC41" s="29"/>
    </row>
    <row r="42" spans="1:29" x14ac:dyDescent="0.2">
      <c r="A42" s="3">
        <v>2</v>
      </c>
      <c r="B42" s="3">
        <v>4042</v>
      </c>
      <c r="C42" s="168" t="s">
        <v>321</v>
      </c>
      <c r="D42" s="42">
        <v>12034.9</v>
      </c>
      <c r="E42" s="42">
        <v>7634.3</v>
      </c>
      <c r="F42" s="42">
        <v>6677.3</v>
      </c>
      <c r="G42" s="42">
        <v>957</v>
      </c>
      <c r="H42" s="42">
        <v>994.6</v>
      </c>
      <c r="I42" s="42">
        <v>989.6</v>
      </c>
      <c r="J42" s="42">
        <v>-32.5</v>
      </c>
      <c r="K42" s="42">
        <v>6568</v>
      </c>
      <c r="L42" s="4"/>
      <c r="U42" s="41"/>
      <c r="V42" s="29"/>
      <c r="W42" s="29"/>
      <c r="X42" s="29"/>
      <c r="Y42" s="29"/>
      <c r="Z42" s="29"/>
      <c r="AA42" s="29"/>
      <c r="AB42" s="29"/>
      <c r="AC42" s="29"/>
    </row>
    <row r="43" spans="1:29" x14ac:dyDescent="0.2">
      <c r="A43" s="3">
        <v>2</v>
      </c>
      <c r="B43" s="3">
        <v>4044</v>
      </c>
      <c r="C43" s="168" t="s">
        <v>322</v>
      </c>
      <c r="D43" s="42">
        <v>27330.2</v>
      </c>
      <c r="E43" s="42">
        <v>18551.8</v>
      </c>
      <c r="F43" s="42">
        <v>17564.400000000001</v>
      </c>
      <c r="G43" s="42">
        <v>987.4</v>
      </c>
      <c r="H43" s="42">
        <v>2537.1999999999998</v>
      </c>
      <c r="I43" s="42">
        <v>2537.1999999999998</v>
      </c>
      <c r="J43" s="42">
        <v>-1549.8</v>
      </c>
      <c r="K43" s="42">
        <v>9012.4</v>
      </c>
      <c r="L43" s="4"/>
      <c r="U43" s="41"/>
      <c r="V43" s="29"/>
      <c r="W43" s="29"/>
      <c r="X43" s="29"/>
      <c r="Y43" s="29"/>
      <c r="Z43" s="29"/>
      <c r="AA43" s="29"/>
      <c r="AB43" s="29"/>
      <c r="AC43" s="29"/>
    </row>
    <row r="44" spans="1:29" x14ac:dyDescent="0.2">
      <c r="A44" s="3">
        <v>2</v>
      </c>
      <c r="B44" s="3">
        <v>4045</v>
      </c>
      <c r="C44" s="168" t="s">
        <v>323</v>
      </c>
      <c r="D44" s="42">
        <v>104441.1</v>
      </c>
      <c r="E44" s="42">
        <v>54991.4</v>
      </c>
      <c r="F44" s="42">
        <v>49974.400000000001</v>
      </c>
      <c r="G44" s="42">
        <v>5016.8999999999996</v>
      </c>
      <c r="H44" s="42">
        <v>8014.1</v>
      </c>
      <c r="I44" s="42">
        <v>7656.7</v>
      </c>
      <c r="J44" s="42">
        <v>-2639.8</v>
      </c>
      <c r="K44" s="42">
        <v>27256.5</v>
      </c>
      <c r="L44" s="4"/>
      <c r="U44" s="41"/>
      <c r="V44" s="29"/>
      <c r="W44" s="29"/>
      <c r="X44" s="29"/>
      <c r="Y44" s="29"/>
      <c r="Z44" s="29"/>
      <c r="AA44" s="29"/>
      <c r="AB44" s="29"/>
      <c r="AC44" s="29"/>
    </row>
    <row r="45" spans="1:29" x14ac:dyDescent="0.2">
      <c r="A45" s="3">
        <v>2</v>
      </c>
      <c r="B45" s="3">
        <v>4046</v>
      </c>
      <c r="C45" s="168" t="s">
        <v>324</v>
      </c>
      <c r="D45" s="42">
        <v>5668.2</v>
      </c>
      <c r="E45" s="42">
        <v>3932.3</v>
      </c>
      <c r="F45" s="42">
        <v>3385.6</v>
      </c>
      <c r="G45" s="42">
        <v>546.70000000000005</v>
      </c>
      <c r="H45" s="42">
        <v>204.7</v>
      </c>
      <c r="I45" s="42">
        <v>204.7</v>
      </c>
      <c r="J45" s="42">
        <v>342</v>
      </c>
      <c r="K45" s="42">
        <v>3216.7</v>
      </c>
      <c r="L45" s="4"/>
      <c r="U45" s="41"/>
      <c r="V45" s="29"/>
      <c r="W45" s="29"/>
      <c r="X45" s="29"/>
      <c r="Y45" s="29"/>
      <c r="Z45" s="29"/>
      <c r="AA45" s="29"/>
      <c r="AB45" s="29"/>
      <c r="AC45" s="29"/>
    </row>
    <row r="46" spans="1:29" x14ac:dyDescent="0.2">
      <c r="A46" s="3">
        <v>2</v>
      </c>
      <c r="B46" s="3">
        <v>4047</v>
      </c>
      <c r="C46" s="168" t="s">
        <v>325</v>
      </c>
      <c r="D46" s="42">
        <v>16465.8</v>
      </c>
      <c r="E46" s="42">
        <v>11551.5</v>
      </c>
      <c r="F46" s="42">
        <v>9518.2999999999993</v>
      </c>
      <c r="G46" s="42">
        <v>2033.2</v>
      </c>
      <c r="H46" s="42">
        <v>820.8</v>
      </c>
      <c r="I46" s="42">
        <v>722.7</v>
      </c>
      <c r="J46" s="42">
        <v>1310.5999999999999</v>
      </c>
      <c r="K46" s="42">
        <v>-8241</v>
      </c>
      <c r="L46" s="4"/>
      <c r="U46" s="41"/>
      <c r="V46" s="29"/>
      <c r="W46" s="29"/>
      <c r="X46" s="29"/>
      <c r="Y46" s="29"/>
      <c r="Z46" s="29"/>
      <c r="AA46" s="29"/>
      <c r="AB46" s="29"/>
      <c r="AC46" s="29"/>
    </row>
    <row r="47" spans="1:29" x14ac:dyDescent="0.2">
      <c r="A47" s="3">
        <v>2</v>
      </c>
      <c r="B47" s="3">
        <v>4048</v>
      </c>
      <c r="C47" s="168" t="s">
        <v>326</v>
      </c>
      <c r="D47" s="42">
        <v>22545.7</v>
      </c>
      <c r="E47" s="42">
        <v>18067.3</v>
      </c>
      <c r="F47" s="42">
        <v>16134.7</v>
      </c>
      <c r="G47" s="42">
        <v>1932.6</v>
      </c>
      <c r="H47" s="42">
        <v>6346.9</v>
      </c>
      <c r="I47" s="42">
        <v>5960</v>
      </c>
      <c r="J47" s="42">
        <v>-4027.4</v>
      </c>
      <c r="K47" s="42">
        <v>24305.5</v>
      </c>
      <c r="L47" s="4"/>
      <c r="U47" s="41"/>
      <c r="V47" s="29"/>
      <c r="W47" s="29"/>
      <c r="X47" s="29"/>
      <c r="Y47" s="29"/>
      <c r="Z47" s="29"/>
      <c r="AA47" s="29"/>
      <c r="AB47" s="29"/>
      <c r="AC47" s="29"/>
    </row>
    <row r="48" spans="1:29" s="1" customFormat="1" ht="21.75" customHeight="1" x14ac:dyDescent="0.2">
      <c r="A48" s="15">
        <v>3</v>
      </c>
      <c r="B48" s="15">
        <v>4089</v>
      </c>
      <c r="C48" s="1" t="s">
        <v>327</v>
      </c>
      <c r="D48" s="32">
        <v>268204.40000000002</v>
      </c>
      <c r="E48" s="32">
        <v>179094.5</v>
      </c>
      <c r="F48" s="32">
        <v>161695</v>
      </c>
      <c r="G48" s="32">
        <v>17399.5</v>
      </c>
      <c r="H48" s="32">
        <v>26700.6</v>
      </c>
      <c r="I48" s="32">
        <v>15465.6</v>
      </c>
      <c r="J48" s="32">
        <v>1933.8</v>
      </c>
      <c r="K48" s="32">
        <v>-43953.599999999999</v>
      </c>
      <c r="L48" s="32"/>
      <c r="V48" s="29"/>
      <c r="W48" s="29"/>
      <c r="X48" s="29"/>
      <c r="Y48" s="29"/>
      <c r="Z48" s="29"/>
      <c r="AA48" s="29"/>
      <c r="AB48" s="29"/>
      <c r="AC48" s="29"/>
    </row>
    <row r="49" spans="1:29" ht="16.5" customHeight="1" x14ac:dyDescent="0.2">
      <c r="A49" s="3">
        <v>3</v>
      </c>
      <c r="B49" s="3">
        <v>4061</v>
      </c>
      <c r="C49" s="168" t="s">
        <v>328</v>
      </c>
      <c r="D49" s="42">
        <v>5662.3</v>
      </c>
      <c r="E49" s="42">
        <v>5237</v>
      </c>
      <c r="F49" s="42">
        <v>4432</v>
      </c>
      <c r="G49" s="42">
        <v>805</v>
      </c>
      <c r="H49" s="42">
        <v>755.3</v>
      </c>
      <c r="I49" s="42">
        <v>750.2</v>
      </c>
      <c r="J49" s="42">
        <v>54.7</v>
      </c>
      <c r="K49" s="42">
        <v>-3248</v>
      </c>
      <c r="L49" s="4"/>
      <c r="U49" s="41"/>
      <c r="V49" s="29"/>
      <c r="W49" s="29"/>
      <c r="X49" s="29"/>
      <c r="Y49" s="29"/>
      <c r="Z49" s="29"/>
      <c r="AA49" s="29"/>
      <c r="AB49" s="29"/>
      <c r="AC49" s="29"/>
    </row>
    <row r="50" spans="1:29" x14ac:dyDescent="0.2">
      <c r="A50" s="3">
        <v>3</v>
      </c>
      <c r="B50" s="3">
        <v>4062</v>
      </c>
      <c r="C50" s="168" t="s">
        <v>329</v>
      </c>
      <c r="D50" s="42">
        <v>15558.5</v>
      </c>
      <c r="E50" s="42">
        <v>12208.4</v>
      </c>
      <c r="F50" s="42">
        <v>10898.6</v>
      </c>
      <c r="G50" s="42">
        <v>1309.9000000000001</v>
      </c>
      <c r="H50" s="42">
        <v>1292.7</v>
      </c>
      <c r="I50" s="42">
        <v>-139.80000000000001</v>
      </c>
      <c r="J50" s="42">
        <v>1449.7</v>
      </c>
      <c r="K50" s="42">
        <v>444.6</v>
      </c>
      <c r="L50" s="4"/>
      <c r="U50" s="41"/>
      <c r="V50" s="29"/>
      <c r="W50" s="29"/>
      <c r="X50" s="29"/>
      <c r="Y50" s="29"/>
      <c r="Z50" s="29"/>
      <c r="AA50" s="29"/>
      <c r="AB50" s="29"/>
      <c r="AC50" s="29"/>
    </row>
    <row r="51" spans="1:29" x14ac:dyDescent="0.2">
      <c r="A51" s="3">
        <v>3</v>
      </c>
      <c r="B51" s="3">
        <v>4063</v>
      </c>
      <c r="C51" s="168" t="s">
        <v>7</v>
      </c>
      <c r="D51" s="42">
        <v>33607.9</v>
      </c>
      <c r="E51" s="42">
        <v>16554.8</v>
      </c>
      <c r="F51" s="42">
        <v>13895.7</v>
      </c>
      <c r="G51" s="42">
        <v>2659.1</v>
      </c>
      <c r="H51" s="42">
        <v>1378.7</v>
      </c>
      <c r="I51" s="42">
        <v>-1173.8</v>
      </c>
      <c r="J51" s="42">
        <v>3832.8</v>
      </c>
      <c r="K51" s="42">
        <v>6744.6</v>
      </c>
      <c r="L51" s="4"/>
      <c r="U51" s="41"/>
      <c r="V51" s="29"/>
      <c r="W51" s="29"/>
      <c r="X51" s="29"/>
      <c r="Y51" s="29"/>
      <c r="Z51" s="29"/>
      <c r="AA51" s="29"/>
      <c r="AB51" s="29"/>
      <c r="AC51" s="29"/>
    </row>
    <row r="52" spans="1:29" x14ac:dyDescent="0.2">
      <c r="A52" s="3">
        <v>3</v>
      </c>
      <c r="B52" s="3">
        <v>4064</v>
      </c>
      <c r="C52" s="168" t="s">
        <v>330</v>
      </c>
      <c r="D52" s="42">
        <v>2638.1</v>
      </c>
      <c r="E52" s="42">
        <v>2286.6999999999998</v>
      </c>
      <c r="F52" s="42">
        <v>1936.5</v>
      </c>
      <c r="G52" s="42">
        <v>350.2</v>
      </c>
      <c r="H52" s="42">
        <v>663.6</v>
      </c>
      <c r="I52" s="42">
        <v>619.1</v>
      </c>
      <c r="J52" s="42">
        <v>-268.89999999999998</v>
      </c>
      <c r="K52" s="42">
        <v>-1689.9</v>
      </c>
      <c r="L52" s="4"/>
      <c r="U52" s="41"/>
      <c r="V52" s="29"/>
      <c r="W52" s="29"/>
      <c r="X52" s="29"/>
      <c r="Y52" s="29"/>
      <c r="Z52" s="29"/>
      <c r="AA52" s="29"/>
      <c r="AB52" s="29"/>
      <c r="AC52" s="29"/>
    </row>
    <row r="53" spans="1:29" x14ac:dyDescent="0.2">
      <c r="A53" s="3">
        <v>3</v>
      </c>
      <c r="B53" s="3">
        <v>4065</v>
      </c>
      <c r="C53" s="168" t="s">
        <v>331</v>
      </c>
      <c r="D53" s="42">
        <v>11802.6</v>
      </c>
      <c r="E53" s="42">
        <v>6867.6</v>
      </c>
      <c r="F53" s="42">
        <v>7076.3</v>
      </c>
      <c r="G53" s="42">
        <v>-208.7</v>
      </c>
      <c r="H53" s="42">
        <v>1510.7</v>
      </c>
      <c r="I53" s="42">
        <v>1510.7</v>
      </c>
      <c r="J53" s="42">
        <v>-1719.4</v>
      </c>
      <c r="K53" s="42">
        <v>-9249.6</v>
      </c>
      <c r="L53" s="4"/>
      <c r="U53" s="41"/>
      <c r="V53" s="29"/>
      <c r="W53" s="29"/>
      <c r="X53" s="29"/>
      <c r="Y53" s="29"/>
      <c r="Z53" s="29"/>
      <c r="AA53" s="29"/>
      <c r="AB53" s="29"/>
      <c r="AC53" s="29"/>
    </row>
    <row r="54" spans="1:29" x14ac:dyDescent="0.2">
      <c r="A54" s="3">
        <v>3</v>
      </c>
      <c r="B54" s="3">
        <v>4066</v>
      </c>
      <c r="C54" s="168" t="s">
        <v>332</v>
      </c>
      <c r="D54" s="42">
        <v>2880.7</v>
      </c>
      <c r="E54" s="42">
        <v>2454.1999999999998</v>
      </c>
      <c r="F54" s="42">
        <v>2227.8000000000002</v>
      </c>
      <c r="G54" s="42">
        <v>226.3</v>
      </c>
      <c r="H54" s="42">
        <v>177.5</v>
      </c>
      <c r="I54" s="42">
        <v>177.5</v>
      </c>
      <c r="J54" s="42">
        <v>48.9</v>
      </c>
      <c r="K54" s="42">
        <v>20.7</v>
      </c>
      <c r="L54" s="4"/>
      <c r="U54" s="41"/>
      <c r="V54" s="29"/>
      <c r="W54" s="29"/>
      <c r="X54" s="29"/>
      <c r="Y54" s="29"/>
      <c r="Z54" s="29"/>
      <c r="AA54" s="29"/>
      <c r="AB54" s="29"/>
      <c r="AC54" s="29"/>
    </row>
    <row r="55" spans="1:29" x14ac:dyDescent="0.2">
      <c r="A55" s="3">
        <v>3</v>
      </c>
      <c r="B55" s="3">
        <v>4067</v>
      </c>
      <c r="C55" s="168" t="s">
        <v>333</v>
      </c>
      <c r="D55" s="42">
        <v>4114.1000000000004</v>
      </c>
      <c r="E55" s="42">
        <v>3708.1</v>
      </c>
      <c r="F55" s="42">
        <v>3306.7</v>
      </c>
      <c r="G55" s="42">
        <v>401.4</v>
      </c>
      <c r="H55" s="42">
        <v>323.2</v>
      </c>
      <c r="I55" s="42">
        <v>323.2</v>
      </c>
      <c r="J55" s="42">
        <v>78.2</v>
      </c>
      <c r="K55" s="42">
        <v>-3288.6</v>
      </c>
      <c r="L55" s="4"/>
      <c r="U55" s="41"/>
      <c r="V55" s="29"/>
      <c r="W55" s="29"/>
      <c r="X55" s="29"/>
      <c r="Y55" s="29"/>
      <c r="Z55" s="29"/>
      <c r="AA55" s="29"/>
      <c r="AB55" s="29"/>
      <c r="AC55" s="29"/>
    </row>
    <row r="56" spans="1:29" x14ac:dyDescent="0.2">
      <c r="A56" s="3">
        <v>3</v>
      </c>
      <c r="B56" s="3">
        <v>4068</v>
      </c>
      <c r="C56" s="168" t="s">
        <v>334</v>
      </c>
      <c r="D56" s="42">
        <v>7260.3</v>
      </c>
      <c r="E56" s="42">
        <v>5321.7</v>
      </c>
      <c r="F56" s="42">
        <v>5231.6000000000004</v>
      </c>
      <c r="G56" s="42">
        <v>90.1</v>
      </c>
      <c r="H56" s="42">
        <v>1755.7</v>
      </c>
      <c r="I56" s="42">
        <v>619</v>
      </c>
      <c r="J56" s="42">
        <v>-528.79999999999995</v>
      </c>
      <c r="K56" s="42">
        <v>-923</v>
      </c>
      <c r="L56" s="4"/>
      <c r="U56" s="41"/>
      <c r="V56" s="29"/>
      <c r="W56" s="29"/>
      <c r="X56" s="29"/>
      <c r="Y56" s="29"/>
      <c r="Z56" s="29"/>
      <c r="AA56" s="29"/>
      <c r="AB56" s="29"/>
      <c r="AC56" s="29"/>
    </row>
    <row r="57" spans="1:29" x14ac:dyDescent="0.2">
      <c r="A57" s="3">
        <v>3</v>
      </c>
      <c r="B57" s="3">
        <v>4069</v>
      </c>
      <c r="C57" s="168" t="s">
        <v>335</v>
      </c>
      <c r="D57" s="42">
        <v>3848.5</v>
      </c>
      <c r="E57" s="42">
        <v>2756</v>
      </c>
      <c r="F57" s="42">
        <v>3105.6</v>
      </c>
      <c r="G57" s="42">
        <v>-349.6</v>
      </c>
      <c r="H57" s="42">
        <v>895.1</v>
      </c>
      <c r="I57" s="42">
        <v>148.1</v>
      </c>
      <c r="J57" s="42">
        <v>-497.7</v>
      </c>
      <c r="K57" s="42">
        <v>1590.3</v>
      </c>
      <c r="L57" s="4"/>
      <c r="U57" s="41"/>
      <c r="V57" s="29"/>
      <c r="W57" s="29"/>
      <c r="X57" s="29"/>
      <c r="Y57" s="29"/>
      <c r="Z57" s="29"/>
      <c r="AA57" s="29"/>
      <c r="AB57" s="29"/>
      <c r="AC57" s="29"/>
    </row>
    <row r="58" spans="1:29" x14ac:dyDescent="0.2">
      <c r="A58" s="3">
        <v>3</v>
      </c>
      <c r="B58" s="3">
        <v>4084</v>
      </c>
      <c r="C58" s="168" t="s">
        <v>336</v>
      </c>
      <c r="D58" s="42">
        <v>2284.1</v>
      </c>
      <c r="E58" s="42">
        <v>1573.9</v>
      </c>
      <c r="F58" s="42">
        <v>1507.6</v>
      </c>
      <c r="G58" s="42">
        <v>66.3</v>
      </c>
      <c r="H58" s="42">
        <v>133</v>
      </c>
      <c r="I58" s="42">
        <v>133</v>
      </c>
      <c r="J58" s="42">
        <v>-66.7</v>
      </c>
      <c r="K58" s="42">
        <v>1508.8</v>
      </c>
      <c r="L58" s="4"/>
      <c r="U58" s="41"/>
      <c r="V58" s="29"/>
      <c r="W58" s="29"/>
      <c r="X58" s="29"/>
      <c r="Y58" s="29"/>
      <c r="Z58" s="29"/>
      <c r="AA58" s="29"/>
      <c r="AB58" s="29"/>
      <c r="AC58" s="29"/>
    </row>
    <row r="59" spans="1:29" x14ac:dyDescent="0.2">
      <c r="A59" s="3">
        <v>3</v>
      </c>
      <c r="B59" s="3">
        <v>4071</v>
      </c>
      <c r="C59" s="168" t="s">
        <v>337</v>
      </c>
      <c r="D59" s="42">
        <v>6837</v>
      </c>
      <c r="E59" s="42">
        <v>5562.7</v>
      </c>
      <c r="F59" s="42">
        <v>4419.1000000000004</v>
      </c>
      <c r="G59" s="42">
        <v>1143.5999999999999</v>
      </c>
      <c r="H59" s="42">
        <v>862.2</v>
      </c>
      <c r="I59" s="42">
        <v>777.2</v>
      </c>
      <c r="J59" s="42">
        <v>366.4</v>
      </c>
      <c r="K59" s="42">
        <v>-2217.4</v>
      </c>
      <c r="L59" s="4"/>
      <c r="U59" s="41"/>
      <c r="V59" s="29"/>
      <c r="W59" s="29"/>
      <c r="X59" s="29"/>
      <c r="Y59" s="29"/>
      <c r="Z59" s="29"/>
      <c r="AA59" s="29"/>
      <c r="AB59" s="29"/>
      <c r="AC59" s="29"/>
    </row>
    <row r="60" spans="1:29" x14ac:dyDescent="0.2">
      <c r="A60" s="3">
        <v>3</v>
      </c>
      <c r="B60" s="3">
        <v>4072</v>
      </c>
      <c r="C60" s="168" t="s">
        <v>338</v>
      </c>
      <c r="D60" s="42">
        <v>7517.3</v>
      </c>
      <c r="E60" s="42">
        <v>5830.3</v>
      </c>
      <c r="F60" s="42">
        <v>4932.8999999999996</v>
      </c>
      <c r="G60" s="42">
        <v>897.4</v>
      </c>
      <c r="H60" s="42">
        <v>989.4</v>
      </c>
      <c r="I60" s="42">
        <v>671</v>
      </c>
      <c r="J60" s="42">
        <v>226.4</v>
      </c>
      <c r="K60" s="42">
        <v>-2534.3000000000002</v>
      </c>
      <c r="L60" s="4"/>
      <c r="U60" s="41"/>
      <c r="V60" s="29"/>
      <c r="W60" s="29"/>
      <c r="X60" s="29"/>
      <c r="Y60" s="29"/>
      <c r="Z60" s="29"/>
      <c r="AA60" s="29"/>
      <c r="AB60" s="29"/>
      <c r="AC60" s="29"/>
    </row>
    <row r="61" spans="1:29" x14ac:dyDescent="0.2">
      <c r="A61" s="3">
        <v>3</v>
      </c>
      <c r="B61" s="3">
        <v>4073</v>
      </c>
      <c r="C61" s="168" t="s">
        <v>339</v>
      </c>
      <c r="D61" s="42">
        <v>6684.1</v>
      </c>
      <c r="E61" s="42">
        <v>6016.9</v>
      </c>
      <c r="F61" s="42">
        <v>4552.3</v>
      </c>
      <c r="G61" s="42">
        <v>1464.6</v>
      </c>
      <c r="H61" s="42">
        <v>1567.2</v>
      </c>
      <c r="I61" s="42">
        <v>1537.2</v>
      </c>
      <c r="J61" s="42">
        <v>-72.599999999999994</v>
      </c>
      <c r="K61" s="42">
        <v>-6739.2</v>
      </c>
      <c r="L61" s="4"/>
      <c r="U61" s="41"/>
      <c r="V61" s="29"/>
      <c r="W61" s="29"/>
      <c r="X61" s="29"/>
      <c r="Y61" s="29"/>
      <c r="Z61" s="29"/>
      <c r="AA61" s="29"/>
      <c r="AB61" s="29"/>
      <c r="AC61" s="29"/>
    </row>
    <row r="62" spans="1:29" x14ac:dyDescent="0.2">
      <c r="A62" s="3">
        <v>3</v>
      </c>
      <c r="B62" s="3">
        <v>4074</v>
      </c>
      <c r="C62" s="168" t="s">
        <v>340</v>
      </c>
      <c r="D62" s="42">
        <v>8739</v>
      </c>
      <c r="E62" s="42">
        <v>7407.5</v>
      </c>
      <c r="F62" s="42">
        <v>5704.1</v>
      </c>
      <c r="G62" s="42">
        <v>1703.4</v>
      </c>
      <c r="H62" s="42">
        <v>3309.9</v>
      </c>
      <c r="I62" s="42">
        <v>3309.9</v>
      </c>
      <c r="J62" s="42">
        <v>-1606.5</v>
      </c>
      <c r="K62" s="42">
        <v>-17799.599999999999</v>
      </c>
      <c r="L62" s="4"/>
      <c r="U62" s="41"/>
      <c r="V62" s="29"/>
      <c r="W62" s="29"/>
      <c r="X62" s="29"/>
      <c r="Y62" s="29"/>
      <c r="Z62" s="29"/>
      <c r="AA62" s="29"/>
      <c r="AB62" s="29"/>
      <c r="AC62" s="29"/>
    </row>
    <row r="63" spans="1:29" x14ac:dyDescent="0.2">
      <c r="A63" s="3">
        <v>3</v>
      </c>
      <c r="B63" s="3">
        <v>4075</v>
      </c>
      <c r="C63" s="168" t="s">
        <v>538</v>
      </c>
      <c r="D63" s="42">
        <v>12013.5</v>
      </c>
      <c r="E63" s="42">
        <v>10172.4</v>
      </c>
      <c r="F63" s="42">
        <v>9573.2000000000007</v>
      </c>
      <c r="G63" s="42">
        <v>599.20000000000005</v>
      </c>
      <c r="H63" s="42">
        <v>1108.2</v>
      </c>
      <c r="I63" s="42">
        <v>-100.8</v>
      </c>
      <c r="J63" s="42">
        <v>700</v>
      </c>
      <c r="K63" s="42">
        <v>-1813</v>
      </c>
      <c r="L63" s="4"/>
      <c r="U63" s="41"/>
      <c r="V63" s="29"/>
      <c r="W63" s="29"/>
      <c r="X63" s="29"/>
      <c r="Y63" s="29"/>
      <c r="Z63" s="29"/>
      <c r="AA63" s="29"/>
      <c r="AB63" s="29"/>
      <c r="AC63" s="29"/>
    </row>
    <row r="64" spans="1:29" x14ac:dyDescent="0.2">
      <c r="A64" s="3">
        <v>3</v>
      </c>
      <c r="B64" s="3">
        <v>4076</v>
      </c>
      <c r="C64" s="168" t="s">
        <v>341</v>
      </c>
      <c r="D64" s="42">
        <v>7640.6</v>
      </c>
      <c r="E64" s="42">
        <v>5991.4</v>
      </c>
      <c r="F64" s="42">
        <v>5662.6</v>
      </c>
      <c r="G64" s="42">
        <v>328.8</v>
      </c>
      <c r="H64" s="42">
        <v>472.6</v>
      </c>
      <c r="I64" s="42">
        <v>472.6</v>
      </c>
      <c r="J64" s="42">
        <v>-143.80000000000001</v>
      </c>
      <c r="K64" s="42">
        <v>126.8</v>
      </c>
      <c r="L64" s="4"/>
      <c r="U64" s="41"/>
      <c r="V64" s="29"/>
      <c r="W64" s="29"/>
      <c r="X64" s="29"/>
      <c r="Y64" s="29"/>
      <c r="Z64" s="29"/>
      <c r="AA64" s="29"/>
      <c r="AB64" s="29"/>
      <c r="AC64" s="29"/>
    </row>
    <row r="65" spans="1:29" x14ac:dyDescent="0.2">
      <c r="A65" s="3">
        <v>3</v>
      </c>
      <c r="B65" s="3">
        <v>4077</v>
      </c>
      <c r="C65" s="168" t="s">
        <v>342</v>
      </c>
      <c r="D65" s="42">
        <v>3998.4</v>
      </c>
      <c r="E65" s="42">
        <v>3180.4</v>
      </c>
      <c r="F65" s="42">
        <v>3177.8</v>
      </c>
      <c r="G65" s="42">
        <v>2.6</v>
      </c>
      <c r="H65" s="42">
        <v>676</v>
      </c>
      <c r="I65" s="42">
        <v>671</v>
      </c>
      <c r="J65" s="42">
        <v>-668.4</v>
      </c>
      <c r="K65" s="42">
        <v>-374.9</v>
      </c>
      <c r="L65" s="4"/>
      <c r="U65" s="41"/>
      <c r="V65" s="29"/>
      <c r="W65" s="29"/>
      <c r="X65" s="29"/>
      <c r="Y65" s="29"/>
      <c r="Z65" s="29"/>
      <c r="AA65" s="29"/>
      <c r="AB65" s="29"/>
      <c r="AC65" s="29"/>
    </row>
    <row r="66" spans="1:29" x14ac:dyDescent="0.2">
      <c r="A66" s="3">
        <v>3</v>
      </c>
      <c r="B66" s="3">
        <v>4078</v>
      </c>
      <c r="C66" s="168" t="s">
        <v>343</v>
      </c>
      <c r="D66" s="42">
        <v>1280.5</v>
      </c>
      <c r="E66" s="42">
        <v>914.8</v>
      </c>
      <c r="F66" s="42">
        <v>1073</v>
      </c>
      <c r="G66" s="42">
        <v>-158.19999999999999</v>
      </c>
      <c r="H66" s="42">
        <v>410.6</v>
      </c>
      <c r="I66" s="42">
        <v>410.6</v>
      </c>
      <c r="J66" s="42">
        <v>-568.79999999999995</v>
      </c>
      <c r="K66" s="42">
        <v>-110.9</v>
      </c>
      <c r="L66" s="4"/>
      <c r="U66" s="41"/>
      <c r="V66" s="29"/>
      <c r="W66" s="29"/>
      <c r="X66" s="29"/>
      <c r="Y66" s="29"/>
      <c r="Z66" s="29"/>
      <c r="AA66" s="29"/>
      <c r="AB66" s="29"/>
      <c r="AC66" s="29"/>
    </row>
    <row r="67" spans="1:29" x14ac:dyDescent="0.2">
      <c r="A67" s="3">
        <v>3</v>
      </c>
      <c r="B67" s="3">
        <v>4079</v>
      </c>
      <c r="C67" s="168" t="s">
        <v>344</v>
      </c>
      <c r="D67" s="42">
        <v>3794.1</v>
      </c>
      <c r="E67" s="42">
        <v>3044.4</v>
      </c>
      <c r="F67" s="42">
        <v>2909.5</v>
      </c>
      <c r="G67" s="42">
        <v>134.9</v>
      </c>
      <c r="H67" s="42">
        <v>485.7</v>
      </c>
      <c r="I67" s="42">
        <v>15.4</v>
      </c>
      <c r="J67" s="42">
        <v>119.5</v>
      </c>
      <c r="K67" s="42">
        <v>-891.5</v>
      </c>
      <c r="L67" s="4"/>
      <c r="U67" s="41"/>
      <c r="V67" s="29"/>
      <c r="W67" s="29"/>
      <c r="X67" s="29"/>
      <c r="Y67" s="29"/>
      <c r="Z67" s="29"/>
      <c r="AA67" s="29"/>
      <c r="AB67" s="29"/>
      <c r="AC67" s="29"/>
    </row>
    <row r="68" spans="1:29" x14ac:dyDescent="0.2">
      <c r="A68" s="3">
        <v>3</v>
      </c>
      <c r="B68" s="3">
        <v>4080</v>
      </c>
      <c r="C68" s="168" t="s">
        <v>345</v>
      </c>
      <c r="D68" s="42">
        <v>26814.1</v>
      </c>
      <c r="E68" s="42">
        <v>15090.5</v>
      </c>
      <c r="F68" s="42">
        <v>14130.9</v>
      </c>
      <c r="G68" s="42">
        <v>959.6</v>
      </c>
      <c r="H68" s="42">
        <v>1648.8</v>
      </c>
      <c r="I68" s="42">
        <v>1648.8</v>
      </c>
      <c r="J68" s="42">
        <v>-689.2</v>
      </c>
      <c r="K68" s="42">
        <v>-6815.8</v>
      </c>
      <c r="L68" s="4"/>
      <c r="U68" s="41"/>
      <c r="V68" s="29"/>
      <c r="W68" s="29"/>
      <c r="X68" s="29"/>
      <c r="Y68" s="29"/>
      <c r="Z68" s="29"/>
      <c r="AA68" s="29"/>
      <c r="AB68" s="29"/>
      <c r="AC68" s="29"/>
    </row>
    <row r="69" spans="1:29" x14ac:dyDescent="0.2">
      <c r="A69" s="3">
        <v>3</v>
      </c>
      <c r="B69" s="3">
        <v>4081</v>
      </c>
      <c r="C69" s="168" t="s">
        <v>346</v>
      </c>
      <c r="D69" s="42">
        <v>13568.1</v>
      </c>
      <c r="E69" s="42">
        <v>10526.7</v>
      </c>
      <c r="F69" s="42">
        <v>9280.4</v>
      </c>
      <c r="G69" s="42">
        <v>1246.2</v>
      </c>
      <c r="H69" s="42">
        <v>1716.2</v>
      </c>
      <c r="I69" s="42">
        <v>190.9</v>
      </c>
      <c r="J69" s="42">
        <v>1055.4000000000001</v>
      </c>
      <c r="K69" s="42">
        <v>2172.4</v>
      </c>
      <c r="L69" s="4"/>
      <c r="U69" s="41"/>
      <c r="V69" s="29"/>
      <c r="W69" s="29"/>
      <c r="X69" s="29"/>
      <c r="Y69" s="29"/>
      <c r="Z69" s="29"/>
      <c r="AA69" s="29"/>
      <c r="AB69" s="29"/>
      <c r="AC69" s="29"/>
    </row>
    <row r="70" spans="1:29" x14ac:dyDescent="0.2">
      <c r="A70" s="3">
        <v>3</v>
      </c>
      <c r="B70" s="3">
        <v>4082</v>
      </c>
      <c r="C70" s="168" t="s">
        <v>347</v>
      </c>
      <c r="D70" s="42">
        <v>66328.800000000003</v>
      </c>
      <c r="E70" s="42">
        <v>35641.5</v>
      </c>
      <c r="F70" s="42">
        <v>33308.800000000003</v>
      </c>
      <c r="G70" s="42">
        <v>2332.6999999999998</v>
      </c>
      <c r="H70" s="42">
        <v>3468.2</v>
      </c>
      <c r="I70" s="42">
        <v>1924.8</v>
      </c>
      <c r="J70" s="42">
        <v>407.9</v>
      </c>
      <c r="K70" s="42">
        <v>3297.6</v>
      </c>
      <c r="L70" s="4"/>
      <c r="U70" s="41"/>
      <c r="V70" s="29"/>
      <c r="W70" s="29"/>
      <c r="X70" s="29"/>
      <c r="Y70" s="29"/>
      <c r="Z70" s="29"/>
      <c r="AA70" s="29"/>
      <c r="AB70" s="29"/>
      <c r="AC70" s="29"/>
    </row>
    <row r="71" spans="1:29" x14ac:dyDescent="0.2">
      <c r="A71" s="3">
        <v>3</v>
      </c>
      <c r="B71" s="3">
        <v>4083</v>
      </c>
      <c r="C71" s="168" t="s">
        <v>348</v>
      </c>
      <c r="D71" s="42">
        <v>13331.8</v>
      </c>
      <c r="E71" s="42">
        <v>10746.8</v>
      </c>
      <c r="F71" s="42">
        <v>9352.1</v>
      </c>
      <c r="G71" s="42">
        <v>1394.7</v>
      </c>
      <c r="H71" s="42">
        <v>1099.9000000000001</v>
      </c>
      <c r="I71" s="42">
        <v>969.8</v>
      </c>
      <c r="J71" s="42">
        <v>424.9</v>
      </c>
      <c r="K71" s="42">
        <v>-2163.6</v>
      </c>
      <c r="L71" s="4"/>
      <c r="U71" s="41"/>
      <c r="V71" s="29"/>
      <c r="W71" s="29"/>
      <c r="X71" s="29"/>
      <c r="Y71" s="29"/>
      <c r="Z71" s="29"/>
      <c r="AA71" s="29"/>
      <c r="AB71" s="29"/>
      <c r="AC71" s="29"/>
    </row>
    <row r="72" spans="1:29" s="1" customFormat="1" ht="21.75" customHeight="1" x14ac:dyDescent="0.2">
      <c r="A72" s="15">
        <v>4</v>
      </c>
      <c r="B72" s="15">
        <v>4129</v>
      </c>
      <c r="C72" s="1" t="s">
        <v>349</v>
      </c>
      <c r="D72" s="32">
        <v>192913.2</v>
      </c>
      <c r="E72" s="32">
        <v>127383</v>
      </c>
      <c r="F72" s="32">
        <v>106415.1</v>
      </c>
      <c r="G72" s="32">
        <v>20967.8</v>
      </c>
      <c r="H72" s="32">
        <v>32621.8</v>
      </c>
      <c r="I72" s="32">
        <v>16265.1</v>
      </c>
      <c r="J72" s="32">
        <v>4702.7</v>
      </c>
      <c r="K72" s="32">
        <v>-35585.1</v>
      </c>
      <c r="L72" s="32"/>
      <c r="V72" s="29"/>
      <c r="W72" s="29"/>
      <c r="X72" s="29"/>
      <c r="Y72" s="29"/>
      <c r="Z72" s="29"/>
      <c r="AA72" s="29"/>
      <c r="AB72" s="29"/>
      <c r="AC72" s="29"/>
    </row>
    <row r="73" spans="1:29" ht="16.5" customHeight="1" x14ac:dyDescent="0.2">
      <c r="A73" s="3">
        <v>4</v>
      </c>
      <c r="B73" s="3">
        <v>4091</v>
      </c>
      <c r="C73" s="168" t="s">
        <v>350</v>
      </c>
      <c r="D73" s="42">
        <v>5929.6</v>
      </c>
      <c r="E73" s="42">
        <v>4292.5</v>
      </c>
      <c r="F73" s="42">
        <v>3883.1</v>
      </c>
      <c r="G73" s="42">
        <v>409.4</v>
      </c>
      <c r="H73" s="42">
        <v>252.1</v>
      </c>
      <c r="I73" s="42">
        <v>252.1</v>
      </c>
      <c r="J73" s="42">
        <v>157.30000000000001</v>
      </c>
      <c r="K73" s="42">
        <v>4842.8</v>
      </c>
      <c r="L73" s="177"/>
      <c r="U73" s="41"/>
      <c r="V73" s="29"/>
      <c r="W73" s="29"/>
      <c r="X73" s="29"/>
      <c r="Y73" s="29"/>
      <c r="Z73" s="29"/>
      <c r="AA73" s="29"/>
      <c r="AB73" s="29"/>
      <c r="AC73" s="29"/>
    </row>
    <row r="74" spans="1:29" x14ac:dyDescent="0.2">
      <c r="A74" s="3">
        <v>4</v>
      </c>
      <c r="B74" s="3">
        <v>4092</v>
      </c>
      <c r="C74" s="168" t="s">
        <v>351</v>
      </c>
      <c r="D74" s="42">
        <v>15208.4</v>
      </c>
      <c r="E74" s="42">
        <v>9466.2999999999993</v>
      </c>
      <c r="F74" s="42">
        <v>9263.2999999999993</v>
      </c>
      <c r="G74" s="42">
        <v>203</v>
      </c>
      <c r="H74" s="42">
        <v>5772.8</v>
      </c>
      <c r="I74" s="42">
        <v>5347.9</v>
      </c>
      <c r="J74" s="42">
        <v>-5144.8999999999996</v>
      </c>
      <c r="K74" s="42">
        <v>7688.6</v>
      </c>
      <c r="L74" s="177"/>
      <c r="U74" s="41"/>
      <c r="V74" s="29"/>
      <c r="W74" s="29"/>
      <c r="X74" s="29"/>
      <c r="Y74" s="29"/>
      <c r="Z74" s="29"/>
      <c r="AA74" s="29"/>
      <c r="AB74" s="29"/>
      <c r="AC74" s="29"/>
    </row>
    <row r="75" spans="1:29" x14ac:dyDescent="0.2">
      <c r="A75" s="3">
        <v>4</v>
      </c>
      <c r="B75" s="3">
        <v>4093</v>
      </c>
      <c r="C75" s="168" t="s">
        <v>352</v>
      </c>
      <c r="D75" s="42">
        <v>2369.5</v>
      </c>
      <c r="E75" s="42">
        <v>2090.3000000000002</v>
      </c>
      <c r="F75" s="42">
        <v>1798.9</v>
      </c>
      <c r="G75" s="42">
        <v>291.39999999999998</v>
      </c>
      <c r="H75" s="42">
        <v>70.7</v>
      </c>
      <c r="I75" s="42">
        <v>18.899999999999999</v>
      </c>
      <c r="J75" s="42">
        <v>272.5</v>
      </c>
      <c r="K75" s="42">
        <v>939.2</v>
      </c>
      <c r="L75" s="177"/>
      <c r="U75" s="41"/>
      <c r="V75" s="29"/>
      <c r="W75" s="29"/>
      <c r="X75" s="29"/>
      <c r="Y75" s="29"/>
      <c r="Z75" s="29"/>
      <c r="AA75" s="29"/>
      <c r="AB75" s="29"/>
      <c r="AC75" s="29"/>
    </row>
    <row r="76" spans="1:29" x14ac:dyDescent="0.2">
      <c r="A76" s="3">
        <v>4</v>
      </c>
      <c r="B76" s="3">
        <v>4124</v>
      </c>
      <c r="C76" s="168" t="s">
        <v>706</v>
      </c>
      <c r="D76" s="42">
        <v>5297.7</v>
      </c>
      <c r="E76" s="42">
        <v>4523.3999999999996</v>
      </c>
      <c r="F76" s="42">
        <v>1285.9000000000001</v>
      </c>
      <c r="G76" s="42">
        <v>3237.5</v>
      </c>
      <c r="H76" s="42">
        <v>3630.7</v>
      </c>
      <c r="I76" s="42">
        <v>3608.7</v>
      </c>
      <c r="J76" s="42">
        <v>-371.2</v>
      </c>
      <c r="K76" s="42">
        <v>-8895.1</v>
      </c>
      <c r="L76" s="177"/>
      <c r="U76" s="41"/>
      <c r="V76" s="29"/>
      <c r="W76" s="29"/>
      <c r="X76" s="29"/>
      <c r="Y76" s="29"/>
      <c r="Z76" s="29"/>
      <c r="AA76" s="29"/>
      <c r="AB76" s="29"/>
      <c r="AC76" s="29"/>
    </row>
    <row r="77" spans="1:29" x14ac:dyDescent="0.2">
      <c r="A77" s="3">
        <v>4</v>
      </c>
      <c r="B77" s="3">
        <v>4094</v>
      </c>
      <c r="C77" s="168" t="s">
        <v>353</v>
      </c>
      <c r="D77" s="42">
        <v>2660.1</v>
      </c>
      <c r="E77" s="42">
        <v>1829.9</v>
      </c>
      <c r="F77" s="42">
        <v>1854.7</v>
      </c>
      <c r="G77" s="42">
        <v>-24.8</v>
      </c>
      <c r="H77" s="42">
        <v>233.4</v>
      </c>
      <c r="I77" s="42">
        <v>225.8</v>
      </c>
      <c r="J77" s="42">
        <v>-250.6</v>
      </c>
      <c r="K77" s="42">
        <v>215.8</v>
      </c>
      <c r="L77" s="177"/>
      <c r="U77" s="41"/>
      <c r="V77" s="29"/>
      <c r="W77" s="29"/>
      <c r="X77" s="29"/>
      <c r="Y77" s="29"/>
      <c r="Z77" s="29"/>
      <c r="AA77" s="29"/>
      <c r="AB77" s="29"/>
      <c r="AC77" s="29"/>
    </row>
    <row r="78" spans="1:29" x14ac:dyDescent="0.2">
      <c r="A78" s="3">
        <v>4</v>
      </c>
      <c r="B78" s="3">
        <v>4095</v>
      </c>
      <c r="C78" s="168" t="s">
        <v>8</v>
      </c>
      <c r="D78" s="42">
        <v>54035.199999999997</v>
      </c>
      <c r="E78" s="42">
        <v>31747.599999999999</v>
      </c>
      <c r="F78" s="42">
        <v>24812.9</v>
      </c>
      <c r="G78" s="42">
        <v>6934.7</v>
      </c>
      <c r="H78" s="42">
        <v>4142.1000000000004</v>
      </c>
      <c r="I78" s="42">
        <v>-10423.6</v>
      </c>
      <c r="J78" s="42">
        <v>17358.400000000001</v>
      </c>
      <c r="K78" s="42">
        <v>-60253.9</v>
      </c>
      <c r="L78" s="177"/>
      <c r="U78" s="41"/>
      <c r="V78" s="29"/>
      <c r="W78" s="29"/>
      <c r="X78" s="29"/>
      <c r="Y78" s="29"/>
      <c r="Z78" s="29"/>
      <c r="AA78" s="29"/>
      <c r="AB78" s="29"/>
      <c r="AC78" s="29"/>
    </row>
    <row r="79" spans="1:29" x14ac:dyDescent="0.2">
      <c r="A79" s="3">
        <v>4</v>
      </c>
      <c r="B79" s="3">
        <v>4096</v>
      </c>
      <c r="C79" s="168" t="s">
        <v>354</v>
      </c>
      <c r="D79" s="42">
        <v>2157.6</v>
      </c>
      <c r="E79" s="42">
        <v>1708.8</v>
      </c>
      <c r="F79" s="42">
        <v>1541.3</v>
      </c>
      <c r="G79" s="42">
        <v>167.5</v>
      </c>
      <c r="H79" s="42">
        <v>120.5</v>
      </c>
      <c r="I79" s="42">
        <v>107</v>
      </c>
      <c r="J79" s="42">
        <v>60.5</v>
      </c>
      <c r="K79" s="42">
        <v>699.7</v>
      </c>
      <c r="L79" s="177"/>
      <c r="U79" s="41"/>
      <c r="V79" s="29"/>
      <c r="W79" s="29"/>
      <c r="X79" s="29"/>
      <c r="Y79" s="29"/>
      <c r="Z79" s="29"/>
      <c r="AA79" s="29"/>
      <c r="AB79" s="29"/>
      <c r="AC79" s="29"/>
    </row>
    <row r="80" spans="1:29" x14ac:dyDescent="0.2">
      <c r="A80" s="3">
        <v>4</v>
      </c>
      <c r="B80" s="3">
        <v>4097</v>
      </c>
      <c r="C80" s="168" t="s">
        <v>355</v>
      </c>
      <c r="D80" s="42">
        <v>820.1</v>
      </c>
      <c r="E80" s="42">
        <v>943</v>
      </c>
      <c r="F80" s="42">
        <v>676.5</v>
      </c>
      <c r="G80" s="42">
        <v>266.5</v>
      </c>
      <c r="H80" s="42">
        <v>53.7</v>
      </c>
      <c r="I80" s="42">
        <v>53.7</v>
      </c>
      <c r="J80" s="42">
        <v>212.8</v>
      </c>
      <c r="K80" s="42">
        <v>-381</v>
      </c>
      <c r="L80" s="4"/>
      <c r="U80" s="41"/>
      <c r="V80" s="29"/>
      <c r="W80" s="29"/>
      <c r="X80" s="29"/>
      <c r="Y80" s="29"/>
      <c r="Z80" s="29"/>
      <c r="AA80" s="29"/>
      <c r="AB80" s="29"/>
      <c r="AC80" s="29"/>
    </row>
    <row r="81" spans="1:29" x14ac:dyDescent="0.2">
      <c r="A81" s="3">
        <v>4</v>
      </c>
      <c r="B81" s="3">
        <v>4099</v>
      </c>
      <c r="C81" s="168" t="s">
        <v>356</v>
      </c>
      <c r="D81" s="42">
        <v>1211.9000000000001</v>
      </c>
      <c r="E81" s="42">
        <v>1221.5999999999999</v>
      </c>
      <c r="F81" s="42">
        <v>976.5</v>
      </c>
      <c r="G81" s="42">
        <v>245.1</v>
      </c>
      <c r="H81" s="42">
        <v>238.6</v>
      </c>
      <c r="I81" s="42">
        <v>159</v>
      </c>
      <c r="J81" s="42">
        <v>86.1</v>
      </c>
      <c r="K81" s="42">
        <v>-858.1</v>
      </c>
      <c r="L81" s="4"/>
      <c r="U81" s="41"/>
      <c r="V81" s="29"/>
      <c r="W81" s="29"/>
      <c r="X81" s="29"/>
      <c r="Y81" s="29"/>
      <c r="Z81" s="29"/>
      <c r="AA81" s="29"/>
      <c r="AB81" s="29"/>
      <c r="AC81" s="29"/>
    </row>
    <row r="82" spans="1:29" x14ac:dyDescent="0.2">
      <c r="A82" s="3">
        <v>4</v>
      </c>
      <c r="B82" s="3">
        <v>4100</v>
      </c>
      <c r="C82" s="168" t="s">
        <v>357</v>
      </c>
      <c r="D82" s="42">
        <v>9727.9</v>
      </c>
      <c r="E82" s="42">
        <v>7993.9</v>
      </c>
      <c r="F82" s="42">
        <v>6829.5</v>
      </c>
      <c r="G82" s="42">
        <v>1164.4000000000001</v>
      </c>
      <c r="H82" s="42">
        <v>750.2</v>
      </c>
      <c r="I82" s="42">
        <v>750.2</v>
      </c>
      <c r="J82" s="42">
        <v>414.1</v>
      </c>
      <c r="K82" s="42">
        <v>-3371.9</v>
      </c>
      <c r="L82" s="4"/>
      <c r="U82" s="41"/>
      <c r="V82" s="29"/>
      <c r="W82" s="29"/>
      <c r="X82" s="29"/>
      <c r="Y82" s="29"/>
      <c r="Z82" s="29"/>
      <c r="AA82" s="29"/>
      <c r="AB82" s="29"/>
      <c r="AC82" s="29"/>
    </row>
    <row r="83" spans="1:29" x14ac:dyDescent="0.2">
      <c r="A83" s="3">
        <v>4</v>
      </c>
      <c r="B83" s="3">
        <v>4104</v>
      </c>
      <c r="C83" s="168" t="s">
        <v>358</v>
      </c>
      <c r="D83" s="42">
        <v>9185.2000000000007</v>
      </c>
      <c r="E83" s="42">
        <v>7230.4</v>
      </c>
      <c r="F83" s="42">
        <v>6185.9</v>
      </c>
      <c r="G83" s="42">
        <v>1044.5999999999999</v>
      </c>
      <c r="H83" s="42">
        <v>997.5</v>
      </c>
      <c r="I83" s="42">
        <v>996.5</v>
      </c>
      <c r="J83" s="42">
        <v>48</v>
      </c>
      <c r="K83" s="42">
        <v>4717.8</v>
      </c>
      <c r="L83" s="4"/>
      <c r="U83" s="41"/>
      <c r="V83" s="29"/>
      <c r="W83" s="29"/>
      <c r="X83" s="29"/>
      <c r="Y83" s="29"/>
      <c r="Z83" s="29"/>
      <c r="AA83" s="29"/>
      <c r="AB83" s="29"/>
      <c r="AC83" s="29"/>
    </row>
    <row r="84" spans="1:29" x14ac:dyDescent="0.2">
      <c r="A84" s="3">
        <v>4</v>
      </c>
      <c r="B84" s="3">
        <v>4105</v>
      </c>
      <c r="C84" s="168" t="s">
        <v>359</v>
      </c>
      <c r="D84" s="42">
        <v>1352.3</v>
      </c>
      <c r="E84" s="42">
        <v>1159.0999999999999</v>
      </c>
      <c r="F84" s="42">
        <v>1015.1</v>
      </c>
      <c r="G84" s="42">
        <v>144</v>
      </c>
      <c r="H84" s="42">
        <v>671.4</v>
      </c>
      <c r="I84" s="42">
        <v>663.2</v>
      </c>
      <c r="J84" s="42">
        <v>-519.20000000000005</v>
      </c>
      <c r="K84" s="42">
        <v>-404.8</v>
      </c>
      <c r="L84" s="4"/>
      <c r="U84" s="41"/>
      <c r="V84" s="29"/>
      <c r="W84" s="29"/>
      <c r="X84" s="29"/>
      <c r="Y84" s="29"/>
      <c r="Z84" s="29"/>
      <c r="AA84" s="29"/>
      <c r="AB84" s="29"/>
      <c r="AC84" s="29"/>
    </row>
    <row r="85" spans="1:29" x14ac:dyDescent="0.2">
      <c r="A85" s="3">
        <v>4</v>
      </c>
      <c r="B85" s="3">
        <v>4106</v>
      </c>
      <c r="C85" s="168" t="s">
        <v>360</v>
      </c>
      <c r="D85" s="42">
        <v>1160.5999999999999</v>
      </c>
      <c r="E85" s="42">
        <v>857.5</v>
      </c>
      <c r="F85" s="42">
        <v>857.8</v>
      </c>
      <c r="G85" s="42">
        <v>-0.3</v>
      </c>
      <c r="H85" s="42">
        <v>66.5</v>
      </c>
      <c r="I85" s="42">
        <v>49.6</v>
      </c>
      <c r="J85" s="42">
        <v>-49.9</v>
      </c>
      <c r="K85" s="42">
        <v>-368.6</v>
      </c>
      <c r="L85" s="4"/>
      <c r="U85" s="41"/>
      <c r="V85" s="29"/>
      <c r="W85" s="29"/>
      <c r="X85" s="29"/>
      <c r="Y85" s="29"/>
      <c r="Z85" s="29"/>
      <c r="AA85" s="29"/>
      <c r="AB85" s="29"/>
      <c r="AC85" s="29"/>
    </row>
    <row r="86" spans="1:29" x14ac:dyDescent="0.2">
      <c r="A86" s="3">
        <v>4</v>
      </c>
      <c r="B86" s="3">
        <v>4107</v>
      </c>
      <c r="C86" s="168" t="s">
        <v>361</v>
      </c>
      <c r="D86" s="42">
        <v>2688.1</v>
      </c>
      <c r="E86" s="42">
        <v>2651.5</v>
      </c>
      <c r="F86" s="42">
        <v>2041.6</v>
      </c>
      <c r="G86" s="42">
        <v>609.9</v>
      </c>
      <c r="H86" s="42">
        <v>351.5</v>
      </c>
      <c r="I86" s="42">
        <v>351.5</v>
      </c>
      <c r="J86" s="42">
        <v>258.3</v>
      </c>
      <c r="K86" s="42">
        <v>-243.4</v>
      </c>
      <c r="L86" s="4"/>
      <c r="U86" s="41"/>
      <c r="V86" s="29"/>
      <c r="W86" s="29"/>
      <c r="X86" s="29"/>
      <c r="Y86" s="29"/>
      <c r="Z86" s="29"/>
      <c r="AA86" s="29"/>
      <c r="AB86" s="29"/>
      <c r="AC86" s="29"/>
    </row>
    <row r="87" spans="1:29" x14ac:dyDescent="0.2">
      <c r="A87" s="3">
        <v>4</v>
      </c>
      <c r="B87" s="3">
        <v>4109</v>
      </c>
      <c r="C87" s="168" t="s">
        <v>362</v>
      </c>
      <c r="D87" s="42">
        <v>1666.8</v>
      </c>
      <c r="E87" s="42">
        <v>1098.7</v>
      </c>
      <c r="F87" s="42">
        <v>978.7</v>
      </c>
      <c r="G87" s="42">
        <v>120</v>
      </c>
      <c r="H87" s="42">
        <v>211.2</v>
      </c>
      <c r="I87" s="42">
        <v>181.2</v>
      </c>
      <c r="J87" s="42">
        <v>-61.2</v>
      </c>
      <c r="K87" s="42">
        <v>-1313.4</v>
      </c>
      <c r="L87" s="4"/>
      <c r="U87" s="41"/>
      <c r="V87" s="29"/>
      <c r="W87" s="29"/>
      <c r="X87" s="29"/>
      <c r="Y87" s="29"/>
      <c r="Z87" s="29"/>
      <c r="AA87" s="29"/>
      <c r="AB87" s="29"/>
      <c r="AC87" s="29"/>
    </row>
    <row r="88" spans="1:29" x14ac:dyDescent="0.2">
      <c r="A88" s="3">
        <v>4</v>
      </c>
      <c r="B88" s="3">
        <v>4110</v>
      </c>
      <c r="C88" s="168" t="s">
        <v>363</v>
      </c>
      <c r="D88" s="42">
        <v>3236.9</v>
      </c>
      <c r="E88" s="42">
        <v>2575.8000000000002</v>
      </c>
      <c r="F88" s="42">
        <v>2439.1</v>
      </c>
      <c r="G88" s="42">
        <v>136.69999999999999</v>
      </c>
      <c r="H88" s="42">
        <v>729.3</v>
      </c>
      <c r="I88" s="42">
        <v>659.3</v>
      </c>
      <c r="J88" s="42">
        <v>-522.6</v>
      </c>
      <c r="K88" s="42">
        <v>10.6</v>
      </c>
      <c r="L88" s="4"/>
      <c r="U88" s="41"/>
      <c r="V88" s="29"/>
      <c r="W88" s="29"/>
      <c r="X88" s="29"/>
      <c r="Y88" s="29"/>
      <c r="Z88" s="29"/>
      <c r="AA88" s="29"/>
      <c r="AB88" s="29"/>
      <c r="AC88" s="29"/>
    </row>
    <row r="89" spans="1:29" x14ac:dyDescent="0.2">
      <c r="A89" s="3">
        <v>4</v>
      </c>
      <c r="B89" s="3">
        <v>4111</v>
      </c>
      <c r="C89" s="168" t="s">
        <v>364</v>
      </c>
      <c r="D89" s="42">
        <v>4625.1000000000004</v>
      </c>
      <c r="E89" s="42">
        <v>3516.1</v>
      </c>
      <c r="F89" s="42">
        <v>3211.6</v>
      </c>
      <c r="G89" s="42">
        <v>304.5</v>
      </c>
      <c r="H89" s="42">
        <v>1175.3</v>
      </c>
      <c r="I89" s="42">
        <v>1128.9000000000001</v>
      </c>
      <c r="J89" s="42">
        <v>-824.4</v>
      </c>
      <c r="K89" s="42">
        <v>-7</v>
      </c>
      <c r="L89" s="4"/>
      <c r="U89" s="41"/>
      <c r="V89" s="29"/>
      <c r="W89" s="29"/>
      <c r="X89" s="29"/>
      <c r="Y89" s="29"/>
      <c r="Z89" s="29"/>
      <c r="AA89" s="29"/>
      <c r="AB89" s="29"/>
      <c r="AC89" s="29"/>
    </row>
    <row r="90" spans="1:29" x14ac:dyDescent="0.2">
      <c r="A90" s="3">
        <v>4</v>
      </c>
      <c r="B90" s="3">
        <v>4112</v>
      </c>
      <c r="C90" s="168" t="s">
        <v>365</v>
      </c>
      <c r="D90" s="42">
        <v>2651.1</v>
      </c>
      <c r="E90" s="42">
        <v>2053.3000000000002</v>
      </c>
      <c r="F90" s="42">
        <v>2036.2</v>
      </c>
      <c r="G90" s="42">
        <v>17</v>
      </c>
      <c r="H90" s="42">
        <v>480</v>
      </c>
      <c r="I90" s="42">
        <v>480</v>
      </c>
      <c r="J90" s="42">
        <v>-463</v>
      </c>
      <c r="K90" s="42">
        <v>2268</v>
      </c>
      <c r="L90" s="4"/>
      <c r="U90" s="41"/>
      <c r="V90" s="29"/>
      <c r="W90" s="29"/>
      <c r="X90" s="29"/>
      <c r="Y90" s="29"/>
      <c r="Z90" s="29"/>
      <c r="AA90" s="29"/>
      <c r="AB90" s="29"/>
      <c r="AC90" s="29"/>
    </row>
    <row r="91" spans="1:29" x14ac:dyDescent="0.2">
      <c r="A91" s="3">
        <v>4</v>
      </c>
      <c r="B91" s="3">
        <v>4113</v>
      </c>
      <c r="C91" s="168" t="s">
        <v>366</v>
      </c>
      <c r="D91" s="42">
        <v>2100.6999999999998</v>
      </c>
      <c r="E91" s="42">
        <v>2011.1</v>
      </c>
      <c r="F91" s="42">
        <v>1717.9</v>
      </c>
      <c r="G91" s="42">
        <v>293.2</v>
      </c>
      <c r="H91" s="42">
        <v>451.3</v>
      </c>
      <c r="I91" s="42">
        <v>451.3</v>
      </c>
      <c r="J91" s="42">
        <v>-158.1</v>
      </c>
      <c r="K91" s="42">
        <v>76</v>
      </c>
      <c r="L91" s="4"/>
      <c r="U91" s="41"/>
      <c r="V91" s="29"/>
      <c r="W91" s="29"/>
      <c r="X91" s="29"/>
      <c r="Y91" s="29"/>
      <c r="Z91" s="29"/>
      <c r="AA91" s="29"/>
      <c r="AB91" s="29"/>
      <c r="AC91" s="29"/>
    </row>
    <row r="92" spans="1:29" x14ac:dyDescent="0.2">
      <c r="A92" s="3">
        <v>4</v>
      </c>
      <c r="B92" s="3">
        <v>4114</v>
      </c>
      <c r="C92" s="168" t="s">
        <v>367</v>
      </c>
      <c r="D92" s="42">
        <v>3910</v>
      </c>
      <c r="E92" s="42">
        <v>3025.6</v>
      </c>
      <c r="F92" s="42">
        <v>2994.2</v>
      </c>
      <c r="G92" s="42">
        <v>31.3</v>
      </c>
      <c r="H92" s="42">
        <v>583.70000000000005</v>
      </c>
      <c r="I92" s="42">
        <v>-134.5</v>
      </c>
      <c r="J92" s="42">
        <v>165.8</v>
      </c>
      <c r="K92" s="42">
        <v>1139.2</v>
      </c>
      <c r="L92" s="4"/>
      <c r="U92" s="41"/>
      <c r="V92" s="29"/>
      <c r="W92" s="29"/>
      <c r="X92" s="29"/>
      <c r="Y92" s="29"/>
      <c r="Z92" s="29"/>
      <c r="AA92" s="29"/>
      <c r="AB92" s="29"/>
      <c r="AC92" s="29"/>
    </row>
    <row r="93" spans="1:29" x14ac:dyDescent="0.2">
      <c r="A93" s="3">
        <v>4</v>
      </c>
      <c r="B93" s="3">
        <v>4115</v>
      </c>
      <c r="C93" s="168" t="s">
        <v>368</v>
      </c>
      <c r="D93" s="42">
        <v>7199.1</v>
      </c>
      <c r="E93" s="42">
        <v>4786.6000000000004</v>
      </c>
      <c r="F93" s="42">
        <v>3662.8</v>
      </c>
      <c r="G93" s="42">
        <v>1123.8</v>
      </c>
      <c r="H93" s="42">
        <v>3667.6</v>
      </c>
      <c r="I93" s="42">
        <v>3662.6</v>
      </c>
      <c r="J93" s="42">
        <v>-2538.8000000000002</v>
      </c>
      <c r="K93" s="42">
        <v>535.20000000000005</v>
      </c>
      <c r="L93" s="4"/>
      <c r="U93" s="41"/>
      <c r="V93" s="29"/>
      <c r="W93" s="29"/>
      <c r="X93" s="29"/>
      <c r="Y93" s="29"/>
      <c r="Z93" s="29"/>
      <c r="AA93" s="29"/>
      <c r="AB93" s="29"/>
      <c r="AC93" s="29"/>
    </row>
    <row r="94" spans="1:29" x14ac:dyDescent="0.2">
      <c r="A94" s="3">
        <v>4</v>
      </c>
      <c r="B94" s="3">
        <v>4117</v>
      </c>
      <c r="C94" s="168" t="s">
        <v>369</v>
      </c>
      <c r="D94" s="42">
        <v>2240.1999999999998</v>
      </c>
      <c r="E94" s="42">
        <v>2268.4</v>
      </c>
      <c r="F94" s="42">
        <v>1764.8</v>
      </c>
      <c r="G94" s="42">
        <v>503.6</v>
      </c>
      <c r="H94" s="42">
        <v>404.5</v>
      </c>
      <c r="I94" s="42">
        <v>404.5</v>
      </c>
      <c r="J94" s="42">
        <v>99.1</v>
      </c>
      <c r="K94" s="42">
        <v>-47.2</v>
      </c>
      <c r="L94" s="4"/>
      <c r="U94" s="41"/>
      <c r="V94" s="29"/>
      <c r="W94" s="29"/>
      <c r="X94" s="29"/>
      <c r="Y94" s="29"/>
      <c r="Z94" s="29"/>
      <c r="AA94" s="29"/>
      <c r="AB94" s="29"/>
      <c r="AC94" s="29"/>
    </row>
    <row r="95" spans="1:29" x14ac:dyDescent="0.2">
      <c r="A95" s="3">
        <v>4</v>
      </c>
      <c r="B95" s="3">
        <v>4120</v>
      </c>
      <c r="C95" s="168" t="s">
        <v>370</v>
      </c>
      <c r="D95" s="42">
        <v>6054.7</v>
      </c>
      <c r="E95" s="42">
        <v>3631.3</v>
      </c>
      <c r="F95" s="42">
        <v>3056.3</v>
      </c>
      <c r="G95" s="42">
        <v>575</v>
      </c>
      <c r="H95" s="42">
        <v>1140.7</v>
      </c>
      <c r="I95" s="42">
        <v>1115.7</v>
      </c>
      <c r="J95" s="42">
        <v>-540.70000000000005</v>
      </c>
      <c r="K95" s="42">
        <v>2474.9</v>
      </c>
      <c r="L95" s="4"/>
      <c r="U95" s="41"/>
      <c r="V95" s="29"/>
      <c r="W95" s="29"/>
      <c r="X95" s="29"/>
      <c r="Y95" s="29"/>
      <c r="Z95" s="29"/>
      <c r="AA95" s="29"/>
      <c r="AB95" s="29"/>
      <c r="AC95" s="29"/>
    </row>
    <row r="96" spans="1:29" x14ac:dyDescent="0.2">
      <c r="A96" s="3">
        <v>4</v>
      </c>
      <c r="B96" s="3">
        <v>4121</v>
      </c>
      <c r="C96" s="168" t="s">
        <v>371</v>
      </c>
      <c r="D96" s="42">
        <v>7629.2</v>
      </c>
      <c r="E96" s="42">
        <v>4546.3999999999996</v>
      </c>
      <c r="F96" s="42">
        <v>3623.8</v>
      </c>
      <c r="G96" s="42">
        <v>922.6</v>
      </c>
      <c r="H96" s="42">
        <v>689.3</v>
      </c>
      <c r="I96" s="42">
        <v>551.4</v>
      </c>
      <c r="J96" s="42">
        <v>371.2</v>
      </c>
      <c r="K96" s="42">
        <v>-404.9</v>
      </c>
      <c r="L96" s="4"/>
      <c r="U96" s="41"/>
      <c r="V96" s="29"/>
      <c r="W96" s="29"/>
      <c r="X96" s="29"/>
      <c r="Y96" s="29"/>
      <c r="Z96" s="29"/>
      <c r="AA96" s="29"/>
      <c r="AB96" s="29"/>
      <c r="AC96" s="29"/>
    </row>
    <row r="97" spans="1:29" x14ac:dyDescent="0.2">
      <c r="A97" s="3">
        <v>4</v>
      </c>
      <c r="B97" s="3">
        <v>4122</v>
      </c>
      <c r="C97" s="168" t="s">
        <v>372</v>
      </c>
      <c r="D97" s="42">
        <v>4498.6000000000004</v>
      </c>
      <c r="E97" s="42">
        <v>4015.4</v>
      </c>
      <c r="F97" s="42">
        <v>3507.3</v>
      </c>
      <c r="G97" s="42">
        <v>508.1</v>
      </c>
      <c r="H97" s="42">
        <v>721.2</v>
      </c>
      <c r="I97" s="42">
        <v>598.29999999999995</v>
      </c>
      <c r="J97" s="42">
        <v>-90.2</v>
      </c>
      <c r="K97" s="42">
        <v>-1401.8</v>
      </c>
      <c r="L97" s="4"/>
      <c r="U97" s="41"/>
      <c r="V97" s="29"/>
      <c r="W97" s="29"/>
      <c r="X97" s="29"/>
      <c r="Y97" s="29"/>
      <c r="Z97" s="29"/>
      <c r="AA97" s="29"/>
      <c r="AB97" s="29"/>
      <c r="AC97" s="29"/>
    </row>
    <row r="98" spans="1:29" x14ac:dyDescent="0.2">
      <c r="A98" s="3">
        <v>4</v>
      </c>
      <c r="B98" s="3">
        <v>4123</v>
      </c>
      <c r="C98" s="168" t="s">
        <v>373</v>
      </c>
      <c r="D98" s="42">
        <v>33296.9</v>
      </c>
      <c r="E98" s="42">
        <v>16138.6</v>
      </c>
      <c r="F98" s="42">
        <v>14399.4</v>
      </c>
      <c r="G98" s="42">
        <v>1739.2</v>
      </c>
      <c r="H98" s="42">
        <v>5015.6000000000004</v>
      </c>
      <c r="I98" s="42">
        <v>5005.6000000000004</v>
      </c>
      <c r="J98" s="42">
        <v>-3266.4</v>
      </c>
      <c r="K98" s="42">
        <v>16758.5</v>
      </c>
      <c r="L98" s="4"/>
      <c r="U98" s="41"/>
      <c r="V98" s="29"/>
      <c r="W98" s="29"/>
      <c r="X98" s="29"/>
      <c r="Y98" s="29"/>
      <c r="Z98" s="29"/>
      <c r="AA98" s="29"/>
      <c r="AB98" s="29"/>
      <c r="AC98" s="29"/>
    </row>
    <row r="99" spans="1:29" s="1" customFormat="1" ht="21.75" customHeight="1" x14ac:dyDescent="0.2">
      <c r="A99" s="15">
        <v>5</v>
      </c>
      <c r="B99" s="15">
        <v>4159</v>
      </c>
      <c r="C99" s="1" t="s">
        <v>374</v>
      </c>
      <c r="D99" s="32">
        <v>140547.4</v>
      </c>
      <c r="E99" s="32">
        <v>92601.7</v>
      </c>
      <c r="F99" s="32">
        <v>87012.7</v>
      </c>
      <c r="G99" s="32">
        <v>5589</v>
      </c>
      <c r="H99" s="32">
        <v>13637.9</v>
      </c>
      <c r="I99" s="32">
        <v>11433.9</v>
      </c>
      <c r="J99" s="32">
        <v>-5844.9</v>
      </c>
      <c r="K99" s="32">
        <v>21110.3</v>
      </c>
      <c r="L99" s="32"/>
      <c r="V99" s="29"/>
      <c r="W99" s="29"/>
      <c r="X99" s="29"/>
      <c r="Y99" s="29"/>
      <c r="Z99" s="29"/>
      <c r="AA99" s="29"/>
      <c r="AB99" s="29"/>
      <c r="AC99" s="29"/>
    </row>
    <row r="100" spans="1:29" ht="16.5" customHeight="1" x14ac:dyDescent="0.2">
      <c r="A100" s="3">
        <v>5</v>
      </c>
      <c r="B100" s="3">
        <v>4131</v>
      </c>
      <c r="C100" s="168" t="s">
        <v>375</v>
      </c>
      <c r="D100" s="42">
        <v>10370.4</v>
      </c>
      <c r="E100" s="42">
        <v>7637.8</v>
      </c>
      <c r="F100" s="42">
        <v>6654.8</v>
      </c>
      <c r="G100" s="42">
        <v>983</v>
      </c>
      <c r="H100" s="42">
        <v>1552.2</v>
      </c>
      <c r="I100" s="42">
        <v>1447.2</v>
      </c>
      <c r="J100" s="42">
        <v>-464.2</v>
      </c>
      <c r="K100" s="42">
        <v>2931.9</v>
      </c>
      <c r="L100" s="4"/>
      <c r="U100" s="41"/>
      <c r="V100" s="29"/>
      <c r="W100" s="29"/>
      <c r="X100" s="29"/>
      <c r="Y100" s="29"/>
      <c r="Z100" s="29"/>
      <c r="AA100" s="29"/>
      <c r="AB100" s="29"/>
      <c r="AC100" s="29"/>
    </row>
    <row r="101" spans="1:29" x14ac:dyDescent="0.2">
      <c r="A101" s="3">
        <v>5</v>
      </c>
      <c r="B101" s="3">
        <v>4132</v>
      </c>
      <c r="C101" s="168" t="s">
        <v>376</v>
      </c>
      <c r="D101" s="42">
        <v>3149.1</v>
      </c>
      <c r="E101" s="42">
        <v>3386</v>
      </c>
      <c r="F101" s="42">
        <v>2478.8000000000002</v>
      </c>
      <c r="G101" s="42">
        <v>907.1</v>
      </c>
      <c r="H101" s="42">
        <v>359.3</v>
      </c>
      <c r="I101" s="42">
        <v>261.8</v>
      </c>
      <c r="J101" s="42">
        <v>645.29999999999995</v>
      </c>
      <c r="K101" s="42">
        <v>-2989</v>
      </c>
      <c r="L101" s="4"/>
      <c r="U101" s="41"/>
      <c r="V101" s="29"/>
      <c r="W101" s="29"/>
      <c r="X101" s="29"/>
      <c r="Y101" s="29"/>
      <c r="Z101" s="29"/>
      <c r="AA101" s="29"/>
      <c r="AB101" s="29"/>
      <c r="AC101" s="29"/>
    </row>
    <row r="102" spans="1:29" x14ac:dyDescent="0.2">
      <c r="A102" s="3">
        <v>5</v>
      </c>
      <c r="B102" s="3">
        <v>4133</v>
      </c>
      <c r="C102" s="168" t="s">
        <v>377</v>
      </c>
      <c r="D102" s="42">
        <v>3032.1</v>
      </c>
      <c r="E102" s="42">
        <v>2220.5</v>
      </c>
      <c r="F102" s="42">
        <v>2391.4</v>
      </c>
      <c r="G102" s="42">
        <v>-170.9</v>
      </c>
      <c r="H102" s="42">
        <v>611</v>
      </c>
      <c r="I102" s="42">
        <v>560.9</v>
      </c>
      <c r="J102" s="42">
        <v>-731.8</v>
      </c>
      <c r="K102" s="42">
        <v>236.7</v>
      </c>
      <c r="L102" s="4"/>
      <c r="U102" s="41"/>
      <c r="V102" s="29"/>
      <c r="W102" s="29"/>
      <c r="X102" s="29"/>
      <c r="Y102" s="29"/>
      <c r="Z102" s="29"/>
      <c r="AA102" s="29"/>
      <c r="AB102" s="29"/>
      <c r="AC102" s="29"/>
    </row>
    <row r="103" spans="1:29" x14ac:dyDescent="0.2">
      <c r="A103" s="3">
        <v>5</v>
      </c>
      <c r="B103" s="3">
        <v>4134</v>
      </c>
      <c r="C103" s="168" t="s">
        <v>378</v>
      </c>
      <c r="D103" s="42">
        <v>4365.6000000000004</v>
      </c>
      <c r="E103" s="42">
        <v>2975.3</v>
      </c>
      <c r="F103" s="42">
        <v>2536.6999999999998</v>
      </c>
      <c r="G103" s="42">
        <v>438.6</v>
      </c>
      <c r="H103" s="42">
        <v>1002.1</v>
      </c>
      <c r="I103" s="42">
        <v>977.4</v>
      </c>
      <c r="J103" s="42">
        <v>-538.79999999999995</v>
      </c>
      <c r="K103" s="42">
        <v>-9875.2000000000007</v>
      </c>
      <c r="L103" s="4"/>
      <c r="U103" s="41"/>
      <c r="V103" s="29"/>
      <c r="W103" s="29"/>
      <c r="X103" s="29"/>
      <c r="Y103" s="29"/>
      <c r="Z103" s="29"/>
      <c r="AA103" s="29"/>
      <c r="AB103" s="29"/>
      <c r="AC103" s="29"/>
    </row>
    <row r="104" spans="1:29" x14ac:dyDescent="0.2">
      <c r="A104" s="3">
        <v>5</v>
      </c>
      <c r="B104" s="3">
        <v>4135</v>
      </c>
      <c r="C104" s="168" t="s">
        <v>379</v>
      </c>
      <c r="D104" s="42">
        <v>7135.9</v>
      </c>
      <c r="E104" s="42">
        <v>5056.5</v>
      </c>
      <c r="F104" s="42">
        <v>4938</v>
      </c>
      <c r="G104" s="42">
        <v>118.5</v>
      </c>
      <c r="H104" s="42">
        <v>510.1</v>
      </c>
      <c r="I104" s="42">
        <v>471.8</v>
      </c>
      <c r="J104" s="42">
        <v>-353.2</v>
      </c>
      <c r="K104" s="42">
        <v>1573</v>
      </c>
      <c r="L104" s="4"/>
      <c r="U104" s="41"/>
      <c r="V104" s="29"/>
      <c r="W104" s="29"/>
      <c r="X104" s="29"/>
      <c r="Y104" s="29"/>
      <c r="Z104" s="29"/>
      <c r="AA104" s="29"/>
      <c r="AB104" s="29"/>
      <c r="AC104" s="29"/>
    </row>
    <row r="105" spans="1:29" x14ac:dyDescent="0.2">
      <c r="A105" s="3">
        <v>5</v>
      </c>
      <c r="B105" s="3">
        <v>4136</v>
      </c>
      <c r="C105" s="168" t="s">
        <v>380</v>
      </c>
      <c r="D105" s="42">
        <v>4181.7</v>
      </c>
      <c r="E105" s="42">
        <v>2766.2</v>
      </c>
      <c r="F105" s="42">
        <v>2627.5</v>
      </c>
      <c r="G105" s="42">
        <v>138.69999999999999</v>
      </c>
      <c r="H105" s="42">
        <v>661.4</v>
      </c>
      <c r="I105" s="42">
        <v>587</v>
      </c>
      <c r="J105" s="42">
        <v>-448.3</v>
      </c>
      <c r="K105" s="42">
        <v>1792.8</v>
      </c>
      <c r="L105" s="4"/>
      <c r="U105" s="41"/>
      <c r="V105" s="29"/>
      <c r="W105" s="29"/>
      <c r="X105" s="29"/>
      <c r="Y105" s="29"/>
      <c r="Z105" s="29"/>
      <c r="AA105" s="29"/>
      <c r="AB105" s="29"/>
      <c r="AC105" s="29"/>
    </row>
    <row r="106" spans="1:29" x14ac:dyDescent="0.2">
      <c r="A106" s="3">
        <v>5</v>
      </c>
      <c r="B106" s="3">
        <v>4137</v>
      </c>
      <c r="C106" s="168" t="s">
        <v>381</v>
      </c>
      <c r="D106" s="42">
        <v>1507.5</v>
      </c>
      <c r="E106" s="42">
        <v>1272.8</v>
      </c>
      <c r="F106" s="42">
        <v>1218.0999999999999</v>
      </c>
      <c r="G106" s="42">
        <v>54.7</v>
      </c>
      <c r="H106" s="42">
        <v>75.2</v>
      </c>
      <c r="I106" s="42">
        <v>75.2</v>
      </c>
      <c r="J106" s="42">
        <v>-20.5</v>
      </c>
      <c r="K106" s="42">
        <v>-316.39999999999998</v>
      </c>
      <c r="L106" s="4"/>
      <c r="U106" s="41"/>
      <c r="V106" s="29"/>
      <c r="W106" s="29"/>
      <c r="X106" s="29"/>
      <c r="Y106" s="29"/>
      <c r="Z106" s="29"/>
      <c r="AA106" s="29"/>
      <c r="AB106" s="29"/>
      <c r="AC106" s="29"/>
    </row>
    <row r="107" spans="1:29" x14ac:dyDescent="0.2">
      <c r="A107" s="3">
        <v>5</v>
      </c>
      <c r="B107" s="3">
        <v>4138</v>
      </c>
      <c r="C107" s="168" t="s">
        <v>382</v>
      </c>
      <c r="D107" s="42">
        <v>2223.1999999999998</v>
      </c>
      <c r="E107" s="42">
        <v>1873.3</v>
      </c>
      <c r="F107" s="42">
        <v>1789</v>
      </c>
      <c r="G107" s="42">
        <v>84.3</v>
      </c>
      <c r="H107" s="42">
        <v>249.9</v>
      </c>
      <c r="I107" s="42">
        <v>248.9</v>
      </c>
      <c r="J107" s="42">
        <v>-164.6</v>
      </c>
      <c r="K107" s="42">
        <v>164.4</v>
      </c>
      <c r="L107" s="4"/>
      <c r="U107" s="41"/>
      <c r="V107" s="29"/>
      <c r="W107" s="29"/>
      <c r="X107" s="29"/>
      <c r="Y107" s="29"/>
      <c r="Z107" s="29"/>
      <c r="AA107" s="29"/>
      <c r="AB107" s="29"/>
      <c r="AC107" s="29"/>
    </row>
    <row r="108" spans="1:29" x14ac:dyDescent="0.2">
      <c r="A108" s="3">
        <v>5</v>
      </c>
      <c r="B108" s="3">
        <v>4139</v>
      </c>
      <c r="C108" s="168" t="s">
        <v>383</v>
      </c>
      <c r="D108" s="42">
        <v>22793.4</v>
      </c>
      <c r="E108" s="42">
        <v>12938.6</v>
      </c>
      <c r="F108" s="42">
        <v>12336.9</v>
      </c>
      <c r="G108" s="42">
        <v>601.70000000000005</v>
      </c>
      <c r="H108" s="42">
        <v>1405.9</v>
      </c>
      <c r="I108" s="42">
        <v>984.5</v>
      </c>
      <c r="J108" s="42">
        <v>-382.7</v>
      </c>
      <c r="K108" s="42">
        <v>7099.2</v>
      </c>
      <c r="L108" s="4"/>
      <c r="U108" s="41"/>
      <c r="V108" s="29"/>
      <c r="W108" s="29"/>
      <c r="X108" s="29"/>
      <c r="Y108" s="29"/>
      <c r="Z108" s="29"/>
      <c r="AA108" s="29"/>
      <c r="AB108" s="29"/>
      <c r="AC108" s="29"/>
    </row>
    <row r="109" spans="1:29" x14ac:dyDescent="0.2">
      <c r="A109" s="3">
        <v>5</v>
      </c>
      <c r="B109" s="3">
        <v>4140</v>
      </c>
      <c r="C109" s="168" t="s">
        <v>384</v>
      </c>
      <c r="D109" s="42">
        <v>8770.9</v>
      </c>
      <c r="E109" s="42">
        <v>5778.9</v>
      </c>
      <c r="F109" s="42">
        <v>6548.1</v>
      </c>
      <c r="G109" s="42">
        <v>-769.2</v>
      </c>
      <c r="H109" s="42">
        <v>1195.5</v>
      </c>
      <c r="I109" s="42">
        <v>1195.5</v>
      </c>
      <c r="J109" s="42">
        <v>-1964.7</v>
      </c>
      <c r="K109" s="42">
        <v>4578.2</v>
      </c>
      <c r="L109" s="4"/>
      <c r="U109" s="41"/>
      <c r="V109" s="29"/>
      <c r="W109" s="29"/>
      <c r="X109" s="29"/>
      <c r="Y109" s="29"/>
      <c r="Z109" s="29"/>
      <c r="AA109" s="29"/>
      <c r="AB109" s="29"/>
      <c r="AC109" s="29"/>
    </row>
    <row r="110" spans="1:29" x14ac:dyDescent="0.2">
      <c r="A110" s="3">
        <v>5</v>
      </c>
      <c r="B110" s="3">
        <v>4141</v>
      </c>
      <c r="C110" s="168" t="s">
        <v>385</v>
      </c>
      <c r="D110" s="42">
        <v>29020.7</v>
      </c>
      <c r="E110" s="42">
        <v>17577.2</v>
      </c>
      <c r="F110" s="42">
        <v>17232.400000000001</v>
      </c>
      <c r="G110" s="42">
        <v>344.9</v>
      </c>
      <c r="H110" s="42">
        <v>1388.5</v>
      </c>
      <c r="I110" s="42">
        <v>479.3</v>
      </c>
      <c r="J110" s="42">
        <v>-134.4</v>
      </c>
      <c r="K110" s="42">
        <v>13611.6</v>
      </c>
      <c r="L110" s="4"/>
      <c r="U110" s="41"/>
      <c r="V110" s="29"/>
      <c r="W110" s="29"/>
      <c r="X110" s="29"/>
      <c r="Y110" s="29"/>
      <c r="Z110" s="29"/>
      <c r="AA110" s="29"/>
      <c r="AB110" s="29"/>
      <c r="AC110" s="29"/>
    </row>
    <row r="111" spans="1:29" x14ac:dyDescent="0.2">
      <c r="A111" s="3">
        <v>5</v>
      </c>
      <c r="B111" s="3">
        <v>4142</v>
      </c>
      <c r="C111" s="168" t="s">
        <v>386</v>
      </c>
      <c r="D111" s="42">
        <v>3745</v>
      </c>
      <c r="E111" s="42">
        <v>2407.6</v>
      </c>
      <c r="F111" s="42">
        <v>2554.1</v>
      </c>
      <c r="G111" s="42">
        <v>-146.4</v>
      </c>
      <c r="H111" s="42">
        <v>272.60000000000002</v>
      </c>
      <c r="I111" s="42">
        <v>272.60000000000002</v>
      </c>
      <c r="J111" s="42">
        <v>-419.1</v>
      </c>
      <c r="K111" s="42">
        <v>3162.4</v>
      </c>
      <c r="L111" s="4"/>
      <c r="U111" s="41"/>
      <c r="V111" s="29"/>
      <c r="W111" s="29"/>
      <c r="X111" s="29"/>
      <c r="Y111" s="29"/>
      <c r="Z111" s="29"/>
      <c r="AA111" s="29"/>
      <c r="AB111" s="29"/>
      <c r="AC111" s="29"/>
    </row>
    <row r="112" spans="1:29" x14ac:dyDescent="0.2">
      <c r="A112" s="3">
        <v>5</v>
      </c>
      <c r="B112" s="3">
        <v>4143</v>
      </c>
      <c r="C112" s="168" t="s">
        <v>387</v>
      </c>
      <c r="D112" s="42">
        <v>3745.1</v>
      </c>
      <c r="E112" s="42">
        <v>3344.9</v>
      </c>
      <c r="F112" s="42">
        <v>2819.3</v>
      </c>
      <c r="G112" s="42">
        <v>525.5</v>
      </c>
      <c r="H112" s="42">
        <v>389.7</v>
      </c>
      <c r="I112" s="42">
        <v>389.7</v>
      </c>
      <c r="J112" s="42">
        <v>135.80000000000001</v>
      </c>
      <c r="K112" s="42">
        <v>972.5</v>
      </c>
      <c r="L112" s="4"/>
      <c r="U112" s="41"/>
      <c r="V112" s="29"/>
      <c r="W112" s="29"/>
      <c r="X112" s="29"/>
      <c r="Y112" s="29"/>
      <c r="Z112" s="29"/>
      <c r="AA112" s="29"/>
      <c r="AB112" s="29"/>
      <c r="AC112" s="29"/>
    </row>
    <row r="113" spans="1:29" x14ac:dyDescent="0.2">
      <c r="A113" s="3">
        <v>5</v>
      </c>
      <c r="B113" s="3">
        <v>4144</v>
      </c>
      <c r="C113" s="168" t="s">
        <v>388</v>
      </c>
      <c r="D113" s="42">
        <v>15048.1</v>
      </c>
      <c r="E113" s="42">
        <v>9300.6</v>
      </c>
      <c r="F113" s="42">
        <v>7844.9</v>
      </c>
      <c r="G113" s="42">
        <v>1455.7</v>
      </c>
      <c r="H113" s="42">
        <v>1813.6</v>
      </c>
      <c r="I113" s="42">
        <v>1727.3</v>
      </c>
      <c r="J113" s="42">
        <v>-271.5</v>
      </c>
      <c r="K113" s="42">
        <v>-3456.7</v>
      </c>
      <c r="L113" s="4"/>
      <c r="U113" s="41"/>
      <c r="V113" s="29"/>
      <c r="W113" s="29"/>
      <c r="X113" s="29"/>
      <c r="Y113" s="29"/>
      <c r="Z113" s="29"/>
      <c r="AA113" s="29"/>
      <c r="AB113" s="29"/>
      <c r="AC113" s="29"/>
    </row>
    <row r="114" spans="1:29" x14ac:dyDescent="0.2">
      <c r="A114" s="3">
        <v>5</v>
      </c>
      <c r="B114" s="3">
        <v>4145</v>
      </c>
      <c r="C114" s="168" t="s">
        <v>389</v>
      </c>
      <c r="D114" s="42">
        <v>6368.4</v>
      </c>
      <c r="E114" s="42">
        <v>3867.5</v>
      </c>
      <c r="F114" s="42">
        <v>3838.5</v>
      </c>
      <c r="G114" s="42">
        <v>28.9</v>
      </c>
      <c r="H114" s="42">
        <v>750.3</v>
      </c>
      <c r="I114" s="42">
        <v>628.5</v>
      </c>
      <c r="J114" s="42">
        <v>-599.6</v>
      </c>
      <c r="K114" s="42">
        <v>2231.3000000000002</v>
      </c>
      <c r="L114" s="4"/>
      <c r="U114" s="41"/>
      <c r="V114" s="29"/>
      <c r="W114" s="29"/>
      <c r="X114" s="29"/>
      <c r="Y114" s="29"/>
      <c r="Z114" s="29"/>
      <c r="AA114" s="29"/>
      <c r="AB114" s="29"/>
      <c r="AC114" s="29"/>
    </row>
    <row r="115" spans="1:29" x14ac:dyDescent="0.2">
      <c r="A115" s="3">
        <v>5</v>
      </c>
      <c r="B115" s="3">
        <v>4146</v>
      </c>
      <c r="C115" s="168" t="s">
        <v>390</v>
      </c>
      <c r="D115" s="42">
        <v>11115</v>
      </c>
      <c r="E115" s="42">
        <v>6939.8</v>
      </c>
      <c r="F115" s="42">
        <v>6290</v>
      </c>
      <c r="G115" s="42">
        <v>649.79999999999995</v>
      </c>
      <c r="H115" s="42">
        <v>1072.3</v>
      </c>
      <c r="I115" s="42">
        <v>798.2</v>
      </c>
      <c r="J115" s="42">
        <v>-148.4</v>
      </c>
      <c r="K115" s="42">
        <v>-2140</v>
      </c>
      <c r="L115" s="4"/>
      <c r="U115" s="41"/>
      <c r="V115" s="29"/>
      <c r="W115" s="29"/>
      <c r="X115" s="29"/>
      <c r="Y115" s="29"/>
      <c r="Z115" s="29"/>
      <c r="AA115" s="29"/>
      <c r="AB115" s="29"/>
      <c r="AC115" s="29"/>
    </row>
    <row r="116" spans="1:29" x14ac:dyDescent="0.2">
      <c r="A116" s="3">
        <v>5</v>
      </c>
      <c r="B116" s="3">
        <v>4147</v>
      </c>
      <c r="C116" s="168" t="s">
        <v>391</v>
      </c>
      <c r="D116" s="42">
        <v>3975.2</v>
      </c>
      <c r="E116" s="42">
        <v>3258.3</v>
      </c>
      <c r="F116" s="42">
        <v>2914.1</v>
      </c>
      <c r="G116" s="42">
        <v>344.2</v>
      </c>
      <c r="H116" s="42">
        <v>328.2</v>
      </c>
      <c r="I116" s="42">
        <v>328.2</v>
      </c>
      <c r="J116" s="42">
        <v>16</v>
      </c>
      <c r="K116" s="42">
        <v>1533.6</v>
      </c>
      <c r="L116" s="4"/>
      <c r="U116" s="41"/>
      <c r="V116" s="29"/>
      <c r="W116" s="29"/>
      <c r="X116" s="29"/>
      <c r="Y116" s="29"/>
      <c r="Z116" s="29"/>
      <c r="AA116" s="29"/>
      <c r="AB116" s="29"/>
      <c r="AC116" s="29"/>
    </row>
    <row r="117" spans="1:29" s="1" customFormat="1" ht="21.75" customHeight="1" x14ac:dyDescent="0.2">
      <c r="A117" s="15">
        <v>6</v>
      </c>
      <c r="B117" s="15">
        <v>4189</v>
      </c>
      <c r="C117" s="1" t="s">
        <v>392</v>
      </c>
      <c r="D117" s="32">
        <v>130052</v>
      </c>
      <c r="E117" s="32">
        <v>83857.899999999994</v>
      </c>
      <c r="F117" s="32">
        <v>75749.8</v>
      </c>
      <c r="G117" s="32">
        <v>8108.1</v>
      </c>
      <c r="H117" s="32">
        <v>26620.3</v>
      </c>
      <c r="I117" s="32">
        <v>23033.7</v>
      </c>
      <c r="J117" s="32">
        <v>-14925.6</v>
      </c>
      <c r="K117" s="32">
        <v>42898</v>
      </c>
      <c r="L117" s="32"/>
      <c r="V117" s="29"/>
      <c r="W117" s="29"/>
      <c r="X117" s="29"/>
      <c r="Y117" s="29"/>
      <c r="Z117" s="29"/>
      <c r="AA117" s="29"/>
      <c r="AB117" s="29"/>
      <c r="AC117" s="29"/>
    </row>
    <row r="118" spans="1:29" ht="16.5" customHeight="1" x14ac:dyDescent="0.2">
      <c r="A118" s="3">
        <v>6</v>
      </c>
      <c r="B118" s="3">
        <v>4161</v>
      </c>
      <c r="C118" s="168" t="s">
        <v>393</v>
      </c>
      <c r="D118" s="42">
        <v>6801.9</v>
      </c>
      <c r="E118" s="42">
        <v>5346.4</v>
      </c>
      <c r="F118" s="42">
        <v>4909.8</v>
      </c>
      <c r="G118" s="42">
        <v>436.5</v>
      </c>
      <c r="H118" s="42">
        <v>544.4</v>
      </c>
      <c r="I118" s="42">
        <v>544.4</v>
      </c>
      <c r="J118" s="42">
        <v>-107.9</v>
      </c>
      <c r="K118" s="42">
        <v>2273.8000000000002</v>
      </c>
      <c r="L118" s="4"/>
      <c r="U118" s="41"/>
      <c r="V118" s="29"/>
      <c r="W118" s="29"/>
      <c r="X118" s="29"/>
      <c r="Y118" s="29"/>
      <c r="Z118" s="29"/>
      <c r="AA118" s="29"/>
      <c r="AB118" s="29"/>
      <c r="AC118" s="29"/>
    </row>
    <row r="119" spans="1:29" x14ac:dyDescent="0.2">
      <c r="A119" s="3">
        <v>6</v>
      </c>
      <c r="B119" s="3">
        <v>4163</v>
      </c>
      <c r="C119" s="168" t="s">
        <v>394</v>
      </c>
      <c r="D119" s="42">
        <v>33184.1</v>
      </c>
      <c r="E119" s="42">
        <v>13614.5</v>
      </c>
      <c r="F119" s="42">
        <v>11829</v>
      </c>
      <c r="G119" s="42">
        <v>1785.5</v>
      </c>
      <c r="H119" s="42">
        <v>5378.4</v>
      </c>
      <c r="I119" s="42">
        <v>5158.3999999999996</v>
      </c>
      <c r="J119" s="42">
        <v>-3372.9</v>
      </c>
      <c r="K119" s="42">
        <v>16175.1</v>
      </c>
      <c r="L119" s="4"/>
      <c r="U119" s="41"/>
      <c r="V119" s="29"/>
      <c r="W119" s="29"/>
      <c r="X119" s="29"/>
      <c r="Y119" s="29"/>
      <c r="Z119" s="29"/>
      <c r="AA119" s="29"/>
      <c r="AB119" s="29"/>
      <c r="AC119" s="29"/>
    </row>
    <row r="120" spans="1:29" x14ac:dyDescent="0.2">
      <c r="A120" s="3">
        <v>6</v>
      </c>
      <c r="B120" s="3">
        <v>4164</v>
      </c>
      <c r="C120" s="168" t="s">
        <v>395</v>
      </c>
      <c r="D120" s="42">
        <v>3720.1</v>
      </c>
      <c r="E120" s="42">
        <v>2296</v>
      </c>
      <c r="F120" s="42">
        <v>2382.1</v>
      </c>
      <c r="G120" s="42">
        <v>-86.1</v>
      </c>
      <c r="H120" s="42">
        <v>455.4</v>
      </c>
      <c r="I120" s="42">
        <v>308.7</v>
      </c>
      <c r="J120" s="42">
        <v>-394.7</v>
      </c>
      <c r="K120" s="42">
        <v>3651.9</v>
      </c>
      <c r="L120" s="4"/>
      <c r="U120" s="41"/>
      <c r="V120" s="29"/>
      <c r="W120" s="29"/>
      <c r="X120" s="29"/>
      <c r="Y120" s="29"/>
      <c r="Z120" s="29"/>
      <c r="AA120" s="29"/>
      <c r="AB120" s="29"/>
      <c r="AC120" s="29"/>
    </row>
    <row r="121" spans="1:29" x14ac:dyDescent="0.2">
      <c r="A121" s="3">
        <v>6</v>
      </c>
      <c r="B121" s="3">
        <v>4165</v>
      </c>
      <c r="C121" s="168" t="s">
        <v>396</v>
      </c>
      <c r="D121" s="42">
        <v>11293.5</v>
      </c>
      <c r="E121" s="42">
        <v>9162.1</v>
      </c>
      <c r="F121" s="42">
        <v>7731.6</v>
      </c>
      <c r="G121" s="42">
        <v>1430.5</v>
      </c>
      <c r="H121" s="42">
        <v>2628</v>
      </c>
      <c r="I121" s="42">
        <v>2275.6999999999998</v>
      </c>
      <c r="J121" s="42">
        <v>-845.2</v>
      </c>
      <c r="K121" s="42">
        <v>5576.1</v>
      </c>
      <c r="L121" s="4"/>
      <c r="U121" s="41"/>
      <c r="V121" s="29"/>
      <c r="W121" s="29"/>
      <c r="X121" s="29"/>
      <c r="Y121" s="29"/>
      <c r="Z121" s="29"/>
      <c r="AA121" s="29"/>
      <c r="AB121" s="29"/>
      <c r="AC121" s="29"/>
    </row>
    <row r="122" spans="1:29" x14ac:dyDescent="0.2">
      <c r="A122" s="3">
        <v>6</v>
      </c>
      <c r="B122" s="3">
        <v>4166</v>
      </c>
      <c r="C122" s="168" t="s">
        <v>397</v>
      </c>
      <c r="D122" s="42">
        <v>4227.3999999999996</v>
      </c>
      <c r="E122" s="42">
        <v>3814.9</v>
      </c>
      <c r="F122" s="42">
        <v>3328.1</v>
      </c>
      <c r="G122" s="42">
        <v>486.8</v>
      </c>
      <c r="H122" s="42">
        <v>543.79999999999995</v>
      </c>
      <c r="I122" s="42">
        <v>-334.6</v>
      </c>
      <c r="J122" s="42">
        <v>821.4</v>
      </c>
      <c r="K122" s="42">
        <v>1123.3</v>
      </c>
      <c r="L122" s="4"/>
      <c r="U122" s="41"/>
      <c r="V122" s="29"/>
      <c r="W122" s="29"/>
      <c r="X122" s="29"/>
      <c r="Y122" s="29"/>
      <c r="Z122" s="29"/>
      <c r="AA122" s="29"/>
      <c r="AB122" s="29"/>
      <c r="AC122" s="29"/>
    </row>
    <row r="123" spans="1:29" x14ac:dyDescent="0.2">
      <c r="A123" s="3">
        <v>6</v>
      </c>
      <c r="B123" s="3">
        <v>4167</v>
      </c>
      <c r="C123" s="168" t="s">
        <v>398</v>
      </c>
      <c r="D123" s="42">
        <v>3869.3</v>
      </c>
      <c r="E123" s="42">
        <v>2496.9</v>
      </c>
      <c r="F123" s="42">
        <v>2039.5</v>
      </c>
      <c r="G123" s="42">
        <v>457.5</v>
      </c>
      <c r="H123" s="42">
        <v>424.2</v>
      </c>
      <c r="I123" s="42">
        <v>416.7</v>
      </c>
      <c r="J123" s="42">
        <v>40.799999999999997</v>
      </c>
      <c r="K123" s="42">
        <v>864.6</v>
      </c>
      <c r="L123" s="4"/>
      <c r="U123" s="41"/>
      <c r="V123" s="29"/>
      <c r="W123" s="29"/>
      <c r="X123" s="29"/>
      <c r="Y123" s="29"/>
      <c r="Z123" s="29"/>
      <c r="AA123" s="29"/>
      <c r="AB123" s="29"/>
      <c r="AC123" s="29"/>
    </row>
    <row r="124" spans="1:29" x14ac:dyDescent="0.2">
      <c r="A124" s="3">
        <v>6</v>
      </c>
      <c r="B124" s="3">
        <v>4169</v>
      </c>
      <c r="C124" s="168" t="s">
        <v>399</v>
      </c>
      <c r="D124" s="42">
        <v>9233.6</v>
      </c>
      <c r="E124" s="42">
        <v>6819.7</v>
      </c>
      <c r="F124" s="42">
        <v>6156.5</v>
      </c>
      <c r="G124" s="42">
        <v>663.3</v>
      </c>
      <c r="H124" s="42">
        <v>695.7</v>
      </c>
      <c r="I124" s="42">
        <v>484.5</v>
      </c>
      <c r="J124" s="42">
        <v>178.7</v>
      </c>
      <c r="K124" s="42">
        <v>143.30000000000001</v>
      </c>
      <c r="L124" s="4"/>
      <c r="U124" s="41"/>
      <c r="V124" s="29"/>
      <c r="W124" s="29"/>
      <c r="X124" s="29"/>
      <c r="Y124" s="29"/>
      <c r="Z124" s="29"/>
      <c r="AA124" s="29"/>
      <c r="AB124" s="29"/>
      <c r="AC124" s="29"/>
    </row>
    <row r="125" spans="1:29" x14ac:dyDescent="0.2">
      <c r="A125" s="3">
        <v>6</v>
      </c>
      <c r="B125" s="3">
        <v>4170</v>
      </c>
      <c r="C125" s="168" t="s">
        <v>10</v>
      </c>
      <c r="D125" s="42">
        <v>18427.599999999999</v>
      </c>
      <c r="E125" s="42">
        <v>10601</v>
      </c>
      <c r="F125" s="42">
        <v>9269.1</v>
      </c>
      <c r="G125" s="42">
        <v>1331.9</v>
      </c>
      <c r="H125" s="42">
        <v>5491.1</v>
      </c>
      <c r="I125" s="42">
        <v>5134.3</v>
      </c>
      <c r="J125" s="42">
        <v>-3802.4</v>
      </c>
      <c r="K125" s="42">
        <v>7935</v>
      </c>
      <c r="L125" s="4"/>
      <c r="U125" s="41"/>
      <c r="V125" s="29"/>
      <c r="W125" s="29"/>
      <c r="X125" s="29"/>
      <c r="Y125" s="29"/>
      <c r="Z125" s="29"/>
      <c r="AA125" s="29"/>
      <c r="AB125" s="29"/>
      <c r="AC125" s="29"/>
    </row>
    <row r="126" spans="1:29" x14ac:dyDescent="0.2">
      <c r="A126" s="3">
        <v>6</v>
      </c>
      <c r="B126" s="3">
        <v>4184</v>
      </c>
      <c r="C126" s="168" t="s">
        <v>400</v>
      </c>
      <c r="D126" s="42">
        <v>8071.6</v>
      </c>
      <c r="E126" s="42" t="s">
        <v>708</v>
      </c>
      <c r="F126" s="42">
        <v>5566.2</v>
      </c>
      <c r="G126" s="42">
        <v>166.6</v>
      </c>
      <c r="H126" s="42">
        <v>693.4</v>
      </c>
      <c r="I126" s="42">
        <v>527.6</v>
      </c>
      <c r="J126" s="42">
        <v>-361</v>
      </c>
      <c r="K126" s="42">
        <v>466.9</v>
      </c>
      <c r="L126" s="4"/>
      <c r="U126" s="41"/>
      <c r="V126" s="29"/>
      <c r="W126" s="29"/>
      <c r="X126" s="29"/>
      <c r="Y126" s="29"/>
      <c r="Z126" s="29"/>
      <c r="AA126" s="29"/>
      <c r="AB126" s="29"/>
      <c r="AC126" s="29"/>
    </row>
    <row r="127" spans="1:29" x14ac:dyDescent="0.2">
      <c r="A127" s="3">
        <v>6</v>
      </c>
      <c r="B127" s="3">
        <v>4172</v>
      </c>
      <c r="C127" s="168" t="s">
        <v>401</v>
      </c>
      <c r="D127" s="42">
        <v>3413.4</v>
      </c>
      <c r="E127" s="42">
        <v>2424.3000000000002</v>
      </c>
      <c r="F127" s="42">
        <v>2572.6999999999998</v>
      </c>
      <c r="G127" s="42">
        <v>-148.4</v>
      </c>
      <c r="H127" s="42">
        <v>1262</v>
      </c>
      <c r="I127" s="42">
        <v>1249.8</v>
      </c>
      <c r="J127" s="42">
        <v>-1398.2</v>
      </c>
      <c r="K127" s="42">
        <v>-995.2</v>
      </c>
      <c r="L127" s="4"/>
      <c r="U127" s="41"/>
      <c r="V127" s="29"/>
      <c r="W127" s="29"/>
      <c r="X127" s="29"/>
      <c r="Y127" s="29"/>
      <c r="Z127" s="29"/>
      <c r="AA127" s="29"/>
      <c r="AB127" s="29"/>
      <c r="AC127" s="29"/>
    </row>
    <row r="128" spans="1:29" x14ac:dyDescent="0.2">
      <c r="A128" s="3">
        <v>6</v>
      </c>
      <c r="B128" s="3">
        <v>4173</v>
      </c>
      <c r="C128" s="168" t="s">
        <v>402</v>
      </c>
      <c r="D128" s="42">
        <v>2090.8000000000002</v>
      </c>
      <c r="E128" s="42">
        <v>1811</v>
      </c>
      <c r="F128" s="42">
        <v>1727.4</v>
      </c>
      <c r="G128" s="42">
        <v>83.6</v>
      </c>
      <c r="H128" s="42">
        <v>64.900000000000006</v>
      </c>
      <c r="I128" s="42">
        <v>-36.299999999999997</v>
      </c>
      <c r="J128" s="42">
        <v>119.8</v>
      </c>
      <c r="K128" s="42">
        <v>570.9</v>
      </c>
      <c r="L128" s="4"/>
      <c r="U128" s="41"/>
      <c r="V128" s="29"/>
      <c r="W128" s="29"/>
      <c r="X128" s="29"/>
      <c r="Y128" s="29"/>
      <c r="Z128" s="29"/>
      <c r="AA128" s="29"/>
      <c r="AB128" s="29"/>
      <c r="AC128" s="29"/>
    </row>
    <row r="129" spans="1:29" x14ac:dyDescent="0.2">
      <c r="A129" s="3">
        <v>6</v>
      </c>
      <c r="B129" s="3">
        <v>4175</v>
      </c>
      <c r="C129" s="168" t="s">
        <v>403</v>
      </c>
      <c r="D129" s="42">
        <v>2708.1</v>
      </c>
      <c r="E129" s="42">
        <v>2415.4</v>
      </c>
      <c r="F129" s="42">
        <v>2304.1999999999998</v>
      </c>
      <c r="G129" s="42">
        <v>111.2</v>
      </c>
      <c r="H129" s="42">
        <v>453.6</v>
      </c>
      <c r="I129" s="42">
        <v>433.7</v>
      </c>
      <c r="J129" s="42">
        <v>-322.5</v>
      </c>
      <c r="K129" s="42">
        <v>-381.9</v>
      </c>
      <c r="L129" s="4"/>
      <c r="U129" s="41"/>
      <c r="V129" s="29"/>
      <c r="W129" s="29"/>
      <c r="X129" s="29"/>
      <c r="Y129" s="29"/>
      <c r="Z129" s="29"/>
      <c r="AA129" s="29"/>
      <c r="AB129" s="29"/>
      <c r="AC129" s="29"/>
    </row>
    <row r="130" spans="1:29" x14ac:dyDescent="0.2">
      <c r="A130" s="3">
        <v>6</v>
      </c>
      <c r="B130" s="3">
        <v>4176</v>
      </c>
      <c r="C130" s="168" t="s">
        <v>404</v>
      </c>
      <c r="D130" s="42">
        <v>2477.3000000000002</v>
      </c>
      <c r="E130" s="42">
        <v>1747.3</v>
      </c>
      <c r="F130" s="42">
        <v>1889.3</v>
      </c>
      <c r="G130" s="42">
        <v>-142.1</v>
      </c>
      <c r="H130" s="42">
        <v>1436.9</v>
      </c>
      <c r="I130" s="42">
        <v>711.9</v>
      </c>
      <c r="J130" s="42">
        <v>-854</v>
      </c>
      <c r="K130" s="42">
        <v>2334.8000000000002</v>
      </c>
      <c r="L130" s="4"/>
      <c r="U130" s="41"/>
      <c r="V130" s="29"/>
      <c r="W130" s="29"/>
      <c r="X130" s="29"/>
      <c r="Y130" s="29"/>
      <c r="Z130" s="29"/>
      <c r="AA130" s="29"/>
      <c r="AB130" s="29"/>
      <c r="AC130" s="29"/>
    </row>
    <row r="131" spans="1:29" x14ac:dyDescent="0.2">
      <c r="A131" s="3">
        <v>6</v>
      </c>
      <c r="B131" s="3">
        <v>4177</v>
      </c>
      <c r="C131" s="168" t="s">
        <v>405</v>
      </c>
      <c r="D131" s="42">
        <v>5935</v>
      </c>
      <c r="E131" s="42">
        <v>3970.1</v>
      </c>
      <c r="F131" s="42">
        <v>3806.6</v>
      </c>
      <c r="G131" s="42">
        <v>163.6</v>
      </c>
      <c r="H131" s="42">
        <v>4711</v>
      </c>
      <c r="I131" s="42">
        <v>4501</v>
      </c>
      <c r="J131" s="42">
        <v>-4337.5</v>
      </c>
      <c r="K131" s="42">
        <v>-4504.7</v>
      </c>
      <c r="L131" s="4"/>
      <c r="U131" s="41"/>
      <c r="V131" s="29"/>
      <c r="W131" s="29"/>
      <c r="X131" s="29"/>
      <c r="Y131" s="29"/>
      <c r="Z131" s="29"/>
      <c r="AA131" s="29"/>
      <c r="AB131" s="29"/>
      <c r="AC131" s="29"/>
    </row>
    <row r="132" spans="1:29" x14ac:dyDescent="0.2">
      <c r="A132" s="3">
        <v>6</v>
      </c>
      <c r="B132" s="3">
        <v>4179</v>
      </c>
      <c r="C132" s="168" t="s">
        <v>406</v>
      </c>
      <c r="D132" s="42">
        <v>4007.1</v>
      </c>
      <c r="E132" s="42">
        <v>2793.5</v>
      </c>
      <c r="F132" s="42">
        <v>2283.6999999999998</v>
      </c>
      <c r="G132" s="42">
        <v>509.8</v>
      </c>
      <c r="H132" s="42">
        <v>43.4</v>
      </c>
      <c r="I132" s="42">
        <v>18.100000000000001</v>
      </c>
      <c r="J132" s="42">
        <v>491.7</v>
      </c>
      <c r="K132" s="42">
        <v>3362.1</v>
      </c>
      <c r="L132" s="4"/>
      <c r="U132" s="41"/>
      <c r="V132" s="29"/>
      <c r="W132" s="29"/>
      <c r="X132" s="29"/>
      <c r="Y132" s="29"/>
      <c r="Z132" s="29"/>
      <c r="AA132" s="29"/>
      <c r="AB132" s="29"/>
      <c r="AC132" s="29"/>
    </row>
    <row r="133" spans="1:29" x14ac:dyDescent="0.2">
      <c r="A133" s="3">
        <v>6</v>
      </c>
      <c r="B133" s="3">
        <v>4181</v>
      </c>
      <c r="C133" s="168" t="s">
        <v>407</v>
      </c>
      <c r="D133" s="42">
        <v>3748.9</v>
      </c>
      <c r="E133" s="42">
        <v>3171</v>
      </c>
      <c r="F133" s="42">
        <v>3055.4</v>
      </c>
      <c r="G133" s="42">
        <v>115.6</v>
      </c>
      <c r="H133" s="42">
        <v>159.5</v>
      </c>
      <c r="I133" s="42">
        <v>40.299999999999997</v>
      </c>
      <c r="J133" s="42">
        <v>75.3</v>
      </c>
      <c r="K133" s="42">
        <v>581.79999999999995</v>
      </c>
      <c r="L133" s="4"/>
      <c r="U133" s="41"/>
      <c r="V133" s="29"/>
      <c r="W133" s="29"/>
      <c r="X133" s="29"/>
      <c r="Y133" s="29"/>
      <c r="Z133" s="29"/>
      <c r="AA133" s="29"/>
      <c r="AB133" s="29"/>
      <c r="AC133" s="29"/>
    </row>
    <row r="134" spans="1:29" x14ac:dyDescent="0.2">
      <c r="A134" s="3">
        <v>6</v>
      </c>
      <c r="B134" s="3">
        <v>4182</v>
      </c>
      <c r="C134" s="168" t="s">
        <v>408</v>
      </c>
      <c r="D134" s="42">
        <v>3575.2</v>
      </c>
      <c r="E134" s="42">
        <v>2987.5</v>
      </c>
      <c r="F134" s="42">
        <v>2536.9</v>
      </c>
      <c r="G134" s="42">
        <v>450.5</v>
      </c>
      <c r="H134" s="42">
        <v>609.70000000000005</v>
      </c>
      <c r="I134" s="42">
        <v>609.70000000000005</v>
      </c>
      <c r="J134" s="42">
        <v>-159.1</v>
      </c>
      <c r="K134" s="42">
        <v>2334</v>
      </c>
      <c r="L134" s="4"/>
      <c r="U134" s="41"/>
      <c r="V134" s="29"/>
      <c r="W134" s="29"/>
      <c r="X134" s="29"/>
      <c r="Y134" s="29"/>
      <c r="Z134" s="29"/>
      <c r="AA134" s="29"/>
      <c r="AB134" s="29"/>
      <c r="AC134" s="29"/>
    </row>
    <row r="135" spans="1:29" x14ac:dyDescent="0.2">
      <c r="A135" s="3">
        <v>6</v>
      </c>
      <c r="B135" s="3">
        <v>4183</v>
      </c>
      <c r="C135" s="168" t="s">
        <v>409</v>
      </c>
      <c r="D135" s="42">
        <v>3267.1</v>
      </c>
      <c r="E135" s="42">
        <v>2653.4</v>
      </c>
      <c r="F135" s="42">
        <v>2361.6</v>
      </c>
      <c r="G135" s="42">
        <v>291.8</v>
      </c>
      <c r="H135" s="42">
        <v>1025</v>
      </c>
      <c r="I135" s="42">
        <v>989.8</v>
      </c>
      <c r="J135" s="42">
        <v>-698</v>
      </c>
      <c r="K135" s="42">
        <v>1386.2</v>
      </c>
      <c r="L135" s="4"/>
      <c r="U135" s="41"/>
      <c r="V135" s="29"/>
      <c r="W135" s="29"/>
      <c r="X135" s="29"/>
      <c r="Y135" s="29"/>
      <c r="Z135" s="29"/>
      <c r="AA135" s="29"/>
      <c r="AB135" s="29"/>
      <c r="AC135" s="29"/>
    </row>
    <row r="136" spans="1:29" s="1" customFormat="1" ht="21.75" customHeight="1" x14ac:dyDescent="0.2">
      <c r="A136" s="15">
        <v>7</v>
      </c>
      <c r="B136" s="15">
        <v>4219</v>
      </c>
      <c r="C136" s="1" t="s">
        <v>410</v>
      </c>
      <c r="D136" s="32">
        <v>219710.1</v>
      </c>
      <c r="E136" s="32">
        <v>148576.1</v>
      </c>
      <c r="F136" s="32">
        <v>128021.8</v>
      </c>
      <c r="G136" s="32">
        <v>20554.400000000001</v>
      </c>
      <c r="H136" s="32">
        <v>39421</v>
      </c>
      <c r="I136" s="32">
        <v>29151.1</v>
      </c>
      <c r="J136" s="32">
        <v>-8596.7000000000007</v>
      </c>
      <c r="K136" s="32">
        <v>4110.3</v>
      </c>
      <c r="L136" s="32"/>
      <c r="V136" s="29"/>
      <c r="W136" s="29"/>
      <c r="X136" s="29"/>
      <c r="Y136" s="29"/>
      <c r="Z136" s="29"/>
      <c r="AA136" s="29"/>
      <c r="AB136" s="29"/>
      <c r="AC136" s="29"/>
    </row>
    <row r="137" spans="1:29" ht="16.5" customHeight="1" x14ac:dyDescent="0.2">
      <c r="A137" s="3">
        <v>7</v>
      </c>
      <c r="B137" s="3">
        <v>4191</v>
      </c>
      <c r="C137" s="168" t="s">
        <v>411</v>
      </c>
      <c r="D137" s="42">
        <v>2186.5</v>
      </c>
      <c r="E137" s="42">
        <v>1694</v>
      </c>
      <c r="F137" s="42">
        <v>1574</v>
      </c>
      <c r="G137" s="42">
        <v>120</v>
      </c>
      <c r="H137" s="42">
        <v>193.6</v>
      </c>
      <c r="I137" s="42">
        <v>193.6</v>
      </c>
      <c r="J137" s="42">
        <v>-73.7</v>
      </c>
      <c r="K137" s="42">
        <v>-1399.8</v>
      </c>
      <c r="L137" s="4"/>
      <c r="U137" s="41"/>
      <c r="V137" s="29"/>
      <c r="W137" s="29"/>
      <c r="X137" s="29"/>
      <c r="Y137" s="29"/>
      <c r="Z137" s="29"/>
      <c r="AA137" s="29"/>
      <c r="AB137" s="29"/>
      <c r="AC137" s="29"/>
    </row>
    <row r="138" spans="1:29" x14ac:dyDescent="0.2">
      <c r="A138" s="3">
        <v>7</v>
      </c>
      <c r="B138" s="3">
        <v>4192</v>
      </c>
      <c r="C138" s="168" t="s">
        <v>412</v>
      </c>
      <c r="D138" s="42">
        <v>4216.6000000000004</v>
      </c>
      <c r="E138" s="42">
        <v>3308</v>
      </c>
      <c r="F138" s="42">
        <v>3260.5</v>
      </c>
      <c r="G138" s="42">
        <v>47.5</v>
      </c>
      <c r="H138" s="42">
        <v>506.3</v>
      </c>
      <c r="I138" s="42">
        <v>506.3</v>
      </c>
      <c r="J138" s="42">
        <v>-458.8</v>
      </c>
      <c r="K138" s="42">
        <v>-146.6</v>
      </c>
      <c r="L138" s="4"/>
      <c r="U138" s="41"/>
      <c r="V138" s="29"/>
      <c r="W138" s="29"/>
      <c r="X138" s="29"/>
      <c r="Y138" s="29"/>
      <c r="Z138" s="29"/>
      <c r="AA138" s="29"/>
      <c r="AB138" s="29"/>
      <c r="AC138" s="29"/>
    </row>
    <row r="139" spans="1:29" x14ac:dyDescent="0.2">
      <c r="A139" s="3">
        <v>7</v>
      </c>
      <c r="B139" s="3">
        <v>4193</v>
      </c>
      <c r="C139" s="168" t="s">
        <v>413</v>
      </c>
      <c r="D139" s="42">
        <v>2783</v>
      </c>
      <c r="E139" s="42">
        <v>2327.9</v>
      </c>
      <c r="F139" s="42">
        <v>1706.9</v>
      </c>
      <c r="G139" s="42">
        <v>620.9</v>
      </c>
      <c r="H139" s="42">
        <v>158.1</v>
      </c>
      <c r="I139" s="42">
        <v>59.7</v>
      </c>
      <c r="J139" s="42">
        <v>561.20000000000005</v>
      </c>
      <c r="K139" s="42">
        <v>-5242.2</v>
      </c>
      <c r="L139" s="4"/>
      <c r="U139" s="41"/>
      <c r="V139" s="29"/>
      <c r="W139" s="29"/>
      <c r="X139" s="29"/>
      <c r="Y139" s="29"/>
      <c r="Z139" s="29"/>
      <c r="AA139" s="29"/>
      <c r="AB139" s="29"/>
      <c r="AC139" s="29"/>
    </row>
    <row r="140" spans="1:29" x14ac:dyDescent="0.2">
      <c r="A140" s="3">
        <v>7</v>
      </c>
      <c r="B140" s="3">
        <v>4194</v>
      </c>
      <c r="C140" s="168" t="s">
        <v>414</v>
      </c>
      <c r="D140" s="42">
        <v>5726.9</v>
      </c>
      <c r="E140" s="42">
        <v>5017</v>
      </c>
      <c r="F140" s="42">
        <v>4185.2</v>
      </c>
      <c r="G140" s="42">
        <v>831.8</v>
      </c>
      <c r="H140" s="42">
        <v>730.5</v>
      </c>
      <c r="I140" s="42">
        <v>331.4</v>
      </c>
      <c r="J140" s="42">
        <v>500.4</v>
      </c>
      <c r="K140" s="42">
        <v>-1997.7</v>
      </c>
      <c r="L140" s="4"/>
      <c r="U140" s="41"/>
      <c r="V140" s="29"/>
      <c r="W140" s="29"/>
      <c r="X140" s="29"/>
      <c r="Y140" s="29"/>
      <c r="Z140" s="29"/>
      <c r="AA140" s="29"/>
      <c r="AB140" s="29"/>
      <c r="AC140" s="29"/>
    </row>
    <row r="141" spans="1:29" x14ac:dyDescent="0.2">
      <c r="A141" s="3">
        <v>7</v>
      </c>
      <c r="B141" s="3">
        <v>4195</v>
      </c>
      <c r="C141" s="168" t="s">
        <v>415</v>
      </c>
      <c r="D141" s="42">
        <v>4695.6000000000004</v>
      </c>
      <c r="E141" s="42">
        <v>3439.5</v>
      </c>
      <c r="F141" s="42">
        <v>3349</v>
      </c>
      <c r="G141" s="42">
        <v>90.5</v>
      </c>
      <c r="H141" s="42">
        <v>244</v>
      </c>
      <c r="I141" s="42">
        <v>241.7</v>
      </c>
      <c r="J141" s="42">
        <v>-151.30000000000001</v>
      </c>
      <c r="K141" s="42">
        <v>2771.1</v>
      </c>
      <c r="L141" s="4"/>
      <c r="U141" s="41"/>
      <c r="V141" s="29"/>
      <c r="W141" s="29"/>
      <c r="X141" s="29"/>
      <c r="Y141" s="29"/>
      <c r="Z141" s="29"/>
      <c r="AA141" s="29"/>
      <c r="AB141" s="29"/>
      <c r="AC141" s="29"/>
    </row>
    <row r="142" spans="1:29" x14ac:dyDescent="0.2">
      <c r="A142" s="3">
        <v>7</v>
      </c>
      <c r="B142" s="3">
        <v>4196</v>
      </c>
      <c r="C142" s="168" t="s">
        <v>416</v>
      </c>
      <c r="D142" s="42">
        <v>7034.9</v>
      </c>
      <c r="E142" s="42">
        <v>4555.8999999999996</v>
      </c>
      <c r="F142" s="42">
        <v>4560.6000000000004</v>
      </c>
      <c r="G142" s="42">
        <v>-4.7</v>
      </c>
      <c r="H142" s="42">
        <v>512.70000000000005</v>
      </c>
      <c r="I142" s="42">
        <v>484.7</v>
      </c>
      <c r="J142" s="42">
        <v>-489.4</v>
      </c>
      <c r="K142" s="42">
        <v>26.2</v>
      </c>
      <c r="L142" s="4"/>
      <c r="U142" s="41"/>
      <c r="V142" s="29"/>
      <c r="W142" s="29"/>
      <c r="X142" s="29"/>
      <c r="Y142" s="29"/>
      <c r="Z142" s="29"/>
      <c r="AA142" s="29"/>
      <c r="AB142" s="29"/>
      <c r="AC142" s="29"/>
    </row>
    <row r="143" spans="1:29" x14ac:dyDescent="0.2">
      <c r="A143" s="3">
        <v>7</v>
      </c>
      <c r="B143" s="3">
        <v>4197</v>
      </c>
      <c r="C143" s="168" t="s">
        <v>417</v>
      </c>
      <c r="D143" s="42">
        <v>2780</v>
      </c>
      <c r="E143" s="42">
        <v>1715.3</v>
      </c>
      <c r="F143" s="42">
        <v>1780.3</v>
      </c>
      <c r="G143" s="42">
        <v>-64.900000000000006</v>
      </c>
      <c r="H143" s="42">
        <v>1006.3</v>
      </c>
      <c r="I143" s="42">
        <v>771</v>
      </c>
      <c r="J143" s="42">
        <v>-836</v>
      </c>
      <c r="K143" s="42">
        <v>2150.5</v>
      </c>
      <c r="L143" s="4"/>
      <c r="U143" s="41"/>
      <c r="V143" s="29"/>
      <c r="W143" s="29"/>
      <c r="X143" s="29"/>
      <c r="Y143" s="29"/>
      <c r="Z143" s="29"/>
      <c r="AA143" s="29"/>
      <c r="AB143" s="29"/>
      <c r="AC143" s="29"/>
    </row>
    <row r="144" spans="1:29" x14ac:dyDescent="0.2">
      <c r="A144" s="3">
        <v>7</v>
      </c>
      <c r="B144" s="3">
        <v>4198</v>
      </c>
      <c r="C144" s="168" t="s">
        <v>418</v>
      </c>
      <c r="D144" s="42">
        <v>3175</v>
      </c>
      <c r="E144" s="42">
        <v>2836.7</v>
      </c>
      <c r="F144" s="42">
        <v>2490</v>
      </c>
      <c r="G144" s="42">
        <v>346.7</v>
      </c>
      <c r="H144" s="42">
        <v>13.6</v>
      </c>
      <c r="I144" s="42">
        <v>12.6</v>
      </c>
      <c r="J144" s="42">
        <v>334.1</v>
      </c>
      <c r="K144" s="42">
        <v>-164.2</v>
      </c>
      <c r="L144" s="4"/>
      <c r="U144" s="41"/>
      <c r="V144" s="29"/>
      <c r="W144" s="29"/>
      <c r="X144" s="29"/>
      <c r="Y144" s="29"/>
      <c r="Z144" s="29"/>
      <c r="AA144" s="29"/>
      <c r="AB144" s="29"/>
      <c r="AC144" s="29"/>
    </row>
    <row r="145" spans="1:29" x14ac:dyDescent="0.2">
      <c r="A145" s="3">
        <v>7</v>
      </c>
      <c r="B145" s="3">
        <v>4199</v>
      </c>
      <c r="C145" s="168" t="s">
        <v>419</v>
      </c>
      <c r="D145" s="42">
        <v>2821.3</v>
      </c>
      <c r="E145" s="42">
        <v>2891.4</v>
      </c>
      <c r="F145" s="42">
        <v>1590.9</v>
      </c>
      <c r="G145" s="42">
        <v>1300.5</v>
      </c>
      <c r="H145" s="42">
        <v>150</v>
      </c>
      <c r="I145" s="42">
        <v>150</v>
      </c>
      <c r="J145" s="42">
        <v>1150.5</v>
      </c>
      <c r="K145" s="42">
        <v>-3946.7</v>
      </c>
      <c r="L145" s="4"/>
      <c r="U145" s="41"/>
      <c r="V145" s="29"/>
      <c r="W145" s="29"/>
      <c r="X145" s="29"/>
      <c r="Y145" s="29"/>
      <c r="Z145" s="29"/>
      <c r="AA145" s="29"/>
      <c r="AB145" s="29"/>
      <c r="AC145" s="29"/>
    </row>
    <row r="146" spans="1:29" x14ac:dyDescent="0.2">
      <c r="A146" s="3">
        <v>7</v>
      </c>
      <c r="B146" s="3">
        <v>4200</v>
      </c>
      <c r="C146" s="168" t="s">
        <v>420</v>
      </c>
      <c r="D146" s="42">
        <v>11541.8</v>
      </c>
      <c r="E146" s="42">
        <v>7846.3</v>
      </c>
      <c r="F146" s="42">
        <v>7610.6</v>
      </c>
      <c r="G146" s="42">
        <v>235.7</v>
      </c>
      <c r="H146" s="42">
        <v>8935.4</v>
      </c>
      <c r="I146" s="42">
        <v>968.4</v>
      </c>
      <c r="J146" s="42">
        <v>-732.7</v>
      </c>
      <c r="K146" s="42">
        <v>-657.6</v>
      </c>
      <c r="L146" s="4"/>
      <c r="U146" s="41"/>
      <c r="V146" s="29"/>
      <c r="W146" s="29"/>
      <c r="X146" s="29"/>
      <c r="Y146" s="29"/>
      <c r="Z146" s="29"/>
      <c r="AA146" s="29"/>
      <c r="AB146" s="29"/>
      <c r="AC146" s="29"/>
    </row>
    <row r="147" spans="1:29" x14ac:dyDescent="0.2">
      <c r="A147" s="3">
        <v>7</v>
      </c>
      <c r="B147" s="3">
        <v>4201</v>
      </c>
      <c r="C147" s="168" t="s">
        <v>11</v>
      </c>
      <c r="D147" s="42">
        <v>54895.9</v>
      </c>
      <c r="E147" s="42">
        <v>30494.2</v>
      </c>
      <c r="F147" s="42">
        <v>23395.8</v>
      </c>
      <c r="G147" s="42">
        <v>7098.4</v>
      </c>
      <c r="H147" s="42">
        <v>9130.1</v>
      </c>
      <c r="I147" s="42">
        <v>8974</v>
      </c>
      <c r="J147" s="42">
        <v>-1875.6</v>
      </c>
      <c r="K147" s="42">
        <v>12242</v>
      </c>
      <c r="L147" s="4"/>
      <c r="U147" s="41"/>
      <c r="V147" s="29"/>
      <c r="W147" s="29"/>
      <c r="X147" s="29"/>
      <c r="Y147" s="29"/>
      <c r="Z147" s="29"/>
      <c r="AA147" s="29"/>
      <c r="AB147" s="29"/>
      <c r="AC147" s="29"/>
    </row>
    <row r="148" spans="1:29" x14ac:dyDescent="0.2">
      <c r="A148" s="3">
        <v>7</v>
      </c>
      <c r="B148" s="3">
        <v>4202</v>
      </c>
      <c r="C148" s="168" t="s">
        <v>421</v>
      </c>
      <c r="D148" s="42">
        <v>11298.4</v>
      </c>
      <c r="E148" s="42">
        <v>8144.9</v>
      </c>
      <c r="F148" s="42">
        <v>7130</v>
      </c>
      <c r="G148" s="42">
        <v>1015</v>
      </c>
      <c r="H148" s="42">
        <v>478.7</v>
      </c>
      <c r="I148" s="42">
        <v>407.9</v>
      </c>
      <c r="J148" s="42">
        <v>607.1</v>
      </c>
      <c r="K148" s="42">
        <v>-12055.2</v>
      </c>
      <c r="L148" s="4"/>
      <c r="U148" s="41"/>
      <c r="V148" s="29"/>
      <c r="W148" s="29"/>
      <c r="X148" s="29"/>
      <c r="Y148" s="29"/>
      <c r="Z148" s="29"/>
      <c r="AA148" s="29"/>
      <c r="AB148" s="29"/>
      <c r="AC148" s="29"/>
    </row>
    <row r="149" spans="1:29" x14ac:dyDescent="0.2">
      <c r="A149" s="3">
        <v>7</v>
      </c>
      <c r="B149" s="3">
        <v>4203</v>
      </c>
      <c r="C149" s="168" t="s">
        <v>422</v>
      </c>
      <c r="D149" s="42">
        <v>16138.6</v>
      </c>
      <c r="E149" s="42">
        <v>11875.5</v>
      </c>
      <c r="F149" s="42">
        <v>9740.1</v>
      </c>
      <c r="G149" s="42">
        <v>2135.5</v>
      </c>
      <c r="H149" s="42">
        <v>3579.4</v>
      </c>
      <c r="I149" s="42">
        <v>3124.6</v>
      </c>
      <c r="J149" s="42">
        <v>-989.1</v>
      </c>
      <c r="K149" s="42">
        <v>-7997.1</v>
      </c>
      <c r="L149" s="4"/>
      <c r="U149" s="41"/>
      <c r="V149" s="29"/>
      <c r="W149" s="29"/>
      <c r="X149" s="29"/>
      <c r="Y149" s="29"/>
      <c r="Z149" s="29"/>
      <c r="AA149" s="29"/>
      <c r="AB149" s="29"/>
      <c r="AC149" s="29"/>
    </row>
    <row r="150" spans="1:29" x14ac:dyDescent="0.2">
      <c r="A150" s="3">
        <v>7</v>
      </c>
      <c r="B150" s="3">
        <v>4204</v>
      </c>
      <c r="C150" s="168" t="s">
        <v>423</v>
      </c>
      <c r="D150" s="42">
        <v>13029.7</v>
      </c>
      <c r="E150" s="42">
        <v>10504.3</v>
      </c>
      <c r="F150" s="42">
        <v>10186.200000000001</v>
      </c>
      <c r="G150" s="42">
        <v>318.2</v>
      </c>
      <c r="H150" s="42">
        <v>2154.9</v>
      </c>
      <c r="I150" s="42">
        <v>2059.9</v>
      </c>
      <c r="J150" s="42">
        <v>-1741.7</v>
      </c>
      <c r="K150" s="42">
        <v>3764.3</v>
      </c>
      <c r="L150" s="4"/>
      <c r="U150" s="41"/>
      <c r="V150" s="29"/>
      <c r="W150" s="29"/>
      <c r="X150" s="29"/>
      <c r="Y150" s="29"/>
      <c r="Z150" s="29"/>
      <c r="AA150" s="29"/>
      <c r="AB150" s="29"/>
      <c r="AC150" s="29"/>
    </row>
    <row r="151" spans="1:29" x14ac:dyDescent="0.2">
      <c r="A151" s="3">
        <v>7</v>
      </c>
      <c r="B151" s="3">
        <v>4205</v>
      </c>
      <c r="C151" s="168" t="s">
        <v>424</v>
      </c>
      <c r="D151" s="42">
        <v>8512</v>
      </c>
      <c r="E151" s="42">
        <v>5852.5</v>
      </c>
      <c r="F151" s="42">
        <v>5130.3</v>
      </c>
      <c r="G151" s="42">
        <v>722.3</v>
      </c>
      <c r="H151" s="42">
        <v>1025.0999999999999</v>
      </c>
      <c r="I151" s="42">
        <v>1025.0999999999999</v>
      </c>
      <c r="J151" s="42">
        <v>-302.89999999999998</v>
      </c>
      <c r="K151" s="42">
        <v>-1388.9</v>
      </c>
      <c r="L151" s="4"/>
      <c r="U151" s="41"/>
      <c r="V151" s="29"/>
      <c r="W151" s="29"/>
      <c r="X151" s="29"/>
      <c r="Y151" s="29"/>
      <c r="Z151" s="29"/>
      <c r="AA151" s="29"/>
      <c r="AB151" s="29"/>
      <c r="AC151" s="29"/>
    </row>
    <row r="152" spans="1:29" x14ac:dyDescent="0.2">
      <c r="A152" s="3">
        <v>7</v>
      </c>
      <c r="B152" s="3">
        <v>4206</v>
      </c>
      <c r="C152" s="168" t="s">
        <v>425</v>
      </c>
      <c r="D152" s="42">
        <v>15809.2</v>
      </c>
      <c r="E152" s="42">
        <v>12292.6</v>
      </c>
      <c r="F152" s="42">
        <v>9994.2000000000007</v>
      </c>
      <c r="G152" s="42">
        <v>2298.4</v>
      </c>
      <c r="H152" s="42">
        <v>1730.2</v>
      </c>
      <c r="I152" s="42">
        <v>1730.2</v>
      </c>
      <c r="J152" s="42">
        <v>568.1</v>
      </c>
      <c r="K152" s="42">
        <v>5565.3</v>
      </c>
      <c r="L152" s="4"/>
      <c r="U152" s="41"/>
      <c r="V152" s="29"/>
      <c r="W152" s="29"/>
      <c r="X152" s="29"/>
      <c r="Y152" s="29"/>
      <c r="Z152" s="29"/>
      <c r="AA152" s="29"/>
      <c r="AB152" s="29"/>
      <c r="AC152" s="29"/>
    </row>
    <row r="153" spans="1:29" x14ac:dyDescent="0.2">
      <c r="A153" s="3">
        <v>7</v>
      </c>
      <c r="B153" s="3">
        <v>4207</v>
      </c>
      <c r="C153" s="168" t="s">
        <v>426</v>
      </c>
      <c r="D153" s="42">
        <v>9645</v>
      </c>
      <c r="E153" s="42">
        <v>7122.3</v>
      </c>
      <c r="F153" s="42">
        <v>6119</v>
      </c>
      <c r="G153" s="42">
        <v>1003.3</v>
      </c>
      <c r="H153" s="42">
        <v>1706.9</v>
      </c>
      <c r="I153" s="42">
        <v>1698.7</v>
      </c>
      <c r="J153" s="42">
        <v>-695.5</v>
      </c>
      <c r="K153" s="42">
        <v>2371.6</v>
      </c>
      <c r="L153" s="4"/>
      <c r="U153" s="41"/>
      <c r="V153" s="29"/>
      <c r="W153" s="29"/>
      <c r="X153" s="29"/>
      <c r="Y153" s="29"/>
      <c r="Z153" s="29"/>
      <c r="AA153" s="29"/>
      <c r="AB153" s="29"/>
      <c r="AC153" s="29"/>
    </row>
    <row r="154" spans="1:29" x14ac:dyDescent="0.2">
      <c r="A154" s="3">
        <v>7</v>
      </c>
      <c r="B154" s="3">
        <v>4208</v>
      </c>
      <c r="C154" s="168" t="s">
        <v>427</v>
      </c>
      <c r="D154" s="42">
        <v>16590.7</v>
      </c>
      <c r="E154" s="42">
        <v>9110.6</v>
      </c>
      <c r="F154" s="42">
        <v>7469.8</v>
      </c>
      <c r="G154" s="42">
        <v>1640.8</v>
      </c>
      <c r="H154" s="42">
        <v>382.6</v>
      </c>
      <c r="I154" s="42">
        <v>132.6</v>
      </c>
      <c r="J154" s="42">
        <v>1508.2</v>
      </c>
      <c r="K154" s="42">
        <v>3114.8</v>
      </c>
      <c r="L154" s="4"/>
      <c r="U154" s="41"/>
      <c r="V154" s="29"/>
      <c r="W154" s="29"/>
      <c r="X154" s="29"/>
      <c r="Y154" s="29"/>
      <c r="Z154" s="29"/>
      <c r="AA154" s="29"/>
      <c r="AB154" s="29"/>
      <c r="AC154" s="29"/>
    </row>
    <row r="155" spans="1:29" x14ac:dyDescent="0.2">
      <c r="A155" s="3">
        <v>7</v>
      </c>
      <c r="B155" s="3">
        <v>4209</v>
      </c>
      <c r="C155" s="168" t="s">
        <v>428</v>
      </c>
      <c r="D155" s="42">
        <v>17540.099999999999</v>
      </c>
      <c r="E155" s="42">
        <v>11841.7</v>
      </c>
      <c r="F155" s="42">
        <v>11075.7</v>
      </c>
      <c r="G155" s="42">
        <v>766</v>
      </c>
      <c r="H155" s="42">
        <v>1200.9000000000001</v>
      </c>
      <c r="I155" s="42">
        <v>737.6</v>
      </c>
      <c r="J155" s="42">
        <v>28.4</v>
      </c>
      <c r="K155" s="42">
        <v>1243.7</v>
      </c>
      <c r="L155" s="4"/>
      <c r="U155" s="41"/>
      <c r="V155" s="29"/>
      <c r="W155" s="29"/>
      <c r="X155" s="29"/>
      <c r="Y155" s="29"/>
      <c r="Z155" s="29"/>
      <c r="AA155" s="29"/>
      <c r="AB155" s="29"/>
      <c r="AC155" s="29"/>
    </row>
    <row r="156" spans="1:29" x14ac:dyDescent="0.2">
      <c r="A156" s="3">
        <v>7</v>
      </c>
      <c r="B156" s="3">
        <v>4210</v>
      </c>
      <c r="C156" s="168" t="s">
        <v>429</v>
      </c>
      <c r="D156" s="42">
        <v>9288.9</v>
      </c>
      <c r="E156" s="42">
        <v>5705.4</v>
      </c>
      <c r="F156" s="42">
        <v>5672.7</v>
      </c>
      <c r="G156" s="42">
        <v>32.700000000000003</v>
      </c>
      <c r="H156" s="42">
        <v>5581.7</v>
      </c>
      <c r="I156" s="42">
        <v>5540.9</v>
      </c>
      <c r="J156" s="42">
        <v>-5508.2</v>
      </c>
      <c r="K156" s="42">
        <v>5856.8</v>
      </c>
      <c r="L156" s="4"/>
      <c r="U156" s="41"/>
      <c r="V156" s="29"/>
      <c r="W156" s="29"/>
      <c r="X156" s="29"/>
      <c r="Y156" s="29"/>
      <c r="Z156" s="29"/>
      <c r="AA156" s="29"/>
      <c r="AB156" s="29"/>
      <c r="AC156" s="29"/>
    </row>
    <row r="157" spans="1:29" s="1" customFormat="1" ht="21" customHeight="1" x14ac:dyDescent="0.2">
      <c r="A157" s="15">
        <v>8</v>
      </c>
      <c r="B157" s="15">
        <v>4249</v>
      </c>
      <c r="C157" s="1" t="s">
        <v>430</v>
      </c>
      <c r="D157" s="32">
        <v>113013.7</v>
      </c>
      <c r="E157" s="32">
        <v>81192.600000000006</v>
      </c>
      <c r="F157" s="32">
        <v>72770.399999999994</v>
      </c>
      <c r="G157" s="32">
        <v>8422.1</v>
      </c>
      <c r="H157" s="32">
        <v>23056.1</v>
      </c>
      <c r="I157" s="32">
        <v>16917.3</v>
      </c>
      <c r="J157" s="32">
        <v>-8495.2000000000007</v>
      </c>
      <c r="K157" s="32">
        <v>32876.300000000003</v>
      </c>
      <c r="L157" s="32"/>
      <c r="V157" s="29"/>
      <c r="W157" s="29"/>
      <c r="X157" s="29"/>
      <c r="Y157" s="29"/>
      <c r="Z157" s="29"/>
      <c r="AA157" s="29"/>
      <c r="AB157" s="29"/>
      <c r="AC157" s="29"/>
    </row>
    <row r="158" spans="1:29" ht="16.5" customHeight="1" x14ac:dyDescent="0.2">
      <c r="A158" s="3">
        <v>8</v>
      </c>
      <c r="B158" s="3">
        <v>4221</v>
      </c>
      <c r="C158" s="168" t="s">
        <v>431</v>
      </c>
      <c r="D158" s="42">
        <v>2705.5</v>
      </c>
      <c r="E158" s="42">
        <v>2246.6999999999998</v>
      </c>
      <c r="F158" s="42">
        <v>2062.9</v>
      </c>
      <c r="G158" s="42">
        <v>183.8</v>
      </c>
      <c r="H158" s="42">
        <v>2367.4</v>
      </c>
      <c r="I158" s="42">
        <v>2367.4</v>
      </c>
      <c r="J158" s="42">
        <v>-2183.6</v>
      </c>
      <c r="K158" s="42">
        <v>2771.2</v>
      </c>
      <c r="L158" s="4"/>
      <c r="U158" s="41"/>
      <c r="V158" s="29"/>
      <c r="W158" s="29"/>
      <c r="X158" s="29"/>
      <c r="Y158" s="29"/>
      <c r="Z158" s="29"/>
      <c r="AA158" s="29"/>
      <c r="AB158" s="29"/>
      <c r="AC158" s="29"/>
    </row>
    <row r="159" spans="1:29" x14ac:dyDescent="0.2">
      <c r="A159" s="3">
        <v>8</v>
      </c>
      <c r="B159" s="3">
        <v>4222</v>
      </c>
      <c r="C159" s="168" t="s">
        <v>432</v>
      </c>
      <c r="D159" s="42">
        <v>3785.1</v>
      </c>
      <c r="E159" s="42">
        <v>3622.8</v>
      </c>
      <c r="F159" s="42">
        <v>2826</v>
      </c>
      <c r="G159" s="42">
        <v>796.7</v>
      </c>
      <c r="H159" s="42">
        <v>444.8</v>
      </c>
      <c r="I159" s="42">
        <v>443.8</v>
      </c>
      <c r="J159" s="42">
        <v>353</v>
      </c>
      <c r="K159" s="42">
        <v>1705.7</v>
      </c>
      <c r="L159" s="4"/>
      <c r="U159" s="41"/>
      <c r="V159" s="29"/>
      <c r="W159" s="29"/>
      <c r="X159" s="29"/>
      <c r="Y159" s="29"/>
      <c r="Z159" s="29"/>
      <c r="AA159" s="29"/>
      <c r="AB159" s="29"/>
      <c r="AC159" s="29"/>
    </row>
    <row r="160" spans="1:29" x14ac:dyDescent="0.2">
      <c r="A160" s="3">
        <v>8</v>
      </c>
      <c r="B160" s="3">
        <v>4223</v>
      </c>
      <c r="C160" s="168" t="s">
        <v>433</v>
      </c>
      <c r="D160" s="42">
        <v>6081.5</v>
      </c>
      <c r="E160" s="42">
        <v>3870.6</v>
      </c>
      <c r="F160" s="42">
        <v>3808.8</v>
      </c>
      <c r="G160" s="42">
        <v>61.8</v>
      </c>
      <c r="H160" s="42">
        <v>5208.5</v>
      </c>
      <c r="I160" s="42">
        <v>5208.5</v>
      </c>
      <c r="J160" s="42">
        <v>-5146.8</v>
      </c>
      <c r="K160" s="42">
        <v>8618.2000000000007</v>
      </c>
      <c r="L160" s="4"/>
      <c r="U160" s="41"/>
      <c r="V160" s="29"/>
      <c r="W160" s="29"/>
      <c r="X160" s="29"/>
      <c r="Y160" s="29"/>
      <c r="Z160" s="29"/>
      <c r="AA160" s="29"/>
      <c r="AB160" s="29"/>
      <c r="AC160" s="29"/>
    </row>
    <row r="161" spans="1:29" x14ac:dyDescent="0.2">
      <c r="A161" s="3">
        <v>8</v>
      </c>
      <c r="B161" s="3">
        <v>4224</v>
      </c>
      <c r="C161" s="168" t="s">
        <v>434</v>
      </c>
      <c r="D161" s="42">
        <v>3351</v>
      </c>
      <c r="E161" s="42">
        <v>2753.3</v>
      </c>
      <c r="F161" s="42">
        <v>2258.1</v>
      </c>
      <c r="G161" s="42">
        <v>495.2</v>
      </c>
      <c r="H161" s="42">
        <v>574.9</v>
      </c>
      <c r="I161" s="42">
        <v>573</v>
      </c>
      <c r="J161" s="42">
        <v>-77.8</v>
      </c>
      <c r="K161" s="42">
        <v>1745.8</v>
      </c>
      <c r="L161" s="4"/>
      <c r="U161" s="41"/>
      <c r="V161" s="29"/>
      <c r="W161" s="29"/>
      <c r="X161" s="29"/>
      <c r="Y161" s="29"/>
      <c r="Z161" s="29"/>
      <c r="AA161" s="29"/>
      <c r="AB161" s="29"/>
      <c r="AC161" s="29"/>
    </row>
    <row r="162" spans="1:29" x14ac:dyDescent="0.2">
      <c r="A162" s="3">
        <v>8</v>
      </c>
      <c r="B162" s="3">
        <v>4226</v>
      </c>
      <c r="C162" s="168" t="s">
        <v>435</v>
      </c>
      <c r="D162" s="42">
        <v>1971.8</v>
      </c>
      <c r="E162" s="42">
        <v>1741.5</v>
      </c>
      <c r="F162" s="42">
        <v>1364.6</v>
      </c>
      <c r="G162" s="42">
        <v>376.9</v>
      </c>
      <c r="H162" s="42">
        <v>22.4</v>
      </c>
      <c r="I162" s="42">
        <v>22.4</v>
      </c>
      <c r="J162" s="42">
        <v>354.5</v>
      </c>
      <c r="K162" s="42">
        <v>75.099999999999994</v>
      </c>
      <c r="L162" s="4"/>
      <c r="U162" s="41"/>
      <c r="V162" s="29"/>
      <c r="W162" s="29"/>
      <c r="X162" s="29"/>
      <c r="Y162" s="29"/>
      <c r="Z162" s="29"/>
      <c r="AA162" s="29"/>
      <c r="AB162" s="29"/>
      <c r="AC162" s="29"/>
    </row>
    <row r="163" spans="1:29" x14ac:dyDescent="0.2">
      <c r="A163" s="3">
        <v>8</v>
      </c>
      <c r="B163" s="3">
        <v>4227</v>
      </c>
      <c r="C163" s="168" t="s">
        <v>436</v>
      </c>
      <c r="D163" s="42">
        <v>2047.6</v>
      </c>
      <c r="E163" s="42">
        <v>1952.9</v>
      </c>
      <c r="F163" s="42">
        <v>1460.7</v>
      </c>
      <c r="G163" s="42">
        <v>492.2</v>
      </c>
      <c r="H163" s="42">
        <v>67.8</v>
      </c>
      <c r="I163" s="42">
        <v>66.8</v>
      </c>
      <c r="J163" s="42">
        <v>425.4</v>
      </c>
      <c r="K163" s="42">
        <v>-452.9</v>
      </c>
      <c r="L163" s="4"/>
      <c r="U163" s="41"/>
      <c r="V163" s="29"/>
      <c r="W163" s="29"/>
      <c r="X163" s="29"/>
      <c r="Y163" s="29"/>
      <c r="Z163" s="29"/>
      <c r="AA163" s="29"/>
      <c r="AB163" s="29"/>
      <c r="AC163" s="29"/>
    </row>
    <row r="164" spans="1:29" x14ac:dyDescent="0.2">
      <c r="A164" s="3">
        <v>8</v>
      </c>
      <c r="B164" s="3">
        <v>4228</v>
      </c>
      <c r="C164" s="168" t="s">
        <v>437</v>
      </c>
      <c r="D164" s="42">
        <v>8418.7999999999993</v>
      </c>
      <c r="E164" s="42">
        <v>5732.1</v>
      </c>
      <c r="F164" s="42">
        <v>5223.3</v>
      </c>
      <c r="G164" s="42">
        <v>508.8</v>
      </c>
      <c r="H164" s="42">
        <v>4148.1000000000004</v>
      </c>
      <c r="I164" s="42">
        <v>4143.1000000000004</v>
      </c>
      <c r="J164" s="42">
        <v>-3634.3</v>
      </c>
      <c r="K164" s="42">
        <v>5106.3999999999996</v>
      </c>
      <c r="L164" s="4"/>
      <c r="U164" s="41"/>
      <c r="V164" s="29"/>
      <c r="W164" s="29"/>
      <c r="X164" s="29"/>
      <c r="Y164" s="29"/>
      <c r="Z164" s="29"/>
      <c r="AA164" s="29"/>
      <c r="AB164" s="29"/>
      <c r="AC164" s="29"/>
    </row>
    <row r="165" spans="1:29" x14ac:dyDescent="0.2">
      <c r="A165" s="3">
        <v>8</v>
      </c>
      <c r="B165" s="3">
        <v>4229</v>
      </c>
      <c r="C165" s="168" t="s">
        <v>438</v>
      </c>
      <c r="D165" s="42">
        <v>3344.1</v>
      </c>
      <c r="E165" s="42">
        <v>2678.5</v>
      </c>
      <c r="F165" s="42">
        <v>2375.9</v>
      </c>
      <c r="G165" s="42">
        <v>302.7</v>
      </c>
      <c r="H165" s="42">
        <v>195.4</v>
      </c>
      <c r="I165" s="42">
        <v>195.4</v>
      </c>
      <c r="J165" s="42">
        <v>107.3</v>
      </c>
      <c r="K165" s="42">
        <v>-2196.1999999999998</v>
      </c>
      <c r="L165" s="4"/>
      <c r="U165" s="41"/>
      <c r="V165" s="29"/>
      <c r="W165" s="29"/>
      <c r="X165" s="29"/>
      <c r="Y165" s="29"/>
      <c r="Z165" s="29"/>
      <c r="AA165" s="29"/>
      <c r="AB165" s="29"/>
      <c r="AC165" s="29"/>
    </row>
    <row r="166" spans="1:29" x14ac:dyDescent="0.2">
      <c r="A166" s="3">
        <v>8</v>
      </c>
      <c r="B166" s="3">
        <v>4230</v>
      </c>
      <c r="C166" s="168" t="s">
        <v>439</v>
      </c>
      <c r="D166" s="42">
        <v>3086.7</v>
      </c>
      <c r="E166" s="42">
        <v>2379.1</v>
      </c>
      <c r="F166" s="42">
        <v>2425.3000000000002</v>
      </c>
      <c r="G166" s="42">
        <v>-46.2</v>
      </c>
      <c r="H166" s="42">
        <v>1066.9000000000001</v>
      </c>
      <c r="I166" s="42">
        <v>1036.9000000000001</v>
      </c>
      <c r="J166" s="42">
        <v>-1083</v>
      </c>
      <c r="K166" s="42">
        <v>-2395.4</v>
      </c>
      <c r="L166" s="4"/>
      <c r="U166" s="41"/>
      <c r="V166" s="29"/>
      <c r="W166" s="29"/>
      <c r="X166" s="29"/>
      <c r="Y166" s="29"/>
      <c r="Z166" s="29"/>
      <c r="AA166" s="29"/>
      <c r="AB166" s="29"/>
      <c r="AC166" s="29"/>
    </row>
    <row r="167" spans="1:29" x14ac:dyDescent="0.2">
      <c r="A167" s="3">
        <v>8</v>
      </c>
      <c r="B167" s="3">
        <v>4231</v>
      </c>
      <c r="C167" s="168" t="s">
        <v>440</v>
      </c>
      <c r="D167" s="42">
        <v>3565.3</v>
      </c>
      <c r="E167" s="42">
        <v>2938.3</v>
      </c>
      <c r="F167" s="42">
        <v>2524.6</v>
      </c>
      <c r="G167" s="42">
        <v>413.7</v>
      </c>
      <c r="H167" s="42">
        <v>2585.5</v>
      </c>
      <c r="I167" s="42">
        <v>2569.8000000000002</v>
      </c>
      <c r="J167" s="42">
        <v>-2156.1</v>
      </c>
      <c r="K167" s="42">
        <v>2740.2</v>
      </c>
      <c r="L167" s="4"/>
      <c r="U167" s="41"/>
      <c r="V167" s="29"/>
      <c r="W167" s="29"/>
      <c r="X167" s="29"/>
      <c r="Y167" s="29"/>
      <c r="Z167" s="29"/>
      <c r="AA167" s="29"/>
      <c r="AB167" s="29"/>
      <c r="AC167" s="29"/>
    </row>
    <row r="168" spans="1:29" x14ac:dyDescent="0.2">
      <c r="A168" s="3">
        <v>8</v>
      </c>
      <c r="B168" s="3">
        <v>4232</v>
      </c>
      <c r="C168" s="168" t="s">
        <v>441</v>
      </c>
      <c r="D168" s="42">
        <v>815.7</v>
      </c>
      <c r="E168" s="42">
        <v>552.70000000000005</v>
      </c>
      <c r="F168" s="42">
        <v>495.3</v>
      </c>
      <c r="G168" s="42">
        <v>57.5</v>
      </c>
      <c r="H168" s="42">
        <v>299.8</v>
      </c>
      <c r="I168" s="42">
        <v>297.8</v>
      </c>
      <c r="J168" s="42">
        <v>-240.3</v>
      </c>
      <c r="K168" s="42">
        <v>-530.4</v>
      </c>
      <c r="L168" s="4"/>
      <c r="U168" s="41"/>
      <c r="V168" s="29"/>
      <c r="W168" s="29"/>
      <c r="X168" s="29"/>
      <c r="Y168" s="29"/>
      <c r="Z168" s="29"/>
      <c r="AA168" s="29"/>
      <c r="AB168" s="29"/>
      <c r="AC168" s="29"/>
    </row>
    <row r="169" spans="1:29" x14ac:dyDescent="0.2">
      <c r="A169" s="3">
        <v>8</v>
      </c>
      <c r="B169" s="3">
        <v>4233</v>
      </c>
      <c r="C169" s="168" t="s">
        <v>442</v>
      </c>
      <c r="D169" s="42">
        <v>1052.0999999999999</v>
      </c>
      <c r="E169" s="42">
        <v>838.5</v>
      </c>
      <c r="F169" s="42">
        <v>826.9</v>
      </c>
      <c r="G169" s="42">
        <v>11.6</v>
      </c>
      <c r="H169" s="42">
        <v>96.7</v>
      </c>
      <c r="I169" s="42">
        <v>96.7</v>
      </c>
      <c r="J169" s="42">
        <v>-85.1</v>
      </c>
      <c r="K169" s="42">
        <v>-744.5</v>
      </c>
      <c r="L169" s="4"/>
      <c r="U169" s="41"/>
      <c r="V169" s="29"/>
      <c r="W169" s="29"/>
      <c r="X169" s="29"/>
      <c r="Y169" s="29"/>
      <c r="Z169" s="29"/>
      <c r="AA169" s="29"/>
      <c r="AB169" s="29"/>
      <c r="AC169" s="29"/>
    </row>
    <row r="170" spans="1:29" x14ac:dyDescent="0.2">
      <c r="A170" s="3">
        <v>8</v>
      </c>
      <c r="B170" s="3">
        <v>4234</v>
      </c>
      <c r="C170" s="168" t="s">
        <v>443</v>
      </c>
      <c r="D170" s="42">
        <v>10974</v>
      </c>
      <c r="E170" s="42">
        <v>8210.7999999999993</v>
      </c>
      <c r="F170" s="42">
        <v>7056.9</v>
      </c>
      <c r="G170" s="42">
        <v>1153.9000000000001</v>
      </c>
      <c r="H170" s="42">
        <v>206.9</v>
      </c>
      <c r="I170" s="42">
        <v>206.9</v>
      </c>
      <c r="J170" s="42">
        <v>946.9</v>
      </c>
      <c r="K170" s="42">
        <v>-6143</v>
      </c>
      <c r="L170" s="4"/>
      <c r="U170" s="41"/>
      <c r="V170" s="29"/>
      <c r="W170" s="29"/>
      <c r="X170" s="29"/>
      <c r="Y170" s="29"/>
      <c r="Z170" s="29"/>
      <c r="AA170" s="29"/>
      <c r="AB170" s="29"/>
      <c r="AC170" s="29"/>
    </row>
    <row r="171" spans="1:29" x14ac:dyDescent="0.2">
      <c r="A171" s="3">
        <v>8</v>
      </c>
      <c r="B171" s="3">
        <v>4235</v>
      </c>
      <c r="C171" s="168" t="s">
        <v>444</v>
      </c>
      <c r="D171" s="42">
        <v>3405.7</v>
      </c>
      <c r="E171" s="42">
        <v>2657.6</v>
      </c>
      <c r="F171" s="42">
        <v>2339.5</v>
      </c>
      <c r="G171" s="42">
        <v>318.10000000000002</v>
      </c>
      <c r="H171" s="42">
        <v>378.2</v>
      </c>
      <c r="I171" s="42">
        <v>308.2</v>
      </c>
      <c r="J171" s="42">
        <v>9.9</v>
      </c>
      <c r="K171" s="42">
        <v>721.6</v>
      </c>
      <c r="L171" s="4"/>
      <c r="U171" s="41"/>
      <c r="V171" s="29"/>
      <c r="W171" s="29"/>
      <c r="X171" s="29"/>
      <c r="Y171" s="29"/>
      <c r="Z171" s="29"/>
      <c r="AA171" s="29"/>
      <c r="AB171" s="29"/>
      <c r="AC171" s="29"/>
    </row>
    <row r="172" spans="1:29" x14ac:dyDescent="0.2">
      <c r="A172" s="3">
        <v>8</v>
      </c>
      <c r="B172" s="3">
        <v>4236</v>
      </c>
      <c r="C172" s="168" t="s">
        <v>12</v>
      </c>
      <c r="D172" s="42">
        <v>27634</v>
      </c>
      <c r="E172" s="42">
        <v>17512.599999999999</v>
      </c>
      <c r="F172" s="42">
        <v>16982.5</v>
      </c>
      <c r="G172" s="42">
        <v>530.1</v>
      </c>
      <c r="H172" s="42">
        <v>1468.1</v>
      </c>
      <c r="I172" s="42">
        <v>-3843</v>
      </c>
      <c r="J172" s="42">
        <v>4373.1000000000004</v>
      </c>
      <c r="K172" s="42">
        <v>4550.2</v>
      </c>
      <c r="L172" s="4"/>
      <c r="U172" s="41"/>
      <c r="V172" s="29"/>
      <c r="W172" s="29"/>
      <c r="X172" s="29"/>
      <c r="Y172" s="29"/>
      <c r="Z172" s="29"/>
      <c r="AA172" s="29"/>
      <c r="AB172" s="29"/>
      <c r="AC172" s="29"/>
    </row>
    <row r="173" spans="1:29" x14ac:dyDescent="0.2">
      <c r="A173" s="3">
        <v>8</v>
      </c>
      <c r="B173" s="3">
        <v>4237</v>
      </c>
      <c r="C173" s="168" t="s">
        <v>445</v>
      </c>
      <c r="D173" s="42">
        <v>4000.3</v>
      </c>
      <c r="E173" s="42">
        <v>3133.7</v>
      </c>
      <c r="F173" s="42">
        <v>2797.9</v>
      </c>
      <c r="G173" s="42">
        <v>335.8</v>
      </c>
      <c r="H173" s="42">
        <v>237.8</v>
      </c>
      <c r="I173" s="42">
        <v>237.8</v>
      </c>
      <c r="J173" s="42">
        <v>98</v>
      </c>
      <c r="K173" s="42">
        <v>1824.1</v>
      </c>
      <c r="L173" s="4"/>
      <c r="U173" s="41"/>
      <c r="V173" s="29"/>
      <c r="W173" s="29"/>
      <c r="X173" s="29"/>
      <c r="Y173" s="29"/>
      <c r="Z173" s="29"/>
      <c r="AA173" s="29"/>
      <c r="AB173" s="29"/>
      <c r="AC173" s="29"/>
    </row>
    <row r="174" spans="1:29" x14ac:dyDescent="0.2">
      <c r="A174" s="3">
        <v>8</v>
      </c>
      <c r="B174" s="3">
        <v>4238</v>
      </c>
      <c r="C174" s="168" t="s">
        <v>446</v>
      </c>
      <c r="D174" s="42">
        <v>2392.8000000000002</v>
      </c>
      <c r="E174" s="42">
        <v>2121.5</v>
      </c>
      <c r="F174" s="42">
        <v>1875.7</v>
      </c>
      <c r="G174" s="42">
        <v>245.8</v>
      </c>
      <c r="H174" s="42">
        <v>297.60000000000002</v>
      </c>
      <c r="I174" s="42">
        <v>297.60000000000002</v>
      </c>
      <c r="J174" s="42">
        <v>-51.7</v>
      </c>
      <c r="K174" s="42">
        <v>184.5</v>
      </c>
      <c r="L174" s="4"/>
      <c r="U174" s="41"/>
      <c r="V174" s="29"/>
      <c r="W174" s="29"/>
      <c r="X174" s="29"/>
      <c r="Y174" s="29"/>
      <c r="Z174" s="29"/>
      <c r="AA174" s="29"/>
      <c r="AB174" s="29"/>
      <c r="AC174" s="29"/>
    </row>
    <row r="175" spans="1:29" x14ac:dyDescent="0.2">
      <c r="A175" s="3">
        <v>8</v>
      </c>
      <c r="B175" s="3">
        <v>4239</v>
      </c>
      <c r="C175" s="168" t="s">
        <v>447</v>
      </c>
      <c r="D175" s="42">
        <v>16809.8</v>
      </c>
      <c r="E175" s="42">
        <v>10079.700000000001</v>
      </c>
      <c r="F175" s="42">
        <v>8511</v>
      </c>
      <c r="G175" s="42">
        <v>1568.7</v>
      </c>
      <c r="H175" s="42">
        <v>1785.2</v>
      </c>
      <c r="I175" s="42">
        <v>1266.5</v>
      </c>
      <c r="J175" s="42">
        <v>302.2</v>
      </c>
      <c r="K175" s="42">
        <v>13871.9</v>
      </c>
      <c r="L175" s="4"/>
      <c r="U175" s="41"/>
      <c r="V175" s="29"/>
      <c r="W175" s="29"/>
      <c r="X175" s="29"/>
      <c r="Y175" s="29"/>
      <c r="Z175" s="29"/>
      <c r="AA175" s="29"/>
      <c r="AB175" s="29"/>
      <c r="AC175" s="29"/>
    </row>
    <row r="176" spans="1:29" x14ac:dyDescent="0.2">
      <c r="A176" s="3">
        <v>8</v>
      </c>
      <c r="B176" s="3">
        <v>4240</v>
      </c>
      <c r="C176" s="168" t="s">
        <v>448</v>
      </c>
      <c r="D176" s="42">
        <v>7571.9</v>
      </c>
      <c r="E176" s="42">
        <v>6169.7</v>
      </c>
      <c r="F176" s="42">
        <v>5554.7</v>
      </c>
      <c r="G176" s="42">
        <v>614.9</v>
      </c>
      <c r="H176" s="42">
        <v>1604.1</v>
      </c>
      <c r="I176" s="42">
        <v>1421.7</v>
      </c>
      <c r="J176" s="42">
        <v>-806.8</v>
      </c>
      <c r="K176" s="42">
        <v>1423.8</v>
      </c>
      <c r="L176" s="4"/>
      <c r="U176" s="41"/>
      <c r="V176" s="29"/>
      <c r="W176" s="29"/>
      <c r="X176" s="29"/>
      <c r="Y176" s="29"/>
      <c r="Z176" s="29"/>
      <c r="AA176" s="29"/>
      <c r="AB176" s="29"/>
      <c r="AC176" s="29"/>
    </row>
    <row r="177" spans="1:29" s="1" customFormat="1" ht="21" customHeight="1" x14ac:dyDescent="0.2">
      <c r="A177" s="15">
        <v>9</v>
      </c>
      <c r="B177" s="15">
        <v>4269</v>
      </c>
      <c r="C177" s="1" t="s">
        <v>449</v>
      </c>
      <c r="D177" s="32">
        <v>194674.9</v>
      </c>
      <c r="E177" s="32">
        <v>137721</v>
      </c>
      <c r="F177" s="32">
        <v>109766.39999999999</v>
      </c>
      <c r="G177" s="32">
        <v>27954.6</v>
      </c>
      <c r="H177" s="32">
        <v>23793.3</v>
      </c>
      <c r="I177" s="32">
        <v>18210.5</v>
      </c>
      <c r="J177" s="32">
        <v>9744.1</v>
      </c>
      <c r="K177" s="32">
        <v>-8608.4</v>
      </c>
      <c r="L177" s="32"/>
      <c r="V177" s="29"/>
      <c r="W177" s="29"/>
      <c r="X177" s="29"/>
      <c r="Y177" s="29"/>
      <c r="Z177" s="29"/>
      <c r="AA177" s="29"/>
      <c r="AB177" s="29"/>
      <c r="AC177" s="29"/>
    </row>
    <row r="178" spans="1:29" ht="16.5" customHeight="1" x14ac:dyDescent="0.2">
      <c r="A178" s="3">
        <v>9</v>
      </c>
      <c r="B178" s="3">
        <v>4251</v>
      </c>
      <c r="C178" s="168" t="s">
        <v>450</v>
      </c>
      <c r="D178" s="42">
        <v>2458.1999999999998</v>
      </c>
      <c r="E178" s="42">
        <v>2014.1</v>
      </c>
      <c r="F178" s="42">
        <v>1889.6</v>
      </c>
      <c r="G178" s="42">
        <v>124.6</v>
      </c>
      <c r="H178" s="42">
        <v>786.5</v>
      </c>
      <c r="I178" s="42">
        <v>684.2</v>
      </c>
      <c r="J178" s="42">
        <v>-559.6</v>
      </c>
      <c r="K178" s="42">
        <v>750.9</v>
      </c>
      <c r="L178" s="4"/>
      <c r="U178" s="41"/>
      <c r="V178" s="29"/>
      <c r="W178" s="29"/>
      <c r="X178" s="29"/>
      <c r="Y178" s="29"/>
      <c r="Z178" s="29"/>
      <c r="AA178" s="29"/>
      <c r="AB178" s="29"/>
      <c r="AC178" s="29"/>
    </row>
    <row r="179" spans="1:29" x14ac:dyDescent="0.2">
      <c r="A179" s="3">
        <v>9</v>
      </c>
      <c r="B179" s="3">
        <v>4252</v>
      </c>
      <c r="C179" s="168" t="s">
        <v>451</v>
      </c>
      <c r="D179" s="42">
        <v>24577.8</v>
      </c>
      <c r="E179" s="42">
        <v>17976.7</v>
      </c>
      <c r="F179" s="42">
        <v>15825.9</v>
      </c>
      <c r="G179" s="42">
        <v>2150.8000000000002</v>
      </c>
      <c r="H179" s="42">
        <v>1218.5999999999999</v>
      </c>
      <c r="I179" s="42">
        <v>349.6</v>
      </c>
      <c r="J179" s="42">
        <v>1801.2</v>
      </c>
      <c r="K179" s="42">
        <v>3963.9</v>
      </c>
      <c r="L179" s="4"/>
      <c r="U179" s="41"/>
      <c r="V179" s="29"/>
      <c r="W179" s="29"/>
      <c r="X179" s="29"/>
      <c r="Y179" s="29"/>
      <c r="Z179" s="29"/>
      <c r="AA179" s="29"/>
      <c r="AB179" s="29"/>
      <c r="AC179" s="29"/>
    </row>
    <row r="180" spans="1:29" x14ac:dyDescent="0.2">
      <c r="A180" s="3">
        <v>9</v>
      </c>
      <c r="B180" s="3">
        <v>4253</v>
      </c>
      <c r="C180" s="168" t="s">
        <v>452</v>
      </c>
      <c r="D180" s="42">
        <v>12908.5</v>
      </c>
      <c r="E180" s="42">
        <v>11850.8</v>
      </c>
      <c r="F180" s="42">
        <v>9193.2000000000007</v>
      </c>
      <c r="G180" s="42">
        <v>2657.6</v>
      </c>
      <c r="H180" s="42">
        <v>1096.3</v>
      </c>
      <c r="I180" s="42">
        <v>1096.3</v>
      </c>
      <c r="J180" s="42">
        <v>1561.4</v>
      </c>
      <c r="K180" s="42">
        <v>-4758.3</v>
      </c>
      <c r="L180" s="4"/>
      <c r="U180" s="41"/>
      <c r="V180" s="29"/>
      <c r="W180" s="29"/>
      <c r="X180" s="29"/>
      <c r="Y180" s="29"/>
      <c r="Z180" s="29"/>
      <c r="AA180" s="29"/>
      <c r="AB180" s="29"/>
      <c r="AC180" s="29"/>
    </row>
    <row r="181" spans="1:29" x14ac:dyDescent="0.2">
      <c r="A181" s="3">
        <v>9</v>
      </c>
      <c r="B181" s="3">
        <v>4254</v>
      </c>
      <c r="C181" s="168" t="s">
        <v>453</v>
      </c>
      <c r="D181" s="42">
        <v>40699.9</v>
      </c>
      <c r="E181" s="42">
        <v>29372</v>
      </c>
      <c r="F181" s="42">
        <v>23075.3</v>
      </c>
      <c r="G181" s="42">
        <v>6296.7</v>
      </c>
      <c r="H181" s="42">
        <v>8237.2999999999993</v>
      </c>
      <c r="I181" s="42">
        <v>4868.5</v>
      </c>
      <c r="J181" s="42">
        <v>1428.2</v>
      </c>
      <c r="K181" s="42">
        <v>11007.5</v>
      </c>
      <c r="L181" s="4"/>
      <c r="U181" s="41"/>
      <c r="V181" s="29"/>
      <c r="W181" s="29"/>
      <c r="X181" s="29"/>
      <c r="Y181" s="29"/>
      <c r="Z181" s="29"/>
      <c r="AA181" s="29"/>
      <c r="AB181" s="29"/>
      <c r="AC181" s="29"/>
    </row>
    <row r="182" spans="1:29" x14ac:dyDescent="0.2">
      <c r="A182" s="3">
        <v>9</v>
      </c>
      <c r="B182" s="3">
        <v>4255</v>
      </c>
      <c r="C182" s="168" t="s">
        <v>454</v>
      </c>
      <c r="D182" s="42">
        <v>4497.8</v>
      </c>
      <c r="E182" s="42">
        <v>3250.5</v>
      </c>
      <c r="F182" s="42">
        <v>2815.4</v>
      </c>
      <c r="G182" s="42">
        <v>435.1</v>
      </c>
      <c r="H182" s="42">
        <v>327.8</v>
      </c>
      <c r="I182" s="42">
        <v>321.8</v>
      </c>
      <c r="J182" s="42">
        <v>113.4</v>
      </c>
      <c r="K182" s="42">
        <v>5625</v>
      </c>
      <c r="L182" s="4"/>
      <c r="U182" s="41"/>
      <c r="V182" s="29"/>
      <c r="W182" s="29"/>
      <c r="X182" s="29"/>
      <c r="Y182" s="29"/>
      <c r="Z182" s="29"/>
      <c r="AA182" s="29"/>
      <c r="AB182" s="29"/>
      <c r="AC182" s="29"/>
    </row>
    <row r="183" spans="1:29" x14ac:dyDescent="0.2">
      <c r="A183" s="3">
        <v>9</v>
      </c>
      <c r="B183" s="3">
        <v>4256</v>
      </c>
      <c r="C183" s="168" t="s">
        <v>455</v>
      </c>
      <c r="D183" s="42">
        <v>3535.2</v>
      </c>
      <c r="E183" s="42">
        <v>3024.7</v>
      </c>
      <c r="F183" s="42">
        <v>2087.6</v>
      </c>
      <c r="G183" s="42">
        <v>937.1</v>
      </c>
      <c r="H183" s="42">
        <v>537.20000000000005</v>
      </c>
      <c r="I183" s="42">
        <v>520</v>
      </c>
      <c r="J183" s="42">
        <v>417.1</v>
      </c>
      <c r="K183" s="42">
        <v>1886.8</v>
      </c>
      <c r="L183" s="4"/>
      <c r="U183" s="41"/>
      <c r="V183" s="29"/>
      <c r="W183" s="29"/>
      <c r="X183" s="29"/>
      <c r="Y183" s="29"/>
      <c r="Z183" s="29"/>
      <c r="AA183" s="29"/>
      <c r="AB183" s="29"/>
      <c r="AC183" s="29"/>
    </row>
    <row r="184" spans="1:29" x14ac:dyDescent="0.2">
      <c r="A184" s="3">
        <v>9</v>
      </c>
      <c r="B184" s="3">
        <v>4257</v>
      </c>
      <c r="C184" s="168" t="s">
        <v>456</v>
      </c>
      <c r="D184" s="42">
        <v>1584.8</v>
      </c>
      <c r="E184" s="42">
        <v>1540.7</v>
      </c>
      <c r="F184" s="42">
        <v>1122.2</v>
      </c>
      <c r="G184" s="42">
        <v>418.4</v>
      </c>
      <c r="H184" s="42">
        <v>81.2</v>
      </c>
      <c r="I184" s="42">
        <v>81.2</v>
      </c>
      <c r="J184" s="42">
        <v>337.2</v>
      </c>
      <c r="K184" s="42">
        <v>-1252.2</v>
      </c>
      <c r="L184" s="4"/>
      <c r="U184" s="41"/>
      <c r="V184" s="29"/>
      <c r="W184" s="29"/>
      <c r="X184" s="29"/>
      <c r="Y184" s="29"/>
      <c r="Z184" s="29"/>
      <c r="AA184" s="29"/>
      <c r="AB184" s="29"/>
      <c r="AC184" s="29"/>
    </row>
    <row r="185" spans="1:29" x14ac:dyDescent="0.2">
      <c r="A185" s="3">
        <v>9</v>
      </c>
      <c r="B185" s="3">
        <v>4258</v>
      </c>
      <c r="C185" s="168" t="s">
        <v>13</v>
      </c>
      <c r="D185" s="42">
        <v>67719.7</v>
      </c>
      <c r="E185" s="42">
        <v>41227.599999999999</v>
      </c>
      <c r="F185" s="42">
        <v>29856.6</v>
      </c>
      <c r="G185" s="42">
        <v>11371</v>
      </c>
      <c r="H185" s="42">
        <v>5938</v>
      </c>
      <c r="I185" s="42">
        <v>5573.4</v>
      </c>
      <c r="J185" s="42">
        <v>5797.6</v>
      </c>
      <c r="K185" s="42">
        <v>-41781.300000000003</v>
      </c>
      <c r="L185" s="4"/>
      <c r="U185" s="41"/>
      <c r="V185" s="29"/>
      <c r="W185" s="29"/>
      <c r="X185" s="29"/>
      <c r="Y185" s="29"/>
      <c r="Z185" s="29"/>
      <c r="AA185" s="29"/>
      <c r="AB185" s="29"/>
      <c r="AC185" s="29"/>
    </row>
    <row r="186" spans="1:29" x14ac:dyDescent="0.2">
      <c r="A186" s="3">
        <v>9</v>
      </c>
      <c r="B186" s="3">
        <v>4259</v>
      </c>
      <c r="C186" s="168" t="s">
        <v>457</v>
      </c>
      <c r="D186" s="42">
        <v>2493.3000000000002</v>
      </c>
      <c r="E186" s="42">
        <v>1981.4</v>
      </c>
      <c r="F186" s="42">
        <v>1801.1</v>
      </c>
      <c r="G186" s="42">
        <v>180.3</v>
      </c>
      <c r="H186" s="42">
        <v>74</v>
      </c>
      <c r="I186" s="42">
        <v>67.5</v>
      </c>
      <c r="J186" s="42">
        <v>112.8</v>
      </c>
      <c r="K186" s="42">
        <v>2899.8</v>
      </c>
      <c r="L186" s="4"/>
      <c r="U186" s="41"/>
      <c r="V186" s="29"/>
      <c r="W186" s="29"/>
      <c r="X186" s="29"/>
      <c r="Y186" s="29"/>
      <c r="Z186" s="29"/>
      <c r="AA186" s="29"/>
      <c r="AB186" s="29"/>
      <c r="AC186" s="29"/>
    </row>
    <row r="187" spans="1:29" x14ac:dyDescent="0.2">
      <c r="A187" s="3">
        <v>9</v>
      </c>
      <c r="B187" s="3">
        <v>4260</v>
      </c>
      <c r="C187" s="168" t="s">
        <v>458</v>
      </c>
      <c r="D187" s="42">
        <v>11198.5</v>
      </c>
      <c r="E187" s="42">
        <v>8914</v>
      </c>
      <c r="F187" s="42">
        <v>7400.7</v>
      </c>
      <c r="G187" s="42">
        <v>1513.3</v>
      </c>
      <c r="H187" s="42">
        <v>2156.5</v>
      </c>
      <c r="I187" s="42">
        <v>2129</v>
      </c>
      <c r="J187" s="42">
        <v>-615.79999999999995</v>
      </c>
      <c r="K187" s="42">
        <v>1533.4</v>
      </c>
      <c r="L187" s="4"/>
      <c r="U187" s="41"/>
      <c r="V187" s="29"/>
      <c r="W187" s="29"/>
      <c r="X187" s="29"/>
      <c r="Y187" s="29"/>
      <c r="Z187" s="29"/>
      <c r="AA187" s="29"/>
      <c r="AB187" s="29"/>
      <c r="AC187" s="29"/>
    </row>
    <row r="188" spans="1:29" x14ac:dyDescent="0.2">
      <c r="A188" s="3">
        <v>9</v>
      </c>
      <c r="B188" s="3">
        <v>4261</v>
      </c>
      <c r="C188" s="168" t="s">
        <v>459</v>
      </c>
      <c r="D188" s="42">
        <v>7311.5</v>
      </c>
      <c r="E188" s="42">
        <v>5445.9</v>
      </c>
      <c r="F188" s="42">
        <v>4489.8999999999996</v>
      </c>
      <c r="G188" s="42">
        <v>956</v>
      </c>
      <c r="H188" s="42">
        <v>656.9</v>
      </c>
      <c r="I188" s="42">
        <v>656.9</v>
      </c>
      <c r="J188" s="42">
        <v>299</v>
      </c>
      <c r="K188" s="42">
        <v>5316</v>
      </c>
      <c r="L188" s="4"/>
      <c r="U188" s="41"/>
      <c r="V188" s="29"/>
      <c r="W188" s="29"/>
      <c r="X188" s="29"/>
      <c r="Y188" s="29"/>
      <c r="Z188" s="29"/>
      <c r="AA188" s="29"/>
      <c r="AB188" s="29"/>
      <c r="AC188" s="29"/>
    </row>
    <row r="189" spans="1:29" x14ac:dyDescent="0.2">
      <c r="A189" s="3">
        <v>9</v>
      </c>
      <c r="B189" s="3">
        <v>4262</v>
      </c>
      <c r="C189" s="168" t="s">
        <v>460</v>
      </c>
      <c r="D189" s="42">
        <v>4131.8</v>
      </c>
      <c r="E189" s="42">
        <v>2679</v>
      </c>
      <c r="F189" s="42">
        <v>2331.1999999999998</v>
      </c>
      <c r="G189" s="42">
        <v>347.7</v>
      </c>
      <c r="H189" s="42">
        <v>498.5</v>
      </c>
      <c r="I189" s="42">
        <v>476.4</v>
      </c>
      <c r="J189" s="42">
        <v>-128.69999999999999</v>
      </c>
      <c r="K189" s="42">
        <v>1233.9000000000001</v>
      </c>
      <c r="L189" s="4"/>
      <c r="U189" s="41"/>
      <c r="V189" s="29"/>
      <c r="W189" s="29"/>
      <c r="X189" s="29"/>
      <c r="Y189" s="29"/>
      <c r="Z189" s="29"/>
      <c r="AA189" s="29"/>
      <c r="AB189" s="29"/>
      <c r="AC189" s="29"/>
    </row>
    <row r="190" spans="1:29" x14ac:dyDescent="0.2">
      <c r="A190" s="3">
        <v>9</v>
      </c>
      <c r="B190" s="3">
        <v>4263</v>
      </c>
      <c r="C190" s="168" t="s">
        <v>461</v>
      </c>
      <c r="D190" s="42">
        <v>8208.1</v>
      </c>
      <c r="E190" s="42">
        <v>5560.6</v>
      </c>
      <c r="F190" s="42">
        <v>5748.6</v>
      </c>
      <c r="G190" s="42">
        <v>-188</v>
      </c>
      <c r="H190" s="42">
        <v>1378</v>
      </c>
      <c r="I190" s="42">
        <v>981.6</v>
      </c>
      <c r="J190" s="42">
        <v>-1169.5999999999999</v>
      </c>
      <c r="K190" s="42">
        <v>939.4</v>
      </c>
      <c r="L190" s="4"/>
      <c r="U190" s="41"/>
      <c r="V190" s="29"/>
      <c r="W190" s="29"/>
      <c r="X190" s="29"/>
      <c r="Y190" s="29"/>
      <c r="Z190" s="29"/>
      <c r="AA190" s="29"/>
      <c r="AB190" s="29"/>
      <c r="AC190" s="29"/>
    </row>
    <row r="191" spans="1:29" x14ac:dyDescent="0.2">
      <c r="A191" s="3">
        <v>9</v>
      </c>
      <c r="B191" s="3">
        <v>4264</v>
      </c>
      <c r="C191" s="168" t="s">
        <v>462</v>
      </c>
      <c r="D191" s="42">
        <v>3349.8</v>
      </c>
      <c r="E191" s="42">
        <v>2883</v>
      </c>
      <c r="F191" s="42">
        <v>2129</v>
      </c>
      <c r="G191" s="42">
        <v>754</v>
      </c>
      <c r="H191" s="42">
        <v>806.5</v>
      </c>
      <c r="I191" s="42">
        <v>404.1</v>
      </c>
      <c r="J191" s="42">
        <v>350</v>
      </c>
      <c r="K191" s="42">
        <v>4026.6</v>
      </c>
      <c r="L191" s="4"/>
      <c r="U191" s="41"/>
      <c r="V191" s="29"/>
      <c r="W191" s="29"/>
      <c r="X191" s="29"/>
      <c r="Y191" s="29"/>
      <c r="Z191" s="29"/>
      <c r="AA191" s="29"/>
      <c r="AB191" s="29"/>
      <c r="AC191" s="29"/>
    </row>
    <row r="192" spans="1:29" s="1" customFormat="1" ht="21" customHeight="1" x14ac:dyDescent="0.2">
      <c r="A192" s="15">
        <v>10</v>
      </c>
      <c r="B192" s="15">
        <v>4299</v>
      </c>
      <c r="C192" s="1" t="s">
        <v>463</v>
      </c>
      <c r="D192" s="32">
        <v>269513.09999999998</v>
      </c>
      <c r="E192" s="32">
        <v>163024.79999999999</v>
      </c>
      <c r="F192" s="32">
        <v>153093</v>
      </c>
      <c r="G192" s="32">
        <v>9931.7999999999993</v>
      </c>
      <c r="H192" s="32">
        <v>67173.899999999994</v>
      </c>
      <c r="I192" s="32">
        <v>34376.1</v>
      </c>
      <c r="J192" s="32">
        <v>-24444.2</v>
      </c>
      <c r="K192" s="32">
        <v>73181.5</v>
      </c>
      <c r="L192" s="32"/>
      <c r="V192" s="29"/>
      <c r="W192" s="29"/>
      <c r="X192" s="29"/>
      <c r="Y192" s="29"/>
      <c r="Z192" s="29"/>
      <c r="AA192" s="29"/>
      <c r="AB192" s="29"/>
      <c r="AC192" s="29"/>
    </row>
    <row r="193" spans="1:29" ht="16.5" customHeight="1" x14ac:dyDescent="0.2">
      <c r="A193" s="3">
        <v>10</v>
      </c>
      <c r="B193" s="3">
        <v>4271</v>
      </c>
      <c r="C193" s="168" t="s">
        <v>464</v>
      </c>
      <c r="D193" s="42">
        <v>25859.599999999999</v>
      </c>
      <c r="E193" s="42">
        <v>16758.7</v>
      </c>
      <c r="F193" s="42">
        <v>16951.900000000001</v>
      </c>
      <c r="G193" s="42">
        <v>-193.2</v>
      </c>
      <c r="H193" s="42">
        <v>28113.200000000001</v>
      </c>
      <c r="I193" s="42">
        <v>4342.8999999999996</v>
      </c>
      <c r="J193" s="42">
        <v>-4536</v>
      </c>
      <c r="K193" s="42">
        <v>25337.200000000001</v>
      </c>
      <c r="L193" s="4"/>
      <c r="U193" s="41"/>
      <c r="V193" s="29"/>
      <c r="W193" s="29"/>
      <c r="X193" s="29"/>
      <c r="Y193" s="29"/>
      <c r="Z193" s="29"/>
      <c r="AA193" s="29"/>
      <c r="AB193" s="29"/>
      <c r="AC193" s="29"/>
    </row>
    <row r="194" spans="1:29" x14ac:dyDescent="0.2">
      <c r="A194" s="3">
        <v>10</v>
      </c>
      <c r="B194" s="3">
        <v>4272</v>
      </c>
      <c r="C194" s="168" t="s">
        <v>465</v>
      </c>
      <c r="D194" s="42">
        <v>1119.2</v>
      </c>
      <c r="E194" s="42">
        <v>687.1</v>
      </c>
      <c r="F194" s="42">
        <v>763.6</v>
      </c>
      <c r="G194" s="42">
        <v>-76.5</v>
      </c>
      <c r="H194" s="42">
        <v>56.1</v>
      </c>
      <c r="I194" s="42">
        <v>-163.6</v>
      </c>
      <c r="J194" s="42">
        <v>87.1</v>
      </c>
      <c r="K194" s="42">
        <v>-385.8</v>
      </c>
      <c r="L194" s="4"/>
      <c r="U194" s="41"/>
      <c r="V194" s="29"/>
      <c r="W194" s="29"/>
      <c r="X194" s="29"/>
      <c r="Y194" s="29"/>
      <c r="Z194" s="29"/>
      <c r="AA194" s="29"/>
      <c r="AB194" s="29"/>
      <c r="AC194" s="29"/>
    </row>
    <row r="195" spans="1:29" x14ac:dyDescent="0.2">
      <c r="A195" s="3">
        <v>10</v>
      </c>
      <c r="B195" s="3">
        <v>4273</v>
      </c>
      <c r="C195" s="168" t="s">
        <v>466</v>
      </c>
      <c r="D195" s="42">
        <v>3198.1</v>
      </c>
      <c r="E195" s="42">
        <v>1978.3</v>
      </c>
      <c r="F195" s="42">
        <v>2049.3000000000002</v>
      </c>
      <c r="G195" s="42">
        <v>-71</v>
      </c>
      <c r="H195" s="42">
        <v>277</v>
      </c>
      <c r="I195" s="42">
        <v>262.60000000000002</v>
      </c>
      <c r="J195" s="42">
        <v>-333.6</v>
      </c>
      <c r="K195" s="42">
        <v>-1309.5999999999999</v>
      </c>
      <c r="L195" s="4"/>
      <c r="U195" s="41"/>
      <c r="V195" s="29"/>
      <c r="W195" s="29"/>
      <c r="X195" s="29"/>
      <c r="Y195" s="29"/>
      <c r="Z195" s="29"/>
      <c r="AA195" s="29"/>
      <c r="AB195" s="29"/>
      <c r="AC195" s="29"/>
    </row>
    <row r="196" spans="1:29" x14ac:dyDescent="0.2">
      <c r="A196" s="3">
        <v>10</v>
      </c>
      <c r="B196" s="3">
        <v>4274</v>
      </c>
      <c r="C196" s="168" t="s">
        <v>467</v>
      </c>
      <c r="D196" s="42">
        <v>10820.6</v>
      </c>
      <c r="E196" s="42">
        <v>9005.7000000000007</v>
      </c>
      <c r="F196" s="42">
        <v>8095.7</v>
      </c>
      <c r="G196" s="42">
        <v>910</v>
      </c>
      <c r="H196" s="42">
        <v>805.1</v>
      </c>
      <c r="I196" s="42">
        <v>361.9</v>
      </c>
      <c r="J196" s="42">
        <v>548.1</v>
      </c>
      <c r="K196" s="42">
        <v>141.9</v>
      </c>
      <c r="L196" s="4"/>
      <c r="U196" s="41"/>
      <c r="V196" s="29"/>
      <c r="W196" s="29"/>
      <c r="X196" s="29"/>
      <c r="Y196" s="29"/>
      <c r="Z196" s="29"/>
      <c r="AA196" s="29"/>
      <c r="AB196" s="29"/>
      <c r="AC196" s="29"/>
    </row>
    <row r="197" spans="1:29" x14ac:dyDescent="0.2">
      <c r="A197" s="3">
        <v>10</v>
      </c>
      <c r="B197" s="3">
        <v>4275</v>
      </c>
      <c r="C197" s="168" t="s">
        <v>468</v>
      </c>
      <c r="D197" s="42">
        <v>2825.5</v>
      </c>
      <c r="E197" s="42">
        <v>2052.1999999999998</v>
      </c>
      <c r="F197" s="42">
        <v>1966.4</v>
      </c>
      <c r="G197" s="42">
        <v>85.8</v>
      </c>
      <c r="H197" s="42">
        <v>4.3</v>
      </c>
      <c r="I197" s="42">
        <v>4.3</v>
      </c>
      <c r="J197" s="42">
        <v>81.5</v>
      </c>
      <c r="K197" s="42">
        <v>1634.1</v>
      </c>
      <c r="L197" s="4"/>
      <c r="U197" s="41"/>
      <c r="V197" s="29"/>
      <c r="W197" s="29"/>
      <c r="X197" s="29"/>
      <c r="Y197" s="29"/>
      <c r="Z197" s="29"/>
      <c r="AA197" s="29"/>
      <c r="AB197" s="29"/>
      <c r="AC197" s="29"/>
    </row>
    <row r="198" spans="1:29" x14ac:dyDescent="0.2">
      <c r="A198" s="3">
        <v>10</v>
      </c>
      <c r="B198" s="3">
        <v>4276</v>
      </c>
      <c r="C198" s="168" t="s">
        <v>469</v>
      </c>
      <c r="D198" s="42">
        <v>14567.8</v>
      </c>
      <c r="E198" s="42">
        <v>10094</v>
      </c>
      <c r="F198" s="42">
        <v>9405.2000000000007</v>
      </c>
      <c r="G198" s="42">
        <v>688.8</v>
      </c>
      <c r="H198" s="42">
        <v>633.1</v>
      </c>
      <c r="I198" s="42">
        <v>-171.9</v>
      </c>
      <c r="J198" s="42">
        <v>860.7</v>
      </c>
      <c r="K198" s="42">
        <v>-2296.1999999999998</v>
      </c>
      <c r="L198" s="4"/>
      <c r="U198" s="41"/>
      <c r="V198" s="29"/>
      <c r="W198" s="29"/>
      <c r="X198" s="29"/>
      <c r="Y198" s="29"/>
      <c r="Z198" s="29"/>
      <c r="AA198" s="29"/>
      <c r="AB198" s="29"/>
      <c r="AC198" s="29"/>
    </row>
    <row r="199" spans="1:29" x14ac:dyDescent="0.2">
      <c r="A199" s="3">
        <v>10</v>
      </c>
      <c r="B199" s="3">
        <v>4277</v>
      </c>
      <c r="C199" s="168" t="s">
        <v>470</v>
      </c>
      <c r="D199" s="42">
        <v>3180.8</v>
      </c>
      <c r="E199" s="42">
        <v>2518</v>
      </c>
      <c r="F199" s="42">
        <v>2368.9</v>
      </c>
      <c r="G199" s="42">
        <v>149</v>
      </c>
      <c r="H199" s="42">
        <v>325.7</v>
      </c>
      <c r="I199" s="42">
        <v>325.7</v>
      </c>
      <c r="J199" s="42">
        <v>-176.7</v>
      </c>
      <c r="K199" s="42">
        <v>772.3</v>
      </c>
      <c r="L199" s="4"/>
      <c r="U199" s="41"/>
      <c r="V199" s="29"/>
      <c r="W199" s="29"/>
      <c r="X199" s="29"/>
      <c r="Y199" s="29"/>
      <c r="Z199" s="29"/>
      <c r="AA199" s="29"/>
      <c r="AB199" s="29"/>
      <c r="AC199" s="29"/>
    </row>
    <row r="200" spans="1:29" x14ac:dyDescent="0.2">
      <c r="A200" s="3">
        <v>10</v>
      </c>
      <c r="B200" s="3">
        <v>4279</v>
      </c>
      <c r="C200" s="168" t="s">
        <v>471</v>
      </c>
      <c r="D200" s="42">
        <v>9276</v>
      </c>
      <c r="E200" s="42">
        <v>6846.3</v>
      </c>
      <c r="F200" s="42">
        <v>6207.2</v>
      </c>
      <c r="G200" s="42">
        <v>639.1</v>
      </c>
      <c r="H200" s="42">
        <v>1342.3</v>
      </c>
      <c r="I200" s="42">
        <v>1204.2</v>
      </c>
      <c r="J200" s="42">
        <v>-565.1</v>
      </c>
      <c r="K200" s="42">
        <v>3292.8</v>
      </c>
      <c r="L200" s="4"/>
      <c r="U200" s="41"/>
      <c r="V200" s="29"/>
      <c r="W200" s="29"/>
      <c r="X200" s="29"/>
      <c r="Y200" s="29"/>
      <c r="Z200" s="29"/>
      <c r="AA200" s="29"/>
      <c r="AB200" s="29"/>
      <c r="AC200" s="29"/>
    </row>
    <row r="201" spans="1:29" x14ac:dyDescent="0.2">
      <c r="A201" s="3">
        <v>10</v>
      </c>
      <c r="B201" s="3">
        <v>4280</v>
      </c>
      <c r="C201" s="168" t="s">
        <v>472</v>
      </c>
      <c r="D201" s="42">
        <v>39256.699999999997</v>
      </c>
      <c r="E201" s="42">
        <v>29351.8</v>
      </c>
      <c r="F201" s="42">
        <v>27440.400000000001</v>
      </c>
      <c r="G201" s="42">
        <v>1911.4</v>
      </c>
      <c r="H201" s="42">
        <v>12186.9</v>
      </c>
      <c r="I201" s="42">
        <v>9501.5</v>
      </c>
      <c r="J201" s="42">
        <v>-7590.1</v>
      </c>
      <c r="K201" s="42">
        <v>38052.300000000003</v>
      </c>
      <c r="L201" s="4"/>
      <c r="U201" s="41"/>
      <c r="V201" s="29"/>
      <c r="W201" s="29"/>
      <c r="X201" s="29"/>
      <c r="Y201" s="29"/>
      <c r="Z201" s="29"/>
      <c r="AA201" s="29"/>
      <c r="AB201" s="29"/>
      <c r="AC201" s="29"/>
    </row>
    <row r="202" spans="1:29" x14ac:dyDescent="0.2">
      <c r="A202" s="3">
        <v>10</v>
      </c>
      <c r="B202" s="3">
        <v>4281</v>
      </c>
      <c r="C202" s="168" t="s">
        <v>473</v>
      </c>
      <c r="D202" s="42">
        <v>4645.3999999999996</v>
      </c>
      <c r="E202" s="42">
        <v>2835.2</v>
      </c>
      <c r="F202" s="42">
        <v>2784</v>
      </c>
      <c r="G202" s="42">
        <v>51.1</v>
      </c>
      <c r="H202" s="42">
        <v>254.4</v>
      </c>
      <c r="I202" s="42">
        <v>254.4</v>
      </c>
      <c r="J202" s="42">
        <v>-203.3</v>
      </c>
      <c r="K202" s="42">
        <v>1669.9</v>
      </c>
      <c r="L202" s="4"/>
      <c r="U202" s="41"/>
      <c r="V202" s="29"/>
      <c r="W202" s="29"/>
      <c r="X202" s="29"/>
      <c r="Y202" s="29"/>
      <c r="Z202" s="29"/>
      <c r="AA202" s="29"/>
      <c r="AB202" s="29"/>
      <c r="AC202" s="29"/>
    </row>
    <row r="203" spans="1:29" x14ac:dyDescent="0.2">
      <c r="A203" s="3">
        <v>10</v>
      </c>
      <c r="B203" s="3">
        <v>4282</v>
      </c>
      <c r="C203" s="168" t="s">
        <v>474</v>
      </c>
      <c r="D203" s="42">
        <v>30930.400000000001</v>
      </c>
      <c r="E203" s="42">
        <v>19768.900000000001</v>
      </c>
      <c r="F203" s="42">
        <v>18675.8</v>
      </c>
      <c r="G203" s="42">
        <v>1093</v>
      </c>
      <c r="H203" s="42">
        <v>12647.9</v>
      </c>
      <c r="I203" s="42">
        <v>9367.6</v>
      </c>
      <c r="J203" s="42">
        <v>-8274.6</v>
      </c>
      <c r="K203" s="42">
        <v>-4290.3</v>
      </c>
      <c r="L203" s="4"/>
      <c r="U203" s="41"/>
      <c r="V203" s="29"/>
      <c r="W203" s="29"/>
      <c r="X203" s="29"/>
      <c r="Y203" s="29"/>
      <c r="Z203" s="29"/>
      <c r="AA203" s="29"/>
      <c r="AB203" s="29"/>
      <c r="AC203" s="29"/>
    </row>
    <row r="204" spans="1:29" x14ac:dyDescent="0.2">
      <c r="A204" s="3">
        <v>10</v>
      </c>
      <c r="B204" s="3">
        <v>4283</v>
      </c>
      <c r="C204" s="168" t="s">
        <v>475</v>
      </c>
      <c r="D204" s="42">
        <v>11444.9</v>
      </c>
      <c r="E204" s="42">
        <v>8105.8</v>
      </c>
      <c r="F204" s="42">
        <v>8525.5</v>
      </c>
      <c r="G204" s="42">
        <v>-419.7</v>
      </c>
      <c r="H204" s="42">
        <v>2004.1</v>
      </c>
      <c r="I204" s="42">
        <v>1799.5</v>
      </c>
      <c r="J204" s="42">
        <v>-2219.3000000000002</v>
      </c>
      <c r="K204" s="42">
        <v>1491.5</v>
      </c>
      <c r="L204" s="4"/>
      <c r="U204" s="41"/>
      <c r="V204" s="29"/>
      <c r="W204" s="29"/>
      <c r="X204" s="29"/>
      <c r="Y204" s="29"/>
      <c r="Z204" s="29"/>
      <c r="AA204" s="29"/>
      <c r="AB204" s="29"/>
      <c r="AC204" s="29"/>
    </row>
    <row r="205" spans="1:29" x14ac:dyDescent="0.2">
      <c r="A205" s="3">
        <v>10</v>
      </c>
      <c r="B205" s="3">
        <v>4284</v>
      </c>
      <c r="C205" s="168" t="s">
        <v>476</v>
      </c>
      <c r="D205" s="42">
        <v>4374.3999999999996</v>
      </c>
      <c r="E205" s="42">
        <v>3116.8</v>
      </c>
      <c r="F205" s="42">
        <v>2491.1999999999998</v>
      </c>
      <c r="G205" s="42">
        <v>625.6</v>
      </c>
      <c r="H205" s="42">
        <v>453.3</v>
      </c>
      <c r="I205" s="42">
        <v>453.3</v>
      </c>
      <c r="J205" s="42">
        <v>172.2</v>
      </c>
      <c r="K205" s="42">
        <v>3820.1</v>
      </c>
      <c r="L205" s="4"/>
      <c r="U205" s="41"/>
      <c r="V205" s="29"/>
      <c r="W205" s="29"/>
      <c r="X205" s="29"/>
      <c r="Y205" s="29"/>
      <c r="Z205" s="29"/>
      <c r="AA205" s="29"/>
      <c r="AB205" s="29"/>
      <c r="AC205" s="29"/>
    </row>
    <row r="206" spans="1:29" x14ac:dyDescent="0.2">
      <c r="A206" s="3">
        <v>10</v>
      </c>
      <c r="B206" s="3">
        <v>4285</v>
      </c>
      <c r="C206" s="168" t="s">
        <v>477</v>
      </c>
      <c r="D206" s="42">
        <v>15406.9</v>
      </c>
      <c r="E206" s="42">
        <v>10575.2</v>
      </c>
      <c r="F206" s="42">
        <v>11192.4</v>
      </c>
      <c r="G206" s="42">
        <v>-617.20000000000005</v>
      </c>
      <c r="H206" s="42">
        <v>1500.8</v>
      </c>
      <c r="I206" s="42">
        <v>1500.8</v>
      </c>
      <c r="J206" s="42">
        <v>-2118.1</v>
      </c>
      <c r="K206" s="42">
        <v>7048</v>
      </c>
      <c r="L206" s="4"/>
      <c r="U206" s="41"/>
      <c r="V206" s="29"/>
      <c r="W206" s="29"/>
      <c r="X206" s="29"/>
      <c r="Y206" s="29"/>
      <c r="Z206" s="29"/>
      <c r="AA206" s="29"/>
      <c r="AB206" s="29"/>
      <c r="AC206" s="29"/>
    </row>
    <row r="207" spans="1:29" x14ac:dyDescent="0.2">
      <c r="A207" s="3">
        <v>10</v>
      </c>
      <c r="B207" s="3">
        <v>4286</v>
      </c>
      <c r="C207" s="168" t="s">
        <v>478</v>
      </c>
      <c r="D207" s="42">
        <v>4846.2</v>
      </c>
      <c r="E207" s="42">
        <v>3633.1</v>
      </c>
      <c r="F207" s="42">
        <v>3266.7</v>
      </c>
      <c r="G207" s="42">
        <v>366.4</v>
      </c>
      <c r="H207" s="42">
        <v>175.1</v>
      </c>
      <c r="I207" s="42">
        <v>130.30000000000001</v>
      </c>
      <c r="J207" s="42">
        <v>236.1</v>
      </c>
      <c r="K207" s="42">
        <v>1229.5999999999999</v>
      </c>
      <c r="L207" s="4"/>
      <c r="U207" s="41"/>
      <c r="V207" s="29"/>
      <c r="W207" s="29"/>
      <c r="X207" s="29"/>
      <c r="Y207" s="29"/>
      <c r="Z207" s="29"/>
      <c r="AA207" s="29"/>
      <c r="AB207" s="29"/>
      <c r="AC207" s="29"/>
    </row>
    <row r="208" spans="1:29" x14ac:dyDescent="0.2">
      <c r="A208" s="3">
        <v>10</v>
      </c>
      <c r="B208" s="3">
        <v>4287</v>
      </c>
      <c r="C208" s="168" t="s">
        <v>479</v>
      </c>
      <c r="D208" s="42">
        <v>5606.6</v>
      </c>
      <c r="E208" s="42">
        <v>4099.3999999999996</v>
      </c>
      <c r="F208" s="42">
        <v>4041.6</v>
      </c>
      <c r="G208" s="42">
        <v>57.8</v>
      </c>
      <c r="H208" s="42">
        <v>578.4</v>
      </c>
      <c r="I208" s="42">
        <v>544.70000000000005</v>
      </c>
      <c r="J208" s="42">
        <v>-486.9</v>
      </c>
      <c r="K208" s="42">
        <v>1447.5</v>
      </c>
      <c r="L208" s="4"/>
      <c r="U208" s="41"/>
      <c r="V208" s="29"/>
      <c r="W208" s="29"/>
      <c r="X208" s="29"/>
      <c r="Y208" s="29"/>
      <c r="Z208" s="29"/>
      <c r="AA208" s="29"/>
      <c r="AB208" s="29"/>
      <c r="AC208" s="29"/>
    </row>
    <row r="209" spans="1:29" x14ac:dyDescent="0.2">
      <c r="A209" s="3">
        <v>10</v>
      </c>
      <c r="B209" s="3">
        <v>4288</v>
      </c>
      <c r="C209" s="168" t="s">
        <v>480</v>
      </c>
      <c r="D209" s="42">
        <v>740.3</v>
      </c>
      <c r="E209" s="42">
        <v>598.79999999999995</v>
      </c>
      <c r="F209" s="42">
        <v>586</v>
      </c>
      <c r="G209" s="42">
        <v>12.8</v>
      </c>
      <c r="H209" s="42">
        <v>12.7</v>
      </c>
      <c r="I209" s="42">
        <v>9.9</v>
      </c>
      <c r="J209" s="42">
        <v>2.9</v>
      </c>
      <c r="K209" s="42">
        <v>-844.1</v>
      </c>
      <c r="L209" s="4"/>
      <c r="U209" s="41"/>
      <c r="V209" s="29"/>
      <c r="W209" s="29"/>
      <c r="X209" s="29"/>
      <c r="Y209" s="29"/>
      <c r="Z209" s="29"/>
      <c r="AA209" s="29"/>
      <c r="AB209" s="29"/>
      <c r="AC209" s="29"/>
    </row>
    <row r="210" spans="1:29" x14ac:dyDescent="0.2">
      <c r="A210" s="3">
        <v>10</v>
      </c>
      <c r="B210" s="3">
        <v>4289</v>
      </c>
      <c r="C210" s="168" t="s">
        <v>14</v>
      </c>
      <c r="D210" s="42">
        <v>81413.8</v>
      </c>
      <c r="E210" s="42">
        <v>30999.599999999999</v>
      </c>
      <c r="F210" s="42">
        <v>26281.1</v>
      </c>
      <c r="G210" s="42">
        <v>4718.6000000000004</v>
      </c>
      <c r="H210" s="42">
        <v>5803.4</v>
      </c>
      <c r="I210" s="42">
        <v>4647.7</v>
      </c>
      <c r="J210" s="42">
        <v>70.8</v>
      </c>
      <c r="K210" s="42">
        <v>-3629.9</v>
      </c>
      <c r="L210" s="4"/>
      <c r="U210" s="41"/>
      <c r="V210" s="29"/>
      <c r="W210" s="29"/>
      <c r="X210" s="29"/>
      <c r="Y210" s="29"/>
      <c r="Z210" s="29"/>
      <c r="AA210" s="29"/>
      <c r="AB210" s="29"/>
      <c r="AC210" s="29"/>
    </row>
    <row r="211" spans="1:29" s="1" customFormat="1" ht="21.75" customHeight="1" x14ac:dyDescent="0.2">
      <c r="A211" s="15">
        <v>11</v>
      </c>
      <c r="B211" s="15">
        <v>4329</v>
      </c>
      <c r="C211" s="1" t="s">
        <v>481</v>
      </c>
      <c r="D211" s="32">
        <v>142806.9</v>
      </c>
      <c r="E211" s="32">
        <v>90174.7</v>
      </c>
      <c r="F211" s="32">
        <v>80943.199999999997</v>
      </c>
      <c r="G211" s="32">
        <v>9231.5</v>
      </c>
      <c r="H211" s="32">
        <v>26130.7</v>
      </c>
      <c r="I211" s="32">
        <v>18905.3</v>
      </c>
      <c r="J211" s="32">
        <v>-9673.7999999999993</v>
      </c>
      <c r="K211" s="32">
        <v>32312</v>
      </c>
      <c r="L211" s="32"/>
      <c r="V211" s="29"/>
      <c r="W211" s="29"/>
      <c r="X211" s="29"/>
      <c r="Y211" s="29"/>
      <c r="Z211" s="29"/>
      <c r="AA211" s="29"/>
      <c r="AB211" s="29"/>
      <c r="AC211" s="29"/>
    </row>
    <row r="212" spans="1:29" ht="16.5" customHeight="1" x14ac:dyDescent="0.2">
      <c r="A212" s="3">
        <v>11</v>
      </c>
      <c r="B212" s="3">
        <v>4323</v>
      </c>
      <c r="C212" s="168" t="s">
        <v>482</v>
      </c>
      <c r="D212" s="42">
        <v>22280.7</v>
      </c>
      <c r="E212" s="42">
        <v>12412.7</v>
      </c>
      <c r="F212" s="42">
        <v>11079.3</v>
      </c>
      <c r="G212" s="42">
        <v>1333.4</v>
      </c>
      <c r="H212" s="42">
        <v>6159.3</v>
      </c>
      <c r="I212" s="42">
        <v>4713.6000000000004</v>
      </c>
      <c r="J212" s="42">
        <v>-3380.2</v>
      </c>
      <c r="K212" s="42">
        <v>11545.4</v>
      </c>
      <c r="L212" s="4"/>
      <c r="U212" s="41"/>
      <c r="V212" s="29"/>
      <c r="W212" s="29"/>
      <c r="X212" s="29"/>
      <c r="Y212" s="29"/>
      <c r="Z212" s="29"/>
      <c r="AA212" s="29"/>
      <c r="AB212" s="29"/>
      <c r="AC212" s="29"/>
    </row>
    <row r="213" spans="1:29" x14ac:dyDescent="0.2">
      <c r="A213" s="3">
        <v>11</v>
      </c>
      <c r="B213" s="3">
        <v>4301</v>
      </c>
      <c r="C213" s="168" t="s">
        <v>483</v>
      </c>
      <c r="D213" s="42">
        <v>1139.7</v>
      </c>
      <c r="E213" s="42">
        <v>823.5</v>
      </c>
      <c r="F213" s="42">
        <v>904.5</v>
      </c>
      <c r="G213" s="42">
        <v>-81.099999999999994</v>
      </c>
      <c r="H213" s="42">
        <v>70.900000000000006</v>
      </c>
      <c r="I213" s="42">
        <v>70.900000000000006</v>
      </c>
      <c r="J213" s="42">
        <v>-151.9</v>
      </c>
      <c r="K213" s="42">
        <v>-69</v>
      </c>
      <c r="L213" s="4"/>
      <c r="U213" s="41"/>
      <c r="V213" s="29"/>
      <c r="W213" s="29"/>
      <c r="X213" s="29"/>
      <c r="Y213" s="29"/>
      <c r="Z213" s="29"/>
      <c r="AA213" s="29"/>
      <c r="AB213" s="29"/>
      <c r="AC213" s="29"/>
    </row>
    <row r="214" spans="1:29" x14ac:dyDescent="0.2">
      <c r="A214" s="3">
        <v>11</v>
      </c>
      <c r="B214" s="3">
        <v>4302</v>
      </c>
      <c r="C214" s="168" t="s">
        <v>484</v>
      </c>
      <c r="D214" s="42">
        <v>930.9</v>
      </c>
      <c r="E214" s="42">
        <v>692.5</v>
      </c>
      <c r="F214" s="42">
        <v>732</v>
      </c>
      <c r="G214" s="42">
        <v>-39.4</v>
      </c>
      <c r="H214" s="42">
        <v>72.099999999999994</v>
      </c>
      <c r="I214" s="42">
        <v>-72.3</v>
      </c>
      <c r="J214" s="42">
        <v>32.9</v>
      </c>
      <c r="K214" s="42">
        <v>257.2</v>
      </c>
      <c r="L214" s="4"/>
      <c r="U214" s="41"/>
      <c r="V214" s="29"/>
      <c r="W214" s="29"/>
      <c r="X214" s="29"/>
      <c r="Y214" s="29"/>
      <c r="Z214" s="29"/>
      <c r="AA214" s="29"/>
      <c r="AB214" s="29"/>
      <c r="AC214" s="29"/>
    </row>
    <row r="215" spans="1:29" x14ac:dyDescent="0.2">
      <c r="A215" s="3">
        <v>11</v>
      </c>
      <c r="B215" s="3">
        <v>4303</v>
      </c>
      <c r="C215" s="168" t="s">
        <v>485</v>
      </c>
      <c r="D215" s="42">
        <v>13054.4</v>
      </c>
      <c r="E215" s="42">
        <v>8463.1</v>
      </c>
      <c r="F215" s="42">
        <v>7730.9</v>
      </c>
      <c r="G215" s="42">
        <v>732.1</v>
      </c>
      <c r="H215" s="42">
        <v>5202.8999999999996</v>
      </c>
      <c r="I215" s="42">
        <v>4960.8</v>
      </c>
      <c r="J215" s="42">
        <v>-4228.7</v>
      </c>
      <c r="K215" s="42">
        <v>9267.5</v>
      </c>
      <c r="L215" s="4"/>
      <c r="U215" s="41"/>
      <c r="V215" s="29"/>
      <c r="W215" s="29"/>
      <c r="X215" s="29"/>
      <c r="Y215" s="29"/>
      <c r="Z215" s="29"/>
      <c r="AA215" s="29"/>
      <c r="AB215" s="29"/>
      <c r="AC215" s="29"/>
    </row>
    <row r="216" spans="1:29" x14ac:dyDescent="0.2">
      <c r="A216" s="3">
        <v>11</v>
      </c>
      <c r="B216" s="3">
        <v>4304</v>
      </c>
      <c r="C216" s="168" t="s">
        <v>486</v>
      </c>
      <c r="D216" s="42">
        <v>22469.599999999999</v>
      </c>
      <c r="E216" s="42">
        <v>12811.7</v>
      </c>
      <c r="F216" s="42">
        <v>9909.6</v>
      </c>
      <c r="G216" s="42">
        <v>2902.2</v>
      </c>
      <c r="H216" s="42">
        <v>2022.2</v>
      </c>
      <c r="I216" s="42">
        <v>1961.1</v>
      </c>
      <c r="J216" s="42">
        <v>941.1</v>
      </c>
      <c r="K216" s="42">
        <v>-6999.9</v>
      </c>
      <c r="L216" s="4"/>
      <c r="U216" s="41"/>
      <c r="V216" s="29"/>
      <c r="W216" s="29"/>
      <c r="X216" s="29"/>
      <c r="Y216" s="29"/>
      <c r="Z216" s="29"/>
      <c r="AA216" s="29"/>
      <c r="AB216" s="29"/>
      <c r="AC216" s="29"/>
    </row>
    <row r="217" spans="1:29" x14ac:dyDescent="0.2">
      <c r="A217" s="3">
        <v>11</v>
      </c>
      <c r="B217" s="3">
        <v>4305</v>
      </c>
      <c r="C217" s="168" t="s">
        <v>487</v>
      </c>
      <c r="D217" s="42">
        <v>8900.1</v>
      </c>
      <c r="E217" s="42">
        <v>4864.5</v>
      </c>
      <c r="F217" s="42">
        <v>4603.7</v>
      </c>
      <c r="G217" s="42">
        <v>260.8</v>
      </c>
      <c r="H217" s="42">
        <v>2804.2</v>
      </c>
      <c r="I217" s="42">
        <v>1894.5</v>
      </c>
      <c r="J217" s="42">
        <v>-1633.7</v>
      </c>
      <c r="K217" s="42">
        <v>7519.9</v>
      </c>
      <c r="L217" s="4"/>
      <c r="U217" s="41"/>
      <c r="V217" s="29"/>
      <c r="W217" s="29"/>
      <c r="X217" s="29"/>
      <c r="Y217" s="29"/>
      <c r="Z217" s="29"/>
      <c r="AA217" s="29"/>
      <c r="AB217" s="29"/>
      <c r="AC217" s="29"/>
    </row>
    <row r="218" spans="1:29" x14ac:dyDescent="0.2">
      <c r="A218" s="3">
        <v>11</v>
      </c>
      <c r="B218" s="3">
        <v>4306</v>
      </c>
      <c r="C218" s="168" t="s">
        <v>488</v>
      </c>
      <c r="D218" s="42">
        <v>1803.7</v>
      </c>
      <c r="E218" s="42">
        <v>1264.2</v>
      </c>
      <c r="F218" s="42">
        <v>1266.9000000000001</v>
      </c>
      <c r="G218" s="42">
        <v>-2.6</v>
      </c>
      <c r="H218" s="42">
        <v>95.5</v>
      </c>
      <c r="I218" s="42">
        <v>-746.4</v>
      </c>
      <c r="J218" s="42">
        <v>743.8</v>
      </c>
      <c r="K218" s="42">
        <v>26.1</v>
      </c>
      <c r="L218" s="4"/>
      <c r="U218" s="41"/>
      <c r="V218" s="29"/>
      <c r="W218" s="29"/>
      <c r="X218" s="29"/>
      <c r="Y218" s="29"/>
      <c r="Z218" s="29"/>
      <c r="AA218" s="29"/>
      <c r="AB218" s="29"/>
      <c r="AC218" s="29"/>
    </row>
    <row r="219" spans="1:29" x14ac:dyDescent="0.2">
      <c r="A219" s="3">
        <v>11</v>
      </c>
      <c r="B219" s="3">
        <v>4307</v>
      </c>
      <c r="C219" s="168" t="s">
        <v>489</v>
      </c>
      <c r="D219" s="42">
        <v>2780</v>
      </c>
      <c r="E219" s="42">
        <v>2128.1</v>
      </c>
      <c r="F219" s="42">
        <v>2268.8000000000002</v>
      </c>
      <c r="G219" s="42">
        <v>-140.69999999999999</v>
      </c>
      <c r="H219" s="42">
        <v>169.6</v>
      </c>
      <c r="I219" s="42">
        <v>127.8</v>
      </c>
      <c r="J219" s="42">
        <v>-268.5</v>
      </c>
      <c r="K219" s="42">
        <v>1806.6</v>
      </c>
      <c r="L219" s="4"/>
      <c r="U219" s="41"/>
      <c r="V219" s="29"/>
      <c r="W219" s="29"/>
      <c r="X219" s="29"/>
      <c r="Y219" s="29"/>
      <c r="Z219" s="29"/>
      <c r="AA219" s="29"/>
      <c r="AB219" s="29"/>
      <c r="AC219" s="29"/>
    </row>
    <row r="220" spans="1:29" x14ac:dyDescent="0.2">
      <c r="A220" s="3">
        <v>11</v>
      </c>
      <c r="B220" s="3">
        <v>4308</v>
      </c>
      <c r="C220" s="168" t="s">
        <v>490</v>
      </c>
      <c r="D220" s="42">
        <v>1955.4</v>
      </c>
      <c r="E220" s="42">
        <v>949.1</v>
      </c>
      <c r="F220" s="42">
        <v>1127.7</v>
      </c>
      <c r="G220" s="42">
        <v>-178.6</v>
      </c>
      <c r="H220" s="42">
        <v>324.3</v>
      </c>
      <c r="I220" s="42">
        <v>54.7</v>
      </c>
      <c r="J220" s="42">
        <v>-233.3</v>
      </c>
      <c r="K220" s="42">
        <v>1644.4</v>
      </c>
      <c r="L220" s="4"/>
      <c r="U220" s="41"/>
      <c r="V220" s="29"/>
      <c r="W220" s="29"/>
      <c r="X220" s="29"/>
      <c r="Y220" s="29"/>
      <c r="Z220" s="29"/>
      <c r="AA220" s="29"/>
      <c r="AB220" s="29"/>
      <c r="AC220" s="29"/>
    </row>
    <row r="221" spans="1:29" x14ac:dyDescent="0.2">
      <c r="A221" s="3">
        <v>11</v>
      </c>
      <c r="B221" s="3">
        <v>4309</v>
      </c>
      <c r="C221" s="168" t="s">
        <v>491</v>
      </c>
      <c r="D221" s="42">
        <v>15313.3</v>
      </c>
      <c r="E221" s="42">
        <v>8315.2999999999993</v>
      </c>
      <c r="F221" s="42">
        <v>7486.3</v>
      </c>
      <c r="G221" s="42">
        <v>829</v>
      </c>
      <c r="H221" s="42">
        <v>411.5</v>
      </c>
      <c r="I221" s="42">
        <v>304.8</v>
      </c>
      <c r="J221" s="42">
        <v>524.20000000000005</v>
      </c>
      <c r="K221" s="42">
        <v>419.9</v>
      </c>
      <c r="L221" s="4"/>
      <c r="U221" s="41"/>
      <c r="V221" s="29"/>
      <c r="W221" s="29"/>
      <c r="X221" s="29"/>
      <c r="Y221" s="29"/>
      <c r="Z221" s="29"/>
      <c r="AA221" s="29"/>
      <c r="AB221" s="29"/>
      <c r="AC221" s="29"/>
    </row>
    <row r="222" spans="1:29" x14ac:dyDescent="0.2">
      <c r="A222" s="3">
        <v>11</v>
      </c>
      <c r="B222" s="3">
        <v>4310</v>
      </c>
      <c r="C222" s="168" t="s">
        <v>492</v>
      </c>
      <c r="D222" s="42">
        <v>5089</v>
      </c>
      <c r="E222" s="42">
        <v>3825.7</v>
      </c>
      <c r="F222" s="42">
        <v>4189.8999999999996</v>
      </c>
      <c r="G222" s="42">
        <v>-364.2</v>
      </c>
      <c r="H222" s="42">
        <v>1204.9000000000001</v>
      </c>
      <c r="I222" s="42">
        <v>736.3</v>
      </c>
      <c r="J222" s="42">
        <v>-1100.5</v>
      </c>
      <c r="K222" s="42">
        <v>-2293</v>
      </c>
      <c r="L222" s="4"/>
      <c r="U222" s="41"/>
      <c r="V222" s="29"/>
      <c r="W222" s="29"/>
      <c r="X222" s="29"/>
      <c r="Y222" s="29"/>
      <c r="Z222" s="29"/>
      <c r="AA222" s="29"/>
      <c r="AB222" s="29"/>
      <c r="AC222" s="29"/>
    </row>
    <row r="223" spans="1:29" x14ac:dyDescent="0.2">
      <c r="A223" s="3">
        <v>11</v>
      </c>
      <c r="B223" s="3">
        <v>4311</v>
      </c>
      <c r="C223" s="168" t="s">
        <v>493</v>
      </c>
      <c r="D223" s="42">
        <v>6486.3</v>
      </c>
      <c r="E223" s="42">
        <v>4230</v>
      </c>
      <c r="F223" s="42">
        <v>3623.1</v>
      </c>
      <c r="G223" s="42">
        <v>607</v>
      </c>
      <c r="H223" s="42">
        <v>439.8</v>
      </c>
      <c r="I223" s="42">
        <v>439.8</v>
      </c>
      <c r="J223" s="42">
        <v>167.2</v>
      </c>
      <c r="K223" s="42">
        <v>-1844.1</v>
      </c>
      <c r="L223" s="4"/>
      <c r="U223" s="41"/>
      <c r="V223" s="29"/>
      <c r="W223" s="29"/>
      <c r="X223" s="29"/>
      <c r="Y223" s="29"/>
      <c r="Z223" s="29"/>
      <c r="AA223" s="29"/>
      <c r="AB223" s="29"/>
      <c r="AC223" s="29"/>
    </row>
    <row r="224" spans="1:29" x14ac:dyDescent="0.2">
      <c r="A224" s="3">
        <v>11</v>
      </c>
      <c r="B224" s="3">
        <v>4312</v>
      </c>
      <c r="C224" s="168" t="s">
        <v>494</v>
      </c>
      <c r="D224" s="42">
        <v>10984.3</v>
      </c>
      <c r="E224" s="42">
        <v>6921.8</v>
      </c>
      <c r="F224" s="42">
        <v>5881</v>
      </c>
      <c r="G224" s="42">
        <v>1040.8</v>
      </c>
      <c r="H224" s="42">
        <v>3561</v>
      </c>
      <c r="I224" s="42">
        <v>3501.9</v>
      </c>
      <c r="J224" s="42">
        <v>-2461.1</v>
      </c>
      <c r="K224" s="42">
        <v>5437</v>
      </c>
      <c r="L224" s="4"/>
      <c r="U224" s="41"/>
      <c r="V224" s="29"/>
      <c r="W224" s="29"/>
      <c r="X224" s="29"/>
      <c r="Y224" s="29"/>
      <c r="Z224" s="29"/>
      <c r="AA224" s="29"/>
      <c r="AB224" s="29"/>
      <c r="AC224" s="29"/>
    </row>
    <row r="225" spans="1:29" x14ac:dyDescent="0.2">
      <c r="A225" s="3">
        <v>11</v>
      </c>
      <c r="B225" s="3">
        <v>4313</v>
      </c>
      <c r="C225" s="168" t="s">
        <v>495</v>
      </c>
      <c r="D225" s="42">
        <v>7764.7</v>
      </c>
      <c r="E225" s="42">
        <v>5334.4</v>
      </c>
      <c r="F225" s="42">
        <v>4949.8</v>
      </c>
      <c r="G225" s="42">
        <v>384.6</v>
      </c>
      <c r="H225" s="42">
        <v>689.7</v>
      </c>
      <c r="I225" s="42">
        <v>404.1</v>
      </c>
      <c r="J225" s="42">
        <v>-19.5</v>
      </c>
      <c r="K225" s="42">
        <v>4178.8999999999996</v>
      </c>
      <c r="L225" s="4"/>
      <c r="U225" s="41"/>
      <c r="V225" s="29"/>
      <c r="W225" s="29"/>
      <c r="X225" s="29"/>
      <c r="Y225" s="29"/>
      <c r="Z225" s="29"/>
      <c r="AA225" s="29"/>
      <c r="AB225" s="29"/>
      <c r="AC225" s="29"/>
    </row>
    <row r="226" spans="1:29" x14ac:dyDescent="0.2">
      <c r="A226" s="3">
        <v>11</v>
      </c>
      <c r="B226" s="3">
        <v>4314</v>
      </c>
      <c r="C226" s="168" t="s">
        <v>496</v>
      </c>
      <c r="D226" s="42">
        <v>1116.2</v>
      </c>
      <c r="E226" s="42">
        <v>751</v>
      </c>
      <c r="F226" s="42">
        <v>798.4</v>
      </c>
      <c r="G226" s="42">
        <v>-47.4</v>
      </c>
      <c r="H226" s="42">
        <v>405.7</v>
      </c>
      <c r="I226" s="42">
        <v>-224.6</v>
      </c>
      <c r="J226" s="42">
        <v>177.2</v>
      </c>
      <c r="K226" s="42">
        <v>-426.2</v>
      </c>
      <c r="L226" s="4"/>
      <c r="U226" s="41"/>
      <c r="V226" s="29"/>
      <c r="W226" s="29"/>
      <c r="X226" s="29"/>
      <c r="Y226" s="29"/>
      <c r="Z226" s="29"/>
      <c r="AA226" s="29"/>
      <c r="AB226" s="29"/>
      <c r="AC226" s="29"/>
    </row>
    <row r="227" spans="1:29" x14ac:dyDescent="0.2">
      <c r="A227" s="3">
        <v>11</v>
      </c>
      <c r="B227" s="3">
        <v>4315</v>
      </c>
      <c r="C227" s="168" t="s">
        <v>497</v>
      </c>
      <c r="D227" s="42">
        <v>3736.7</v>
      </c>
      <c r="E227" s="42">
        <v>2535.1</v>
      </c>
      <c r="F227" s="42">
        <v>2461.6</v>
      </c>
      <c r="G227" s="42">
        <v>73.5</v>
      </c>
      <c r="H227" s="42">
        <v>293.5</v>
      </c>
      <c r="I227" s="42">
        <v>-906.5</v>
      </c>
      <c r="J227" s="42">
        <v>980</v>
      </c>
      <c r="K227" s="42">
        <v>-1028.5999999999999</v>
      </c>
      <c r="L227" s="4"/>
      <c r="U227" s="41"/>
      <c r="V227" s="29"/>
      <c r="W227" s="29"/>
      <c r="X227" s="29"/>
      <c r="Y227" s="29"/>
      <c r="Z227" s="29"/>
      <c r="AA227" s="29"/>
      <c r="AB227" s="29"/>
      <c r="AC227" s="29"/>
    </row>
    <row r="228" spans="1:29" x14ac:dyDescent="0.2">
      <c r="A228" s="3">
        <v>11</v>
      </c>
      <c r="B228" s="3">
        <v>4316</v>
      </c>
      <c r="C228" s="168" t="s">
        <v>498</v>
      </c>
      <c r="D228" s="42">
        <v>2502.6999999999998</v>
      </c>
      <c r="E228" s="42">
        <v>2197.8000000000002</v>
      </c>
      <c r="F228" s="42">
        <v>2159.8000000000002</v>
      </c>
      <c r="G228" s="42">
        <v>37.9</v>
      </c>
      <c r="H228" s="42">
        <v>48.7</v>
      </c>
      <c r="I228" s="42">
        <v>48.7</v>
      </c>
      <c r="J228" s="42">
        <v>-10.8</v>
      </c>
      <c r="K228" s="42">
        <v>40.9</v>
      </c>
      <c r="L228" s="4"/>
      <c r="U228" s="41"/>
      <c r="V228" s="29"/>
      <c r="W228" s="29"/>
      <c r="X228" s="29"/>
      <c r="Y228" s="29"/>
      <c r="Z228" s="29"/>
      <c r="AA228" s="29"/>
      <c r="AB228" s="29"/>
      <c r="AC228" s="29"/>
    </row>
    <row r="229" spans="1:29" x14ac:dyDescent="0.2">
      <c r="A229" s="3">
        <v>11</v>
      </c>
      <c r="B229" s="3">
        <v>4317</v>
      </c>
      <c r="C229" s="168" t="s">
        <v>499</v>
      </c>
      <c r="D229" s="42">
        <v>1153.9000000000001</v>
      </c>
      <c r="E229" s="42">
        <v>938.7</v>
      </c>
      <c r="F229" s="42">
        <v>715.6</v>
      </c>
      <c r="G229" s="42">
        <v>223.1</v>
      </c>
      <c r="H229" s="42">
        <v>195.7</v>
      </c>
      <c r="I229" s="42">
        <v>-36.9</v>
      </c>
      <c r="J229" s="42">
        <v>260.10000000000002</v>
      </c>
      <c r="K229" s="42">
        <v>10.3</v>
      </c>
      <c r="L229" s="4"/>
      <c r="U229" s="41"/>
      <c r="V229" s="29"/>
      <c r="W229" s="29"/>
      <c r="X229" s="29"/>
      <c r="Y229" s="29"/>
      <c r="Z229" s="29"/>
      <c r="AA229" s="29"/>
      <c r="AB229" s="29"/>
      <c r="AC229" s="29"/>
    </row>
    <row r="230" spans="1:29" x14ac:dyDescent="0.2">
      <c r="A230" s="3">
        <v>11</v>
      </c>
      <c r="B230" s="3">
        <v>4318</v>
      </c>
      <c r="C230" s="168" t="s">
        <v>500</v>
      </c>
      <c r="D230" s="42">
        <v>4758.1000000000004</v>
      </c>
      <c r="E230" s="42">
        <v>3684.2</v>
      </c>
      <c r="F230" s="42">
        <v>2702.1</v>
      </c>
      <c r="G230" s="42">
        <v>982.1</v>
      </c>
      <c r="H230" s="42">
        <v>801.1</v>
      </c>
      <c r="I230" s="42">
        <v>557.70000000000005</v>
      </c>
      <c r="J230" s="42">
        <v>424.5</v>
      </c>
      <c r="K230" s="42">
        <v>948.7</v>
      </c>
      <c r="L230" s="4"/>
      <c r="U230" s="41"/>
      <c r="V230" s="29"/>
      <c r="W230" s="29"/>
      <c r="X230" s="29"/>
      <c r="Y230" s="29"/>
      <c r="Z230" s="29"/>
      <c r="AA230" s="29"/>
      <c r="AB230" s="29"/>
      <c r="AC230" s="29"/>
    </row>
    <row r="231" spans="1:29" x14ac:dyDescent="0.2">
      <c r="A231" s="3">
        <v>11</v>
      </c>
      <c r="B231" s="3">
        <v>4319</v>
      </c>
      <c r="C231" s="168" t="s">
        <v>501</v>
      </c>
      <c r="D231" s="42">
        <v>2382.9</v>
      </c>
      <c r="E231" s="42">
        <v>1768.3</v>
      </c>
      <c r="F231" s="42">
        <v>1767.3</v>
      </c>
      <c r="G231" s="42">
        <v>1</v>
      </c>
      <c r="H231" s="42">
        <v>108.2</v>
      </c>
      <c r="I231" s="42">
        <v>108.2</v>
      </c>
      <c r="J231" s="42">
        <v>-107.2</v>
      </c>
      <c r="K231" s="42">
        <v>275.2</v>
      </c>
      <c r="L231" s="4"/>
      <c r="U231" s="41"/>
      <c r="V231" s="29"/>
      <c r="W231" s="29"/>
      <c r="X231" s="29"/>
      <c r="Y231" s="29"/>
      <c r="Z231" s="29"/>
      <c r="AA231" s="29"/>
      <c r="AB231" s="29"/>
      <c r="AC231" s="29"/>
    </row>
    <row r="232" spans="1:29" x14ac:dyDescent="0.2">
      <c r="A232" s="3">
        <v>11</v>
      </c>
      <c r="B232" s="3">
        <v>4320</v>
      </c>
      <c r="C232" s="168" t="s">
        <v>502</v>
      </c>
      <c r="D232" s="42">
        <v>3600.2</v>
      </c>
      <c r="E232" s="42">
        <v>3127.4</v>
      </c>
      <c r="F232" s="42">
        <v>2665.5</v>
      </c>
      <c r="G232" s="42">
        <v>461.9</v>
      </c>
      <c r="H232" s="42">
        <v>503.2</v>
      </c>
      <c r="I232" s="42">
        <v>502.5</v>
      </c>
      <c r="J232" s="42">
        <v>-40.6</v>
      </c>
      <c r="K232" s="42">
        <v>784.2</v>
      </c>
      <c r="L232" s="4"/>
      <c r="U232" s="41"/>
      <c r="V232" s="29"/>
      <c r="W232" s="29"/>
      <c r="X232" s="29"/>
      <c r="Y232" s="29"/>
      <c r="Z232" s="29"/>
      <c r="AA232" s="29"/>
      <c r="AB232" s="29"/>
      <c r="AC232" s="29"/>
    </row>
    <row r="233" spans="1:29" x14ac:dyDescent="0.2">
      <c r="A233" s="3">
        <v>11</v>
      </c>
      <c r="B233" s="3">
        <v>4321</v>
      </c>
      <c r="C233" s="168" t="s">
        <v>503</v>
      </c>
      <c r="D233" s="42">
        <v>1238.5999999999999</v>
      </c>
      <c r="E233" s="42">
        <v>1124.9000000000001</v>
      </c>
      <c r="F233" s="42">
        <v>991.1</v>
      </c>
      <c r="G233" s="42">
        <v>133.80000000000001</v>
      </c>
      <c r="H233" s="42">
        <v>547</v>
      </c>
      <c r="I233" s="42">
        <v>547</v>
      </c>
      <c r="J233" s="42">
        <v>-413.2</v>
      </c>
      <c r="K233" s="42">
        <v>480.1</v>
      </c>
      <c r="L233" s="4"/>
      <c r="U233" s="41"/>
      <c r="V233" s="29"/>
      <c r="W233" s="29"/>
      <c r="X233" s="29"/>
      <c r="Y233" s="29"/>
      <c r="Z233" s="29"/>
      <c r="AA233" s="29"/>
      <c r="AB233" s="29"/>
      <c r="AC233" s="29"/>
    </row>
    <row r="234" spans="1:29" x14ac:dyDescent="0.2">
      <c r="A234" s="3">
        <v>11</v>
      </c>
      <c r="B234" s="3">
        <v>4322</v>
      </c>
      <c r="C234" s="168" t="s">
        <v>504</v>
      </c>
      <c r="D234" s="42">
        <v>1365.5</v>
      </c>
      <c r="E234" s="42">
        <v>1010.6</v>
      </c>
      <c r="F234" s="42">
        <v>928.3</v>
      </c>
      <c r="G234" s="42">
        <v>82.3</v>
      </c>
      <c r="H234" s="42">
        <v>0</v>
      </c>
      <c r="I234" s="42">
        <v>-42.2</v>
      </c>
      <c r="J234" s="42">
        <v>124.5</v>
      </c>
      <c r="K234" s="42">
        <v>330.2</v>
      </c>
      <c r="L234" s="4"/>
      <c r="U234" s="41"/>
      <c r="V234" s="29"/>
      <c r="W234" s="29"/>
      <c r="X234" s="29"/>
      <c r="Y234" s="29"/>
      <c r="Z234" s="29"/>
      <c r="AA234" s="29"/>
      <c r="AB234" s="29"/>
      <c r="AC234" s="29"/>
    </row>
    <row r="235" spans="1:29" x14ac:dyDescent="0.2">
      <c r="L235" s="41"/>
      <c r="M235" s="41"/>
      <c r="N235" s="41"/>
      <c r="O235" s="41"/>
      <c r="P235" s="41"/>
      <c r="Q235" s="41"/>
      <c r="R235" s="41"/>
      <c r="S235" s="41"/>
      <c r="T235" s="41"/>
    </row>
    <row r="236" spans="1:29" x14ac:dyDescent="0.2">
      <c r="B236" s="50" t="s">
        <v>709</v>
      </c>
    </row>
  </sheetData>
  <mergeCells count="11">
    <mergeCell ref="K4:K5"/>
    <mergeCell ref="E4:E5"/>
    <mergeCell ref="F4:F5"/>
    <mergeCell ref="G4:G5"/>
    <mergeCell ref="H4:H5"/>
    <mergeCell ref="J4:J5"/>
    <mergeCell ref="A4:A5"/>
    <mergeCell ref="B4:B5"/>
    <mergeCell ref="C4:C5"/>
    <mergeCell ref="D4:D5"/>
    <mergeCell ref="I4:I5"/>
  </mergeCells>
  <phoneticPr fontId="8" type="noConversion"/>
  <pageMargins left="0.78740157499999996" right="0.78740157499999996" top="0.984251969" bottom="0.984251969" header="0.4921259845" footer="0.4921259845"/>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35"/>
  <sheetViews>
    <sheetView zoomScaleNormal="100" workbookViewId="0">
      <pane xSplit="3" ySplit="6" topLeftCell="D7" activePane="bottomRight" state="frozen"/>
      <selection pane="topRight" activeCell="D1" sqref="D1"/>
      <selection pane="bottomLeft" activeCell="A8" sqref="A8"/>
      <selection pane="bottomRight" activeCell="D7" sqref="D7"/>
    </sheetView>
  </sheetViews>
  <sheetFormatPr baseColWidth="10" defaultRowHeight="12.75" x14ac:dyDescent="0.2"/>
  <cols>
    <col min="1" max="1" width="6.42578125" customWidth="1"/>
    <col min="2" max="2" width="10.140625" style="26" customWidth="1"/>
    <col min="3" max="3" width="22" customWidth="1"/>
    <col min="4" max="13" width="15.85546875" customWidth="1"/>
    <col min="14" max="20" width="14.28515625" customWidth="1"/>
    <col min="21" max="21" width="18.28515625" customWidth="1"/>
    <col min="22" max="24" width="14.28515625" customWidth="1"/>
    <col min="25" max="25" width="11.28515625" style="1" bestFit="1" customWidth="1"/>
  </cols>
  <sheetData>
    <row r="1" spans="1:25" ht="15.75" x14ac:dyDescent="0.2">
      <c r="A1" s="112" t="str">
        <f>Inhaltsverzeichnis!B52&amp;" "&amp;Inhaltsverzeichnis!C52&amp;": "&amp;Inhaltsverzeichnis!E52</f>
        <v>Tabelle A7: Artengliederung der Laufenden Rechnung 2013 (inkl. Eigenwirtschaftsbetriebe, in 1'000 Franken)</v>
      </c>
    </row>
    <row r="4" spans="1:25" ht="12.75" customHeight="1" x14ac:dyDescent="0.2">
      <c r="A4" s="253" t="s">
        <v>0</v>
      </c>
      <c r="B4" s="253" t="s">
        <v>284</v>
      </c>
      <c r="C4" s="253" t="s">
        <v>107</v>
      </c>
      <c r="D4" s="232" t="s">
        <v>137</v>
      </c>
      <c r="E4" s="232"/>
      <c r="F4" s="232"/>
      <c r="G4" s="232"/>
      <c r="H4" s="232"/>
      <c r="I4" s="232"/>
      <c r="J4" s="232"/>
      <c r="K4" s="232"/>
      <c r="L4" s="232"/>
      <c r="M4" s="232"/>
      <c r="N4" s="232" t="s">
        <v>138</v>
      </c>
      <c r="O4" s="232"/>
      <c r="P4" s="232"/>
      <c r="Q4" s="232"/>
      <c r="R4" s="232"/>
      <c r="S4" s="232"/>
      <c r="T4" s="232"/>
      <c r="U4" s="232"/>
      <c r="V4" s="232"/>
      <c r="W4" s="232"/>
      <c r="X4" s="232"/>
      <c r="Y4"/>
    </row>
    <row r="5" spans="1:25" s="2" customFormat="1" ht="38.25" x14ac:dyDescent="0.2">
      <c r="A5" s="253"/>
      <c r="B5" s="253"/>
      <c r="C5" s="253"/>
      <c r="D5" s="57" t="s">
        <v>140</v>
      </c>
      <c r="E5" s="59" t="s">
        <v>141</v>
      </c>
      <c r="F5" s="59" t="s">
        <v>37</v>
      </c>
      <c r="G5" s="57" t="s">
        <v>34</v>
      </c>
      <c r="H5" s="57" t="s">
        <v>142</v>
      </c>
      <c r="I5" s="57" t="s">
        <v>143</v>
      </c>
      <c r="J5" s="57" t="s">
        <v>144</v>
      </c>
      <c r="K5" s="59" t="s">
        <v>145</v>
      </c>
      <c r="L5" s="57" t="s">
        <v>146</v>
      </c>
      <c r="M5" s="57" t="s">
        <v>26</v>
      </c>
      <c r="N5" s="59" t="s">
        <v>151</v>
      </c>
      <c r="O5" s="57" t="s">
        <v>152</v>
      </c>
      <c r="P5" s="57" t="s">
        <v>539</v>
      </c>
      <c r="Q5" s="59" t="s">
        <v>154</v>
      </c>
      <c r="R5" s="57" t="s">
        <v>155</v>
      </c>
      <c r="S5" s="57" t="s">
        <v>510</v>
      </c>
      <c r="T5" s="57" t="s">
        <v>157</v>
      </c>
      <c r="U5" s="57" t="s">
        <v>144</v>
      </c>
      <c r="V5" s="59" t="s">
        <v>158</v>
      </c>
      <c r="W5" s="57" t="s">
        <v>146</v>
      </c>
      <c r="X5" s="59" t="s">
        <v>48</v>
      </c>
    </row>
    <row r="6" spans="1:25" s="2" customFormat="1" x14ac:dyDescent="0.2">
      <c r="A6" s="3"/>
      <c r="B6" s="3"/>
    </row>
    <row r="7" spans="1:25" s="2" customFormat="1" ht="21.75" customHeight="1" x14ac:dyDescent="0.2">
      <c r="A7" s="15">
        <v>0</v>
      </c>
      <c r="B7" s="15">
        <v>4335</v>
      </c>
      <c r="C7" s="1" t="s">
        <v>16</v>
      </c>
      <c r="D7" s="30">
        <v>608596.69999999995</v>
      </c>
      <c r="E7" s="30">
        <v>625374.4</v>
      </c>
      <c r="F7" s="30">
        <v>33441</v>
      </c>
      <c r="G7" s="30">
        <v>186677.3</v>
      </c>
      <c r="H7" s="30">
        <v>283970.8</v>
      </c>
      <c r="I7" s="30">
        <v>948541.8</v>
      </c>
      <c r="J7" s="30">
        <v>1611.7</v>
      </c>
      <c r="K7" s="30">
        <v>166173.1</v>
      </c>
      <c r="L7" s="30">
        <v>149454.6</v>
      </c>
      <c r="M7" s="30">
        <v>3003841.3</v>
      </c>
      <c r="N7" s="30">
        <v>1756856.3</v>
      </c>
      <c r="O7" s="30">
        <v>24056.2</v>
      </c>
      <c r="P7" s="30">
        <v>117474.7</v>
      </c>
      <c r="Q7" s="30">
        <v>632436.30000000005</v>
      </c>
      <c r="R7" s="30">
        <v>25472.1</v>
      </c>
      <c r="S7" s="30">
        <v>195402.7</v>
      </c>
      <c r="T7" s="30">
        <v>94656.4</v>
      </c>
      <c r="U7" s="30">
        <v>1611.7</v>
      </c>
      <c r="V7" s="30">
        <v>45165.8</v>
      </c>
      <c r="W7" s="30">
        <v>152585.70000000001</v>
      </c>
      <c r="X7" s="30">
        <v>3045718</v>
      </c>
      <c r="Y7" s="29"/>
    </row>
    <row r="8" spans="1:25" s="2" customFormat="1" ht="21.75" customHeight="1" x14ac:dyDescent="0.2">
      <c r="A8" s="15">
        <v>1</v>
      </c>
      <c r="B8" s="15">
        <v>4019</v>
      </c>
      <c r="C8" s="1" t="s">
        <v>289</v>
      </c>
      <c r="D8" s="30">
        <v>85074.8</v>
      </c>
      <c r="E8" s="30">
        <v>68118.100000000006</v>
      </c>
      <c r="F8" s="30">
        <v>3911</v>
      </c>
      <c r="G8" s="30">
        <v>25112.1</v>
      </c>
      <c r="H8" s="30">
        <v>30957</v>
      </c>
      <c r="I8" s="30">
        <v>127065.3</v>
      </c>
      <c r="J8" s="30">
        <v>2</v>
      </c>
      <c r="K8" s="30">
        <v>20500.3</v>
      </c>
      <c r="L8" s="30">
        <v>10856.6</v>
      </c>
      <c r="M8" s="30">
        <v>371597.2</v>
      </c>
      <c r="N8" s="30">
        <v>213177.9</v>
      </c>
      <c r="O8" s="30">
        <v>4452.6000000000004</v>
      </c>
      <c r="P8" s="30">
        <v>26253.3</v>
      </c>
      <c r="Q8" s="30">
        <v>85463.6</v>
      </c>
      <c r="R8" s="30">
        <v>879</v>
      </c>
      <c r="S8" s="30">
        <v>17103.099999999999</v>
      </c>
      <c r="T8" s="30">
        <v>11529.2</v>
      </c>
      <c r="U8" s="30">
        <v>2</v>
      </c>
      <c r="V8" s="30">
        <v>4042.7</v>
      </c>
      <c r="W8" s="30">
        <v>10889.4</v>
      </c>
      <c r="X8" s="30">
        <v>373792.9</v>
      </c>
      <c r="Y8" s="29"/>
    </row>
    <row r="9" spans="1:25" ht="16.5" customHeight="1" x14ac:dyDescent="0.2">
      <c r="A9" s="3">
        <v>1</v>
      </c>
      <c r="B9" s="3">
        <v>4001</v>
      </c>
      <c r="C9" s="168" t="s">
        <v>5</v>
      </c>
      <c r="D9" s="4">
        <v>46683</v>
      </c>
      <c r="E9" s="4">
        <v>27068.2</v>
      </c>
      <c r="F9" s="4">
        <v>736.6</v>
      </c>
      <c r="G9" s="4">
        <v>15353.7</v>
      </c>
      <c r="H9" s="4">
        <v>4523.8999999999996</v>
      </c>
      <c r="I9" s="4">
        <v>47120.9</v>
      </c>
      <c r="J9" s="4">
        <v>0</v>
      </c>
      <c r="K9" s="4">
        <v>7468.3</v>
      </c>
      <c r="L9" s="4">
        <v>4661.3999999999996</v>
      </c>
      <c r="M9" s="4">
        <v>153616</v>
      </c>
      <c r="N9" s="4">
        <v>75406.100000000006</v>
      </c>
      <c r="O9" s="4">
        <v>1747</v>
      </c>
      <c r="P9" s="4">
        <v>19312.7</v>
      </c>
      <c r="Q9" s="4">
        <v>37194.9</v>
      </c>
      <c r="R9" s="4">
        <v>0</v>
      </c>
      <c r="S9" s="4">
        <v>7611.9</v>
      </c>
      <c r="T9" s="4">
        <v>6449.4</v>
      </c>
      <c r="U9" s="4">
        <v>0</v>
      </c>
      <c r="V9" s="4">
        <v>1232.5</v>
      </c>
      <c r="W9" s="4">
        <v>4661.3999999999996</v>
      </c>
      <c r="X9" s="4">
        <v>153616</v>
      </c>
      <c r="Y9" s="4"/>
    </row>
    <row r="10" spans="1:25" x14ac:dyDescent="0.2">
      <c r="A10" s="3">
        <v>1</v>
      </c>
      <c r="B10" s="3">
        <v>4002</v>
      </c>
      <c r="C10" s="168" t="s">
        <v>290</v>
      </c>
      <c r="D10" s="4">
        <v>1198.9000000000001</v>
      </c>
      <c r="E10" s="4">
        <v>964.3</v>
      </c>
      <c r="F10" s="4">
        <v>86.3</v>
      </c>
      <c r="G10" s="4">
        <v>362.9</v>
      </c>
      <c r="H10" s="4">
        <v>839.3</v>
      </c>
      <c r="I10" s="4">
        <v>1949</v>
      </c>
      <c r="J10" s="4">
        <v>0</v>
      </c>
      <c r="K10" s="4">
        <v>858.1</v>
      </c>
      <c r="L10" s="4">
        <v>229.4</v>
      </c>
      <c r="M10" s="4">
        <v>6488.3</v>
      </c>
      <c r="N10" s="4">
        <v>4910.5</v>
      </c>
      <c r="O10" s="4">
        <v>62.7</v>
      </c>
      <c r="P10" s="4">
        <v>210.3</v>
      </c>
      <c r="Q10" s="4">
        <v>885.1</v>
      </c>
      <c r="R10" s="4">
        <v>0</v>
      </c>
      <c r="S10" s="4">
        <v>87</v>
      </c>
      <c r="T10" s="4">
        <v>38.200000000000003</v>
      </c>
      <c r="U10" s="4">
        <v>0</v>
      </c>
      <c r="V10" s="4">
        <v>65.099999999999994</v>
      </c>
      <c r="W10" s="4">
        <v>229.4</v>
      </c>
      <c r="X10" s="4">
        <v>6488.3</v>
      </c>
      <c r="Y10" s="4"/>
    </row>
    <row r="11" spans="1:25" x14ac:dyDescent="0.2">
      <c r="A11" s="3">
        <v>1</v>
      </c>
      <c r="B11" s="3">
        <v>4003</v>
      </c>
      <c r="C11" s="168" t="s">
        <v>291</v>
      </c>
      <c r="D11" s="4">
        <v>5258.1</v>
      </c>
      <c r="E11" s="4">
        <v>3548.6</v>
      </c>
      <c r="F11" s="4">
        <v>203</v>
      </c>
      <c r="G11" s="4">
        <v>1858.1</v>
      </c>
      <c r="H11" s="4">
        <v>4788.3</v>
      </c>
      <c r="I11" s="4">
        <v>8809.7000000000007</v>
      </c>
      <c r="J11" s="4">
        <v>0</v>
      </c>
      <c r="K11" s="4">
        <v>2437</v>
      </c>
      <c r="L11" s="4">
        <v>587.79999999999995</v>
      </c>
      <c r="M11" s="4">
        <v>27490.6</v>
      </c>
      <c r="N11" s="4">
        <v>19068.900000000001</v>
      </c>
      <c r="O11" s="4">
        <v>504</v>
      </c>
      <c r="P11" s="4">
        <v>220.7</v>
      </c>
      <c r="Q11" s="4">
        <v>7649</v>
      </c>
      <c r="R11" s="4">
        <v>0</v>
      </c>
      <c r="S11" s="4">
        <v>1580.1</v>
      </c>
      <c r="T11" s="4">
        <v>24.3</v>
      </c>
      <c r="U11" s="4">
        <v>0</v>
      </c>
      <c r="V11" s="4">
        <v>18.7</v>
      </c>
      <c r="W11" s="4">
        <v>620.70000000000005</v>
      </c>
      <c r="X11" s="4">
        <v>29686.3</v>
      </c>
      <c r="Y11" s="4"/>
    </row>
    <row r="12" spans="1:25" x14ac:dyDescent="0.2">
      <c r="A12" s="3">
        <v>1</v>
      </c>
      <c r="B12" s="3">
        <v>4004</v>
      </c>
      <c r="C12" s="168" t="s">
        <v>292</v>
      </c>
      <c r="D12" s="4">
        <v>561.4</v>
      </c>
      <c r="E12" s="4">
        <v>860</v>
      </c>
      <c r="F12" s="4">
        <v>98.1</v>
      </c>
      <c r="G12" s="4">
        <v>355.8</v>
      </c>
      <c r="H12" s="4">
        <v>467.3</v>
      </c>
      <c r="I12" s="4">
        <v>949</v>
      </c>
      <c r="J12" s="4">
        <v>0</v>
      </c>
      <c r="K12" s="4">
        <v>106.3</v>
      </c>
      <c r="L12" s="4">
        <v>2</v>
      </c>
      <c r="M12" s="4">
        <v>3400</v>
      </c>
      <c r="N12" s="4">
        <v>1599.5</v>
      </c>
      <c r="O12" s="4">
        <v>55.5</v>
      </c>
      <c r="P12" s="4">
        <v>39</v>
      </c>
      <c r="Q12" s="4">
        <v>486.9</v>
      </c>
      <c r="R12" s="4">
        <v>879</v>
      </c>
      <c r="S12" s="4">
        <v>113.3</v>
      </c>
      <c r="T12" s="4">
        <v>110</v>
      </c>
      <c r="U12" s="4">
        <v>0</v>
      </c>
      <c r="V12" s="4">
        <v>114.8</v>
      </c>
      <c r="W12" s="4">
        <v>2</v>
      </c>
      <c r="X12" s="4">
        <v>3400</v>
      </c>
      <c r="Y12" s="4"/>
    </row>
    <row r="13" spans="1:25" x14ac:dyDescent="0.2">
      <c r="A13" s="3">
        <v>1</v>
      </c>
      <c r="B13" s="3">
        <v>4005</v>
      </c>
      <c r="C13" s="168" t="s">
        <v>293</v>
      </c>
      <c r="D13" s="4">
        <v>2231.9</v>
      </c>
      <c r="E13" s="4">
        <v>1774.1</v>
      </c>
      <c r="F13" s="4">
        <v>453.3</v>
      </c>
      <c r="G13" s="4">
        <v>1668.1</v>
      </c>
      <c r="H13" s="4">
        <v>2796.8</v>
      </c>
      <c r="I13" s="4">
        <v>5816.8</v>
      </c>
      <c r="J13" s="4">
        <v>0</v>
      </c>
      <c r="K13" s="4">
        <v>165.9</v>
      </c>
      <c r="L13" s="4">
        <v>942</v>
      </c>
      <c r="M13" s="4">
        <v>15848.9</v>
      </c>
      <c r="N13" s="4">
        <v>10316.200000000001</v>
      </c>
      <c r="O13" s="4">
        <v>152</v>
      </c>
      <c r="P13" s="4">
        <v>195.1</v>
      </c>
      <c r="Q13" s="4">
        <v>3143.6</v>
      </c>
      <c r="R13" s="4">
        <v>0</v>
      </c>
      <c r="S13" s="4">
        <v>513.79999999999995</v>
      </c>
      <c r="T13" s="4">
        <v>251.3</v>
      </c>
      <c r="U13" s="4">
        <v>0</v>
      </c>
      <c r="V13" s="4">
        <v>334.9</v>
      </c>
      <c r="W13" s="4">
        <v>942</v>
      </c>
      <c r="X13" s="4">
        <v>15848.9</v>
      </c>
      <c r="Y13" s="4"/>
    </row>
    <row r="14" spans="1:25" x14ac:dyDescent="0.2">
      <c r="A14" s="3">
        <v>1</v>
      </c>
      <c r="B14" s="3">
        <v>4006</v>
      </c>
      <c r="C14" s="168" t="s">
        <v>294</v>
      </c>
      <c r="D14" s="4">
        <v>5800.9</v>
      </c>
      <c r="E14" s="4">
        <v>5816.2</v>
      </c>
      <c r="F14" s="4">
        <v>193.8</v>
      </c>
      <c r="G14" s="4">
        <v>1716.2</v>
      </c>
      <c r="H14" s="4">
        <v>1811.1</v>
      </c>
      <c r="I14" s="4">
        <v>8994</v>
      </c>
      <c r="J14" s="4">
        <v>0</v>
      </c>
      <c r="K14" s="4">
        <v>169</v>
      </c>
      <c r="L14" s="4">
        <v>389</v>
      </c>
      <c r="M14" s="4">
        <v>24890.2</v>
      </c>
      <c r="N14" s="4">
        <v>17531.3</v>
      </c>
      <c r="O14" s="4">
        <v>200.2</v>
      </c>
      <c r="P14" s="4">
        <v>1084.0999999999999</v>
      </c>
      <c r="Q14" s="4">
        <v>3983.2</v>
      </c>
      <c r="R14" s="4">
        <v>0</v>
      </c>
      <c r="S14" s="4">
        <v>1238.8</v>
      </c>
      <c r="T14" s="4">
        <v>291.2</v>
      </c>
      <c r="U14" s="4">
        <v>0</v>
      </c>
      <c r="V14" s="4">
        <v>172.4</v>
      </c>
      <c r="W14" s="4">
        <v>389</v>
      </c>
      <c r="X14" s="4">
        <v>24890.2</v>
      </c>
      <c r="Y14" s="4"/>
    </row>
    <row r="15" spans="1:25" x14ac:dyDescent="0.2">
      <c r="A15" s="3">
        <v>1</v>
      </c>
      <c r="B15" s="3">
        <v>4007</v>
      </c>
      <c r="C15" s="168" t="s">
        <v>295</v>
      </c>
      <c r="D15" s="4">
        <v>991.3</v>
      </c>
      <c r="E15" s="4">
        <v>1319.4</v>
      </c>
      <c r="F15" s="4">
        <v>76.5</v>
      </c>
      <c r="G15" s="4">
        <v>449.6</v>
      </c>
      <c r="H15" s="4">
        <v>938.1</v>
      </c>
      <c r="I15" s="4">
        <v>1870.6</v>
      </c>
      <c r="J15" s="4">
        <v>0</v>
      </c>
      <c r="K15" s="4">
        <v>385.6</v>
      </c>
      <c r="L15" s="4">
        <v>207.3</v>
      </c>
      <c r="M15" s="4">
        <v>6238.4</v>
      </c>
      <c r="N15" s="4">
        <v>4662.8999999999996</v>
      </c>
      <c r="O15" s="4">
        <v>88.3</v>
      </c>
      <c r="P15" s="4">
        <v>145.5</v>
      </c>
      <c r="Q15" s="4">
        <v>918.6</v>
      </c>
      <c r="R15" s="4">
        <v>0</v>
      </c>
      <c r="S15" s="4">
        <v>118.4</v>
      </c>
      <c r="T15" s="4">
        <v>26.7</v>
      </c>
      <c r="U15" s="4">
        <v>0</v>
      </c>
      <c r="V15" s="4">
        <v>70.7</v>
      </c>
      <c r="W15" s="4">
        <v>207.3</v>
      </c>
      <c r="X15" s="4">
        <v>6238.4</v>
      </c>
      <c r="Y15" s="4"/>
    </row>
    <row r="16" spans="1:25" x14ac:dyDescent="0.2">
      <c r="A16" s="3">
        <v>1</v>
      </c>
      <c r="B16" s="3">
        <v>4008</v>
      </c>
      <c r="C16" s="168" t="s">
        <v>296</v>
      </c>
      <c r="D16" s="4">
        <v>4447.5</v>
      </c>
      <c r="E16" s="4">
        <v>4895.1000000000004</v>
      </c>
      <c r="F16" s="4">
        <v>93.6</v>
      </c>
      <c r="G16" s="4">
        <v>73.8</v>
      </c>
      <c r="H16" s="4">
        <v>1980.1</v>
      </c>
      <c r="I16" s="4">
        <v>9622.7999999999993</v>
      </c>
      <c r="J16" s="4">
        <v>0</v>
      </c>
      <c r="K16" s="4">
        <v>3198.3</v>
      </c>
      <c r="L16" s="4">
        <v>1016</v>
      </c>
      <c r="M16" s="4">
        <v>25327.4</v>
      </c>
      <c r="N16" s="4">
        <v>17643.2</v>
      </c>
      <c r="O16" s="4">
        <v>220.5</v>
      </c>
      <c r="P16" s="4">
        <v>265.5</v>
      </c>
      <c r="Q16" s="4">
        <v>4441.3999999999996</v>
      </c>
      <c r="R16" s="4">
        <v>0</v>
      </c>
      <c r="S16" s="4">
        <v>1054.4000000000001</v>
      </c>
      <c r="T16" s="4">
        <v>434.1</v>
      </c>
      <c r="U16" s="4">
        <v>0</v>
      </c>
      <c r="V16" s="4">
        <v>252.3</v>
      </c>
      <c r="W16" s="4">
        <v>1016</v>
      </c>
      <c r="X16" s="4">
        <v>25327.4</v>
      </c>
      <c r="Y16" s="4"/>
    </row>
    <row r="17" spans="1:25" x14ac:dyDescent="0.2">
      <c r="A17" s="3">
        <v>1</v>
      </c>
      <c r="B17" s="3">
        <v>4009</v>
      </c>
      <c r="C17" s="168" t="s">
        <v>297</v>
      </c>
      <c r="D17" s="4">
        <v>2010.6</v>
      </c>
      <c r="E17" s="4">
        <v>4143.1000000000004</v>
      </c>
      <c r="F17" s="4">
        <v>220.6</v>
      </c>
      <c r="G17" s="4">
        <v>399.3</v>
      </c>
      <c r="H17" s="4">
        <v>1639.8</v>
      </c>
      <c r="I17" s="4">
        <v>4826.3</v>
      </c>
      <c r="J17" s="4">
        <v>0</v>
      </c>
      <c r="K17" s="4">
        <v>2533.8000000000002</v>
      </c>
      <c r="L17" s="4">
        <v>316.8</v>
      </c>
      <c r="M17" s="4">
        <v>16090.2</v>
      </c>
      <c r="N17" s="4">
        <v>9721.5</v>
      </c>
      <c r="O17" s="4">
        <v>142.19999999999999</v>
      </c>
      <c r="P17" s="4">
        <v>248.4</v>
      </c>
      <c r="Q17" s="4">
        <v>4432.5</v>
      </c>
      <c r="R17" s="4">
        <v>0</v>
      </c>
      <c r="S17" s="4">
        <v>558.9</v>
      </c>
      <c r="T17" s="4">
        <v>348.5</v>
      </c>
      <c r="U17" s="4">
        <v>0</v>
      </c>
      <c r="V17" s="4">
        <v>321.39999999999998</v>
      </c>
      <c r="W17" s="4">
        <v>316.8</v>
      </c>
      <c r="X17" s="4">
        <v>16090.2</v>
      </c>
      <c r="Y17" s="4"/>
    </row>
    <row r="18" spans="1:25" x14ac:dyDescent="0.2">
      <c r="A18" s="3">
        <v>1</v>
      </c>
      <c r="B18" s="3">
        <v>4010</v>
      </c>
      <c r="C18" s="168" t="s">
        <v>298</v>
      </c>
      <c r="D18" s="4">
        <v>4619.2</v>
      </c>
      <c r="E18" s="4">
        <v>9103.7999999999993</v>
      </c>
      <c r="F18" s="4">
        <v>917.7</v>
      </c>
      <c r="G18" s="4">
        <v>986.1</v>
      </c>
      <c r="H18" s="4">
        <v>6171.3</v>
      </c>
      <c r="I18" s="4">
        <v>13695.8</v>
      </c>
      <c r="J18" s="4">
        <v>0</v>
      </c>
      <c r="K18" s="4">
        <v>1030.8</v>
      </c>
      <c r="L18" s="4">
        <v>906.8</v>
      </c>
      <c r="M18" s="4">
        <v>37431.4</v>
      </c>
      <c r="N18" s="4">
        <v>17736</v>
      </c>
      <c r="O18" s="4">
        <v>494.4</v>
      </c>
      <c r="P18" s="4">
        <v>1397.5</v>
      </c>
      <c r="Q18" s="4">
        <v>13133.4</v>
      </c>
      <c r="R18" s="4">
        <v>0</v>
      </c>
      <c r="S18" s="4">
        <v>1350.2</v>
      </c>
      <c r="T18" s="4">
        <v>2173.3000000000002</v>
      </c>
      <c r="U18" s="4">
        <v>0</v>
      </c>
      <c r="V18" s="4">
        <v>239.7</v>
      </c>
      <c r="W18" s="4">
        <v>906.8</v>
      </c>
      <c r="X18" s="4">
        <v>37431.4</v>
      </c>
      <c r="Y18" s="4"/>
    </row>
    <row r="19" spans="1:25" x14ac:dyDescent="0.2">
      <c r="A19" s="3">
        <v>1</v>
      </c>
      <c r="B19" s="3">
        <v>4012</v>
      </c>
      <c r="C19" s="168" t="s">
        <v>299</v>
      </c>
      <c r="D19" s="4">
        <v>8868.4</v>
      </c>
      <c r="E19" s="4">
        <v>6716.2</v>
      </c>
      <c r="F19" s="4">
        <v>197.8</v>
      </c>
      <c r="G19" s="4">
        <v>774.4</v>
      </c>
      <c r="H19" s="4">
        <v>2022.6</v>
      </c>
      <c r="I19" s="4">
        <v>17017.900000000001</v>
      </c>
      <c r="J19" s="4">
        <v>2</v>
      </c>
      <c r="K19" s="4">
        <v>1935</v>
      </c>
      <c r="L19" s="4">
        <v>948.7</v>
      </c>
      <c r="M19" s="4">
        <v>38483.1</v>
      </c>
      <c r="N19" s="4">
        <v>24255.8</v>
      </c>
      <c r="O19" s="4">
        <v>547</v>
      </c>
      <c r="P19" s="4">
        <v>2020.7</v>
      </c>
      <c r="Q19" s="4">
        <v>7113.6</v>
      </c>
      <c r="R19" s="4">
        <v>0</v>
      </c>
      <c r="S19" s="4">
        <v>2444.1999999999998</v>
      </c>
      <c r="T19" s="4">
        <v>962.2</v>
      </c>
      <c r="U19" s="4">
        <v>2</v>
      </c>
      <c r="V19" s="4">
        <v>188.9</v>
      </c>
      <c r="W19" s="4">
        <v>948.7</v>
      </c>
      <c r="X19" s="4">
        <v>38483.1</v>
      </c>
      <c r="Y19" s="4"/>
    </row>
    <row r="20" spans="1:25" x14ac:dyDescent="0.2">
      <c r="A20" s="3">
        <v>1</v>
      </c>
      <c r="B20" s="3">
        <v>4013</v>
      </c>
      <c r="C20" s="168" t="s">
        <v>300</v>
      </c>
      <c r="D20" s="4">
        <v>2403.6</v>
      </c>
      <c r="E20" s="4">
        <v>1909.1</v>
      </c>
      <c r="F20" s="4">
        <v>633.5</v>
      </c>
      <c r="G20" s="4">
        <v>1114.0999999999999</v>
      </c>
      <c r="H20" s="4">
        <v>2978.4</v>
      </c>
      <c r="I20" s="4">
        <v>6392.3</v>
      </c>
      <c r="J20" s="4">
        <v>0</v>
      </c>
      <c r="K20" s="4">
        <v>212.2</v>
      </c>
      <c r="L20" s="4">
        <v>649.5</v>
      </c>
      <c r="M20" s="4">
        <v>16292.7</v>
      </c>
      <c r="N20" s="4">
        <v>10326</v>
      </c>
      <c r="O20" s="4">
        <v>238.8</v>
      </c>
      <c r="P20" s="4">
        <v>1113.7</v>
      </c>
      <c r="Q20" s="4">
        <v>2081.3000000000002</v>
      </c>
      <c r="R20" s="4">
        <v>0</v>
      </c>
      <c r="S20" s="4">
        <v>432.2</v>
      </c>
      <c r="T20" s="4">
        <v>420.1</v>
      </c>
      <c r="U20" s="4">
        <v>0</v>
      </c>
      <c r="V20" s="4">
        <v>1031.0999999999999</v>
      </c>
      <c r="W20" s="4">
        <v>649.5</v>
      </c>
      <c r="X20" s="4">
        <v>16292.7</v>
      </c>
      <c r="Y20" s="4"/>
    </row>
    <row r="21" spans="1:25" ht="21.75" customHeight="1" x14ac:dyDescent="0.2">
      <c r="A21" s="15">
        <v>2</v>
      </c>
      <c r="B21" s="15">
        <v>4059</v>
      </c>
      <c r="C21" s="1" t="s">
        <v>301</v>
      </c>
      <c r="D21" s="32">
        <v>147139.9</v>
      </c>
      <c r="E21" s="32">
        <v>132497.1</v>
      </c>
      <c r="F21" s="32">
        <v>7805.2</v>
      </c>
      <c r="G21" s="32">
        <v>44175.4</v>
      </c>
      <c r="H21" s="32">
        <v>47977.9</v>
      </c>
      <c r="I21" s="32">
        <v>226818.9</v>
      </c>
      <c r="J21" s="32">
        <v>0</v>
      </c>
      <c r="K21" s="32">
        <v>40257.9</v>
      </c>
      <c r="L21" s="32">
        <v>45213.7</v>
      </c>
      <c r="M21" s="32">
        <v>691885.9</v>
      </c>
      <c r="N21" s="32">
        <v>419329.6</v>
      </c>
      <c r="O21" s="32">
        <v>4346.2</v>
      </c>
      <c r="P21" s="32">
        <v>30530.1</v>
      </c>
      <c r="Q21" s="32">
        <v>127321.5</v>
      </c>
      <c r="R21" s="32">
        <v>32</v>
      </c>
      <c r="S21" s="32">
        <v>39964</v>
      </c>
      <c r="T21" s="32">
        <v>16704.599999999999</v>
      </c>
      <c r="U21" s="32">
        <v>0</v>
      </c>
      <c r="V21" s="32">
        <v>11357.2</v>
      </c>
      <c r="W21" s="32">
        <v>45244.800000000003</v>
      </c>
      <c r="X21" s="32">
        <v>694830</v>
      </c>
      <c r="Y21" s="4"/>
    </row>
    <row r="22" spans="1:25" ht="16.5" customHeight="1" x14ac:dyDescent="0.2">
      <c r="A22" s="3">
        <v>2</v>
      </c>
      <c r="B22" s="3">
        <v>4021</v>
      </c>
      <c r="C22" s="168" t="s">
        <v>6</v>
      </c>
      <c r="D22" s="4">
        <v>40533.1</v>
      </c>
      <c r="E22" s="4">
        <v>28439.9</v>
      </c>
      <c r="F22" s="4">
        <v>2913.9</v>
      </c>
      <c r="G22" s="4">
        <v>10628.3</v>
      </c>
      <c r="H22" s="4">
        <v>2733.9</v>
      </c>
      <c r="I22" s="4">
        <v>45603.9</v>
      </c>
      <c r="J22" s="4">
        <v>0</v>
      </c>
      <c r="K22" s="4">
        <v>15250.7</v>
      </c>
      <c r="L22" s="4">
        <v>8724.1</v>
      </c>
      <c r="M22" s="4">
        <v>154827.79999999999</v>
      </c>
      <c r="N22" s="4">
        <v>88632.8</v>
      </c>
      <c r="O22" s="4">
        <v>281.5</v>
      </c>
      <c r="P22" s="4">
        <v>20046.5</v>
      </c>
      <c r="Q22" s="4">
        <v>21388.5</v>
      </c>
      <c r="R22" s="4">
        <v>0</v>
      </c>
      <c r="S22" s="4">
        <v>9086.7999999999993</v>
      </c>
      <c r="T22" s="4">
        <v>1859.3</v>
      </c>
      <c r="U22" s="4">
        <v>0</v>
      </c>
      <c r="V22" s="4">
        <v>4808.3</v>
      </c>
      <c r="W22" s="4">
        <v>8724.1</v>
      </c>
      <c r="X22" s="4">
        <v>154827.79999999999</v>
      </c>
      <c r="Y22" s="4"/>
    </row>
    <row r="23" spans="1:25" x14ac:dyDescent="0.2">
      <c r="A23" s="3">
        <v>2</v>
      </c>
      <c r="B23" s="3">
        <v>4022</v>
      </c>
      <c r="C23" s="168" t="s">
        <v>302</v>
      </c>
      <c r="D23" s="4">
        <v>1013.9</v>
      </c>
      <c r="E23" s="4">
        <v>1368.3</v>
      </c>
      <c r="F23" s="4">
        <v>57.3</v>
      </c>
      <c r="G23" s="4">
        <v>145.19999999999999</v>
      </c>
      <c r="H23" s="4">
        <v>1181.5999999999999</v>
      </c>
      <c r="I23" s="4">
        <v>2263</v>
      </c>
      <c r="J23" s="4">
        <v>0</v>
      </c>
      <c r="K23" s="4">
        <v>422.3</v>
      </c>
      <c r="L23" s="4">
        <v>153.9</v>
      </c>
      <c r="M23" s="4">
        <v>6605.6</v>
      </c>
      <c r="N23" s="4">
        <v>4936.7</v>
      </c>
      <c r="O23" s="4">
        <v>32.4</v>
      </c>
      <c r="P23" s="4">
        <v>174.5</v>
      </c>
      <c r="Q23" s="4">
        <v>1179.2</v>
      </c>
      <c r="R23" s="4">
        <v>0</v>
      </c>
      <c r="S23" s="4">
        <v>91.5</v>
      </c>
      <c r="T23" s="4">
        <v>16.399999999999999</v>
      </c>
      <c r="U23" s="4">
        <v>0</v>
      </c>
      <c r="V23" s="4">
        <v>21.1</v>
      </c>
      <c r="W23" s="4">
        <v>153.9</v>
      </c>
      <c r="X23" s="4">
        <v>6605.6</v>
      </c>
      <c r="Y23" s="4"/>
    </row>
    <row r="24" spans="1:25" x14ac:dyDescent="0.2">
      <c r="A24" s="3">
        <v>2</v>
      </c>
      <c r="B24" s="3">
        <v>4023</v>
      </c>
      <c r="C24" s="168" t="s">
        <v>303</v>
      </c>
      <c r="D24" s="4">
        <v>2428.5</v>
      </c>
      <c r="E24" s="4">
        <v>2202.5</v>
      </c>
      <c r="F24" s="4">
        <v>35.1</v>
      </c>
      <c r="G24" s="4">
        <v>3227</v>
      </c>
      <c r="H24" s="4">
        <v>1277.5999999999999</v>
      </c>
      <c r="I24" s="4">
        <v>3739.7</v>
      </c>
      <c r="J24" s="4">
        <v>0</v>
      </c>
      <c r="K24" s="4">
        <v>0</v>
      </c>
      <c r="L24" s="4">
        <v>372.8</v>
      </c>
      <c r="M24" s="4">
        <v>13283.2</v>
      </c>
      <c r="N24" s="4">
        <v>10426.5</v>
      </c>
      <c r="O24" s="4">
        <v>67</v>
      </c>
      <c r="P24" s="4">
        <v>255.4</v>
      </c>
      <c r="Q24" s="4">
        <v>1608.1</v>
      </c>
      <c r="R24" s="4">
        <v>0</v>
      </c>
      <c r="S24" s="4">
        <v>338.9</v>
      </c>
      <c r="T24" s="4">
        <v>91.4</v>
      </c>
      <c r="U24" s="4">
        <v>0</v>
      </c>
      <c r="V24" s="4">
        <v>123</v>
      </c>
      <c r="W24" s="4">
        <v>372.8</v>
      </c>
      <c r="X24" s="4">
        <v>13283.2</v>
      </c>
      <c r="Y24" s="4"/>
    </row>
    <row r="25" spans="1:25" x14ac:dyDescent="0.2">
      <c r="A25" s="3">
        <v>2</v>
      </c>
      <c r="B25" s="3">
        <v>4024</v>
      </c>
      <c r="C25" s="168" t="s">
        <v>304</v>
      </c>
      <c r="D25" s="4">
        <v>1868.3</v>
      </c>
      <c r="E25" s="4">
        <v>4424.3999999999996</v>
      </c>
      <c r="F25" s="4">
        <v>46.2</v>
      </c>
      <c r="G25" s="4">
        <v>447.3</v>
      </c>
      <c r="H25" s="4">
        <v>1688.4</v>
      </c>
      <c r="I25" s="4">
        <v>3233.5</v>
      </c>
      <c r="J25" s="4">
        <v>0</v>
      </c>
      <c r="K25" s="4">
        <v>2453.3000000000002</v>
      </c>
      <c r="L25" s="4">
        <v>541.70000000000005</v>
      </c>
      <c r="M25" s="4">
        <v>14703.1</v>
      </c>
      <c r="N25" s="4">
        <v>8658</v>
      </c>
      <c r="O25" s="4">
        <v>100</v>
      </c>
      <c r="P25" s="4">
        <v>144.1</v>
      </c>
      <c r="Q25" s="4">
        <v>4592</v>
      </c>
      <c r="R25" s="4">
        <v>0</v>
      </c>
      <c r="S25" s="4">
        <v>547.20000000000005</v>
      </c>
      <c r="T25" s="4">
        <v>82.8</v>
      </c>
      <c r="U25" s="4">
        <v>0</v>
      </c>
      <c r="V25" s="4">
        <v>37.299999999999997</v>
      </c>
      <c r="W25" s="4">
        <v>541.70000000000005</v>
      </c>
      <c r="X25" s="4">
        <v>14703.1</v>
      </c>
      <c r="Y25" s="4"/>
    </row>
    <row r="26" spans="1:25" x14ac:dyDescent="0.2">
      <c r="A26" s="3">
        <v>2</v>
      </c>
      <c r="B26" s="3">
        <v>4049</v>
      </c>
      <c r="C26" s="168" t="s">
        <v>305</v>
      </c>
      <c r="D26" s="4">
        <v>3357.7</v>
      </c>
      <c r="E26" s="4">
        <v>2724.2</v>
      </c>
      <c r="F26" s="4">
        <v>89.6</v>
      </c>
      <c r="G26" s="4">
        <v>843.1</v>
      </c>
      <c r="H26" s="4">
        <v>1863.7</v>
      </c>
      <c r="I26" s="4">
        <v>5562.7</v>
      </c>
      <c r="J26" s="4">
        <v>0</v>
      </c>
      <c r="K26" s="4">
        <v>762.7</v>
      </c>
      <c r="L26" s="4">
        <v>729.2</v>
      </c>
      <c r="M26" s="4">
        <v>15932.8</v>
      </c>
      <c r="N26" s="4">
        <v>11842.7</v>
      </c>
      <c r="O26" s="4">
        <v>65.5</v>
      </c>
      <c r="P26" s="4">
        <v>187.6</v>
      </c>
      <c r="Q26" s="4">
        <v>2243</v>
      </c>
      <c r="R26" s="4">
        <v>0</v>
      </c>
      <c r="S26" s="4">
        <v>472</v>
      </c>
      <c r="T26" s="4">
        <v>109</v>
      </c>
      <c r="U26" s="4">
        <v>0</v>
      </c>
      <c r="V26" s="4">
        <v>283.8</v>
      </c>
      <c r="W26" s="4">
        <v>729.2</v>
      </c>
      <c r="X26" s="4">
        <v>15932.8</v>
      </c>
      <c r="Y26" s="4"/>
    </row>
    <row r="27" spans="1:25" x14ac:dyDescent="0.2">
      <c r="A27" s="3">
        <v>2</v>
      </c>
      <c r="B27" s="3">
        <v>4026</v>
      </c>
      <c r="C27" s="168" t="s">
        <v>306</v>
      </c>
      <c r="D27" s="4">
        <v>2900.7</v>
      </c>
      <c r="E27" s="4">
        <v>2892.7</v>
      </c>
      <c r="F27" s="4">
        <v>285.5</v>
      </c>
      <c r="G27" s="4">
        <v>4891.3</v>
      </c>
      <c r="H27" s="4">
        <v>1230.4000000000001</v>
      </c>
      <c r="I27" s="4">
        <v>5642.4</v>
      </c>
      <c r="J27" s="4">
        <v>0</v>
      </c>
      <c r="K27" s="4">
        <v>1.7</v>
      </c>
      <c r="L27" s="4">
        <v>1163.5999999999999</v>
      </c>
      <c r="M27" s="4">
        <v>19008.3</v>
      </c>
      <c r="N27" s="4">
        <v>13821.3</v>
      </c>
      <c r="O27" s="4">
        <v>200.1</v>
      </c>
      <c r="P27" s="4">
        <v>609.5</v>
      </c>
      <c r="Q27" s="4">
        <v>2790.3</v>
      </c>
      <c r="R27" s="4">
        <v>0</v>
      </c>
      <c r="S27" s="4">
        <v>250.1</v>
      </c>
      <c r="T27" s="4">
        <v>117.2</v>
      </c>
      <c r="U27" s="4">
        <v>0</v>
      </c>
      <c r="V27" s="4">
        <v>56.1</v>
      </c>
      <c r="W27" s="4">
        <v>1163.5999999999999</v>
      </c>
      <c r="X27" s="4">
        <v>19008.3</v>
      </c>
      <c r="Y27" s="4"/>
    </row>
    <row r="28" spans="1:25" x14ac:dyDescent="0.2">
      <c r="A28" s="3">
        <v>2</v>
      </c>
      <c r="B28" s="3">
        <v>4027</v>
      </c>
      <c r="C28" s="168" t="s">
        <v>307</v>
      </c>
      <c r="D28" s="4">
        <v>3864.7</v>
      </c>
      <c r="E28" s="4">
        <v>2612.3000000000002</v>
      </c>
      <c r="F28" s="4">
        <v>40.6</v>
      </c>
      <c r="G28" s="4">
        <v>1597.3</v>
      </c>
      <c r="H28" s="4">
        <v>563.6</v>
      </c>
      <c r="I28" s="4">
        <v>4056.9</v>
      </c>
      <c r="J28" s="4">
        <v>0</v>
      </c>
      <c r="K28" s="4">
        <v>185.8</v>
      </c>
      <c r="L28" s="4">
        <v>20</v>
      </c>
      <c r="M28" s="4">
        <v>12941.2</v>
      </c>
      <c r="N28" s="4">
        <v>13027.4</v>
      </c>
      <c r="O28" s="4">
        <v>0</v>
      </c>
      <c r="P28" s="4">
        <v>87.6</v>
      </c>
      <c r="Q28" s="4">
        <v>1738.5</v>
      </c>
      <c r="R28" s="4">
        <v>0</v>
      </c>
      <c r="S28" s="4">
        <v>177.3</v>
      </c>
      <c r="T28" s="4">
        <v>114.5</v>
      </c>
      <c r="U28" s="4">
        <v>0</v>
      </c>
      <c r="V28" s="4">
        <v>688.7</v>
      </c>
      <c r="W28" s="4">
        <v>51.2</v>
      </c>
      <c r="X28" s="4">
        <v>15885.3</v>
      </c>
      <c r="Y28" s="4"/>
    </row>
    <row r="29" spans="1:25" x14ac:dyDescent="0.2">
      <c r="A29" s="3">
        <v>2</v>
      </c>
      <c r="B29" s="3">
        <v>4028</v>
      </c>
      <c r="C29" s="168" t="s">
        <v>308</v>
      </c>
      <c r="D29" s="4">
        <v>668.6</v>
      </c>
      <c r="E29" s="4">
        <v>726.9</v>
      </c>
      <c r="F29" s="4">
        <v>78</v>
      </c>
      <c r="G29" s="4">
        <v>251.7</v>
      </c>
      <c r="H29" s="4">
        <v>613.20000000000005</v>
      </c>
      <c r="I29" s="4">
        <v>959.2</v>
      </c>
      <c r="J29" s="4">
        <v>0</v>
      </c>
      <c r="K29" s="4">
        <v>157</v>
      </c>
      <c r="L29" s="4">
        <v>264.2</v>
      </c>
      <c r="M29" s="4">
        <v>3718.9</v>
      </c>
      <c r="N29" s="4">
        <v>2702.7</v>
      </c>
      <c r="O29" s="4">
        <v>14</v>
      </c>
      <c r="P29" s="4">
        <v>112.9</v>
      </c>
      <c r="Q29" s="4">
        <v>529</v>
      </c>
      <c r="R29" s="4">
        <v>0</v>
      </c>
      <c r="S29" s="4">
        <v>80.2</v>
      </c>
      <c r="T29" s="4">
        <v>7.4</v>
      </c>
      <c r="U29" s="4">
        <v>0</v>
      </c>
      <c r="V29" s="4">
        <v>8.5</v>
      </c>
      <c r="W29" s="4">
        <v>264.2</v>
      </c>
      <c r="X29" s="4">
        <v>3718.9</v>
      </c>
      <c r="Y29" s="4"/>
    </row>
    <row r="30" spans="1:25" x14ac:dyDescent="0.2">
      <c r="A30" s="3">
        <v>2</v>
      </c>
      <c r="B30" s="3">
        <v>4029</v>
      </c>
      <c r="C30" s="168" t="s">
        <v>309</v>
      </c>
      <c r="D30" s="4">
        <v>3509.5</v>
      </c>
      <c r="E30" s="4">
        <v>4241.5</v>
      </c>
      <c r="F30" s="4">
        <v>137.9</v>
      </c>
      <c r="G30" s="4">
        <v>169.2</v>
      </c>
      <c r="H30" s="4">
        <v>1676</v>
      </c>
      <c r="I30" s="4">
        <v>6280.5</v>
      </c>
      <c r="J30" s="4">
        <v>0</v>
      </c>
      <c r="K30" s="4">
        <v>1565.5</v>
      </c>
      <c r="L30" s="4">
        <v>1278.5999999999999</v>
      </c>
      <c r="M30" s="4">
        <v>18858.599999999999</v>
      </c>
      <c r="N30" s="4">
        <v>12193.6</v>
      </c>
      <c r="O30" s="4">
        <v>141.4</v>
      </c>
      <c r="P30" s="4">
        <v>642.6</v>
      </c>
      <c r="Q30" s="4">
        <v>2969.1</v>
      </c>
      <c r="R30" s="4">
        <v>0</v>
      </c>
      <c r="S30" s="4">
        <v>985.7</v>
      </c>
      <c r="T30" s="4">
        <v>409.6</v>
      </c>
      <c r="U30" s="4">
        <v>0</v>
      </c>
      <c r="V30" s="4">
        <v>238</v>
      </c>
      <c r="W30" s="4">
        <v>1278.5999999999999</v>
      </c>
      <c r="X30" s="4">
        <v>18858.599999999999</v>
      </c>
      <c r="Y30" s="4"/>
    </row>
    <row r="31" spans="1:25" x14ac:dyDescent="0.2">
      <c r="A31" s="3">
        <v>2</v>
      </c>
      <c r="B31" s="3">
        <v>4030</v>
      </c>
      <c r="C31" s="168" t="s">
        <v>310</v>
      </c>
      <c r="D31" s="4">
        <v>1073.2</v>
      </c>
      <c r="E31" s="4">
        <v>2585.4</v>
      </c>
      <c r="F31" s="4">
        <v>34.799999999999997</v>
      </c>
      <c r="G31" s="4">
        <v>65.2</v>
      </c>
      <c r="H31" s="4">
        <v>1044.0999999999999</v>
      </c>
      <c r="I31" s="4">
        <v>2500.4</v>
      </c>
      <c r="J31" s="4">
        <v>0</v>
      </c>
      <c r="K31" s="4">
        <v>749.6</v>
      </c>
      <c r="L31" s="4">
        <v>260.8</v>
      </c>
      <c r="M31" s="4">
        <v>8313.5</v>
      </c>
      <c r="N31" s="4">
        <v>5410.4</v>
      </c>
      <c r="O31" s="4">
        <v>65.099999999999994</v>
      </c>
      <c r="P31" s="4">
        <v>51.4</v>
      </c>
      <c r="Q31" s="4">
        <v>2276</v>
      </c>
      <c r="R31" s="4">
        <v>0</v>
      </c>
      <c r="S31" s="4">
        <v>168.9</v>
      </c>
      <c r="T31" s="4">
        <v>45.2</v>
      </c>
      <c r="U31" s="4">
        <v>0</v>
      </c>
      <c r="V31" s="4">
        <v>35.700000000000003</v>
      </c>
      <c r="W31" s="4">
        <v>260.8</v>
      </c>
      <c r="X31" s="4">
        <v>8313.5</v>
      </c>
      <c r="Y31" s="4"/>
    </row>
    <row r="32" spans="1:25" x14ac:dyDescent="0.2">
      <c r="A32" s="3">
        <v>2</v>
      </c>
      <c r="B32" s="3">
        <v>4031</v>
      </c>
      <c r="C32" s="168" t="s">
        <v>311</v>
      </c>
      <c r="D32" s="4">
        <v>1530.4</v>
      </c>
      <c r="E32" s="4">
        <v>2549.9</v>
      </c>
      <c r="F32" s="4">
        <v>37.6</v>
      </c>
      <c r="G32" s="4">
        <v>1300.9000000000001</v>
      </c>
      <c r="H32" s="4">
        <v>605.6</v>
      </c>
      <c r="I32" s="4">
        <v>2144.1999999999998</v>
      </c>
      <c r="J32" s="4">
        <v>0</v>
      </c>
      <c r="K32" s="4">
        <v>92</v>
      </c>
      <c r="L32" s="4">
        <v>297.39999999999998</v>
      </c>
      <c r="M32" s="4">
        <v>8558.1</v>
      </c>
      <c r="N32" s="4">
        <v>4279.8</v>
      </c>
      <c r="O32" s="4">
        <v>86.7</v>
      </c>
      <c r="P32" s="4">
        <v>641.29999999999995</v>
      </c>
      <c r="Q32" s="4">
        <v>2224.6</v>
      </c>
      <c r="R32" s="4">
        <v>0</v>
      </c>
      <c r="S32" s="4">
        <v>710.6</v>
      </c>
      <c r="T32" s="4">
        <v>282.60000000000002</v>
      </c>
      <c r="U32" s="4">
        <v>0</v>
      </c>
      <c r="V32" s="4">
        <v>35.200000000000003</v>
      </c>
      <c r="W32" s="4">
        <v>297.39999999999998</v>
      </c>
      <c r="X32" s="4">
        <v>8558.1</v>
      </c>
      <c r="Y32" s="4"/>
    </row>
    <row r="33" spans="1:25" x14ac:dyDescent="0.2">
      <c r="A33" s="3">
        <v>2</v>
      </c>
      <c r="B33" s="3">
        <v>4032</v>
      </c>
      <c r="C33" s="168" t="s">
        <v>312</v>
      </c>
      <c r="D33" s="4">
        <v>1449.4</v>
      </c>
      <c r="E33" s="4">
        <v>1516.1</v>
      </c>
      <c r="F33" s="4">
        <v>30.4</v>
      </c>
      <c r="G33" s="4">
        <v>3.9</v>
      </c>
      <c r="H33" s="4">
        <v>1539.9</v>
      </c>
      <c r="I33" s="4">
        <v>3299.3</v>
      </c>
      <c r="J33" s="4">
        <v>0</v>
      </c>
      <c r="K33" s="4">
        <v>0.8</v>
      </c>
      <c r="L33" s="4">
        <v>502.7</v>
      </c>
      <c r="M33" s="4">
        <v>8342.7000000000007</v>
      </c>
      <c r="N33" s="4">
        <v>5520.5</v>
      </c>
      <c r="O33" s="4">
        <v>63.6</v>
      </c>
      <c r="P33" s="4">
        <v>145.9</v>
      </c>
      <c r="Q33" s="4">
        <v>1171.0999999999999</v>
      </c>
      <c r="R33" s="4">
        <v>0</v>
      </c>
      <c r="S33" s="4">
        <v>543.29999999999995</v>
      </c>
      <c r="T33" s="4">
        <v>75.2</v>
      </c>
      <c r="U33" s="4">
        <v>0</v>
      </c>
      <c r="V33" s="4">
        <v>320.3</v>
      </c>
      <c r="W33" s="4">
        <v>502.7</v>
      </c>
      <c r="X33" s="4">
        <v>8342.7000000000007</v>
      </c>
      <c r="Y33" s="4"/>
    </row>
    <row r="34" spans="1:25" x14ac:dyDescent="0.2">
      <c r="A34" s="3">
        <v>2</v>
      </c>
      <c r="B34" s="3">
        <v>4033</v>
      </c>
      <c r="C34" s="168" t="s">
        <v>313</v>
      </c>
      <c r="D34" s="4">
        <v>3347.5</v>
      </c>
      <c r="E34" s="4">
        <v>8531.9</v>
      </c>
      <c r="F34" s="4">
        <v>345.4</v>
      </c>
      <c r="G34" s="4">
        <v>805</v>
      </c>
      <c r="H34" s="4">
        <v>4750.5</v>
      </c>
      <c r="I34" s="4">
        <v>6835.2</v>
      </c>
      <c r="J34" s="4">
        <v>0</v>
      </c>
      <c r="K34" s="4">
        <v>2678.7</v>
      </c>
      <c r="L34" s="4">
        <v>2464</v>
      </c>
      <c r="M34" s="4">
        <v>29758.3</v>
      </c>
      <c r="N34" s="4">
        <v>12432.5</v>
      </c>
      <c r="O34" s="4">
        <v>275.60000000000002</v>
      </c>
      <c r="P34" s="4">
        <v>380.1</v>
      </c>
      <c r="Q34" s="4">
        <v>9037.7999999999993</v>
      </c>
      <c r="R34" s="4">
        <v>0</v>
      </c>
      <c r="S34" s="4">
        <v>4950</v>
      </c>
      <c r="T34" s="4">
        <v>108.8</v>
      </c>
      <c r="U34" s="4">
        <v>0</v>
      </c>
      <c r="V34" s="4">
        <v>109.4</v>
      </c>
      <c r="W34" s="4">
        <v>2464</v>
      </c>
      <c r="X34" s="4">
        <v>29758.3</v>
      </c>
      <c r="Y34" s="4"/>
    </row>
    <row r="35" spans="1:25" x14ac:dyDescent="0.2">
      <c r="A35" s="3">
        <v>2</v>
      </c>
      <c r="B35" s="3">
        <v>4034</v>
      </c>
      <c r="C35" s="168" t="s">
        <v>314</v>
      </c>
      <c r="D35" s="4">
        <v>5875.8</v>
      </c>
      <c r="E35" s="4">
        <v>4684.2</v>
      </c>
      <c r="F35" s="4">
        <v>357.9</v>
      </c>
      <c r="G35" s="4">
        <v>1633.4</v>
      </c>
      <c r="H35" s="4">
        <v>2208.6</v>
      </c>
      <c r="I35" s="4">
        <v>13649.7</v>
      </c>
      <c r="J35" s="4">
        <v>0</v>
      </c>
      <c r="K35" s="4">
        <v>333.9</v>
      </c>
      <c r="L35" s="4">
        <v>2385.4</v>
      </c>
      <c r="M35" s="4">
        <v>31128.799999999999</v>
      </c>
      <c r="N35" s="4">
        <v>16930.400000000001</v>
      </c>
      <c r="O35" s="4">
        <v>180.8</v>
      </c>
      <c r="P35" s="4">
        <v>487.5</v>
      </c>
      <c r="Q35" s="4">
        <v>5793.4</v>
      </c>
      <c r="R35" s="4">
        <v>32</v>
      </c>
      <c r="S35" s="4">
        <v>1416.9</v>
      </c>
      <c r="T35" s="4">
        <v>1612</v>
      </c>
      <c r="U35" s="4">
        <v>0</v>
      </c>
      <c r="V35" s="4">
        <v>2290.4</v>
      </c>
      <c r="W35" s="4">
        <v>2385.4</v>
      </c>
      <c r="X35" s="4">
        <v>31128.799999999999</v>
      </c>
      <c r="Y35" s="4"/>
    </row>
    <row r="36" spans="1:25" x14ac:dyDescent="0.2">
      <c r="A36" s="3">
        <v>2</v>
      </c>
      <c r="B36" s="3">
        <v>4035</v>
      </c>
      <c r="C36" s="168" t="s">
        <v>315</v>
      </c>
      <c r="D36" s="4">
        <v>4270.8999999999996</v>
      </c>
      <c r="E36" s="4">
        <v>2926.3</v>
      </c>
      <c r="F36" s="4">
        <v>84.4</v>
      </c>
      <c r="G36" s="4">
        <v>988.7</v>
      </c>
      <c r="H36" s="4">
        <v>2096.9</v>
      </c>
      <c r="I36" s="4">
        <v>4334.2</v>
      </c>
      <c r="J36" s="4">
        <v>0</v>
      </c>
      <c r="K36" s="4">
        <v>2084.4</v>
      </c>
      <c r="L36" s="4">
        <v>1216.0999999999999</v>
      </c>
      <c r="M36" s="4">
        <v>18001.900000000001</v>
      </c>
      <c r="N36" s="4">
        <v>10958.3</v>
      </c>
      <c r="O36" s="4">
        <v>66.599999999999994</v>
      </c>
      <c r="P36" s="4">
        <v>280.2</v>
      </c>
      <c r="Q36" s="4">
        <v>3501.3</v>
      </c>
      <c r="R36" s="4">
        <v>0</v>
      </c>
      <c r="S36" s="4">
        <v>1867.5</v>
      </c>
      <c r="T36" s="4">
        <v>64</v>
      </c>
      <c r="U36" s="4">
        <v>0</v>
      </c>
      <c r="V36" s="4">
        <v>47.9</v>
      </c>
      <c r="W36" s="4">
        <v>1216.0999999999999</v>
      </c>
      <c r="X36" s="4">
        <v>18001.900000000001</v>
      </c>
      <c r="Y36" s="4"/>
    </row>
    <row r="37" spans="1:25" x14ac:dyDescent="0.2">
      <c r="A37" s="3">
        <v>2</v>
      </c>
      <c r="B37" s="3">
        <v>4037</v>
      </c>
      <c r="C37" s="168" t="s">
        <v>316</v>
      </c>
      <c r="D37" s="4">
        <v>3193.6</v>
      </c>
      <c r="E37" s="4">
        <v>3045.5</v>
      </c>
      <c r="F37" s="4">
        <v>75</v>
      </c>
      <c r="G37" s="4">
        <v>50.8</v>
      </c>
      <c r="H37" s="4">
        <v>2293.1999999999998</v>
      </c>
      <c r="I37" s="4">
        <v>5665.8</v>
      </c>
      <c r="J37" s="4">
        <v>0</v>
      </c>
      <c r="K37" s="4">
        <v>811.9</v>
      </c>
      <c r="L37" s="4">
        <v>987.6</v>
      </c>
      <c r="M37" s="4">
        <v>16123.6</v>
      </c>
      <c r="N37" s="4">
        <v>11731.5</v>
      </c>
      <c r="O37" s="4">
        <v>44.8</v>
      </c>
      <c r="P37" s="4">
        <v>202.5</v>
      </c>
      <c r="Q37" s="4">
        <v>1754.5</v>
      </c>
      <c r="R37" s="4">
        <v>0</v>
      </c>
      <c r="S37" s="4">
        <v>1270</v>
      </c>
      <c r="T37" s="4">
        <v>62.5</v>
      </c>
      <c r="U37" s="4">
        <v>0</v>
      </c>
      <c r="V37" s="4">
        <v>70.2</v>
      </c>
      <c r="W37" s="4">
        <v>987.6</v>
      </c>
      <c r="X37" s="4">
        <v>16123.6</v>
      </c>
      <c r="Y37" s="4"/>
    </row>
    <row r="38" spans="1:25" x14ac:dyDescent="0.2">
      <c r="A38" s="3">
        <v>2</v>
      </c>
      <c r="B38" s="3">
        <v>4038</v>
      </c>
      <c r="C38" s="168" t="s">
        <v>317</v>
      </c>
      <c r="D38" s="4">
        <v>7745.7</v>
      </c>
      <c r="E38" s="4">
        <v>6605.4</v>
      </c>
      <c r="F38" s="4">
        <v>336.3</v>
      </c>
      <c r="G38" s="4">
        <v>5565</v>
      </c>
      <c r="H38" s="4">
        <v>1675.9</v>
      </c>
      <c r="I38" s="4">
        <v>14918.1</v>
      </c>
      <c r="J38" s="4">
        <v>0</v>
      </c>
      <c r="K38" s="4">
        <v>553.20000000000005</v>
      </c>
      <c r="L38" s="4">
        <v>2225.1999999999998</v>
      </c>
      <c r="M38" s="4">
        <v>39624.800000000003</v>
      </c>
      <c r="N38" s="4">
        <v>27497.3</v>
      </c>
      <c r="O38" s="4">
        <v>126.4</v>
      </c>
      <c r="P38" s="4">
        <v>361.6</v>
      </c>
      <c r="Q38" s="4">
        <v>7252</v>
      </c>
      <c r="R38" s="4">
        <v>0</v>
      </c>
      <c r="S38" s="4">
        <v>1120.2</v>
      </c>
      <c r="T38" s="4">
        <v>888.3</v>
      </c>
      <c r="U38" s="4">
        <v>0</v>
      </c>
      <c r="V38" s="4">
        <v>153.9</v>
      </c>
      <c r="W38" s="4">
        <v>2225.1999999999998</v>
      </c>
      <c r="X38" s="4">
        <v>39624.800000000003</v>
      </c>
      <c r="Y38" s="4"/>
    </row>
    <row r="39" spans="1:25" x14ac:dyDescent="0.2">
      <c r="A39" s="3">
        <v>2</v>
      </c>
      <c r="B39" s="3">
        <v>4039</v>
      </c>
      <c r="C39" s="168" t="s">
        <v>318</v>
      </c>
      <c r="D39" s="4">
        <v>1131.4000000000001</v>
      </c>
      <c r="E39" s="4">
        <v>1590.4</v>
      </c>
      <c r="F39" s="4">
        <v>50.2</v>
      </c>
      <c r="G39" s="4">
        <v>316.5</v>
      </c>
      <c r="H39" s="4">
        <v>1391.3</v>
      </c>
      <c r="I39" s="4">
        <v>3170.9</v>
      </c>
      <c r="J39" s="4">
        <v>0</v>
      </c>
      <c r="K39" s="4">
        <v>141.4</v>
      </c>
      <c r="L39" s="4">
        <v>326.7</v>
      </c>
      <c r="M39" s="4">
        <v>8118.8</v>
      </c>
      <c r="N39" s="4">
        <v>6033.2</v>
      </c>
      <c r="O39" s="4">
        <v>0</v>
      </c>
      <c r="P39" s="4">
        <v>146</v>
      </c>
      <c r="Q39" s="4">
        <v>1082.8</v>
      </c>
      <c r="R39" s="4">
        <v>0</v>
      </c>
      <c r="S39" s="4">
        <v>110.9</v>
      </c>
      <c r="T39" s="4">
        <v>25.5</v>
      </c>
      <c r="U39" s="4">
        <v>0</v>
      </c>
      <c r="V39" s="4">
        <v>393.7</v>
      </c>
      <c r="W39" s="4">
        <v>326.7</v>
      </c>
      <c r="X39" s="4">
        <v>8118.8</v>
      </c>
      <c r="Y39" s="4"/>
    </row>
    <row r="40" spans="1:25" x14ac:dyDescent="0.2">
      <c r="A40" s="3">
        <v>2</v>
      </c>
      <c r="B40" s="3">
        <v>4040</v>
      </c>
      <c r="C40" s="168" t="s">
        <v>319</v>
      </c>
      <c r="D40" s="4">
        <v>9412</v>
      </c>
      <c r="E40" s="4">
        <v>5763.6</v>
      </c>
      <c r="F40" s="4">
        <v>563.5</v>
      </c>
      <c r="G40" s="4">
        <v>192.6</v>
      </c>
      <c r="H40" s="4">
        <v>3363.5</v>
      </c>
      <c r="I40" s="4">
        <v>17190.099999999999</v>
      </c>
      <c r="J40" s="4">
        <v>0</v>
      </c>
      <c r="K40" s="4">
        <v>5247.6</v>
      </c>
      <c r="L40" s="4">
        <v>2448.1</v>
      </c>
      <c r="M40" s="4">
        <v>44180.9</v>
      </c>
      <c r="N40" s="4">
        <v>24673.8</v>
      </c>
      <c r="O40" s="4">
        <v>790.2</v>
      </c>
      <c r="P40" s="4">
        <v>1098.7</v>
      </c>
      <c r="Q40" s="4">
        <v>8899.5</v>
      </c>
      <c r="R40" s="4">
        <v>0</v>
      </c>
      <c r="S40" s="4">
        <v>2176.1</v>
      </c>
      <c r="T40" s="4">
        <v>3993</v>
      </c>
      <c r="U40" s="4">
        <v>0</v>
      </c>
      <c r="V40" s="4">
        <v>101.5</v>
      </c>
      <c r="W40" s="4">
        <v>2448.1</v>
      </c>
      <c r="X40" s="4">
        <v>44180.9</v>
      </c>
      <c r="Y40" s="4"/>
    </row>
    <row r="41" spans="1:25" x14ac:dyDescent="0.2">
      <c r="A41" s="3">
        <v>2</v>
      </c>
      <c r="B41" s="3">
        <v>4041</v>
      </c>
      <c r="C41" s="168" t="s">
        <v>320</v>
      </c>
      <c r="D41" s="4">
        <v>1006.3</v>
      </c>
      <c r="E41" s="4">
        <v>1396.9</v>
      </c>
      <c r="F41" s="4">
        <v>70.900000000000006</v>
      </c>
      <c r="G41" s="4">
        <v>26.8</v>
      </c>
      <c r="H41" s="4">
        <v>1142.8</v>
      </c>
      <c r="I41" s="4">
        <v>2128.5</v>
      </c>
      <c r="J41" s="4">
        <v>0</v>
      </c>
      <c r="K41" s="4">
        <v>1073.9000000000001</v>
      </c>
      <c r="L41" s="4">
        <v>132.19999999999999</v>
      </c>
      <c r="M41" s="4">
        <v>6978.3</v>
      </c>
      <c r="N41" s="4">
        <v>4867.1000000000004</v>
      </c>
      <c r="O41" s="4">
        <v>49.2</v>
      </c>
      <c r="P41" s="4">
        <v>107</v>
      </c>
      <c r="Q41" s="4">
        <v>1329.1</v>
      </c>
      <c r="R41" s="4">
        <v>0</v>
      </c>
      <c r="S41" s="4">
        <v>376.1</v>
      </c>
      <c r="T41" s="4">
        <v>90.5</v>
      </c>
      <c r="U41" s="4">
        <v>0</v>
      </c>
      <c r="V41" s="4">
        <v>27.1</v>
      </c>
      <c r="W41" s="4">
        <v>132.19999999999999</v>
      </c>
      <c r="X41" s="4">
        <v>6978.3</v>
      </c>
      <c r="Y41" s="4"/>
    </row>
    <row r="42" spans="1:25" x14ac:dyDescent="0.2">
      <c r="A42" s="3">
        <v>2</v>
      </c>
      <c r="B42" s="3">
        <v>4042</v>
      </c>
      <c r="C42" s="168" t="s">
        <v>321</v>
      </c>
      <c r="D42" s="4">
        <v>2332.1</v>
      </c>
      <c r="E42" s="4">
        <v>2080.6999999999998</v>
      </c>
      <c r="F42" s="4">
        <v>255.2</v>
      </c>
      <c r="G42" s="4">
        <v>792.3</v>
      </c>
      <c r="H42" s="4">
        <v>1136</v>
      </c>
      <c r="I42" s="4">
        <v>5532</v>
      </c>
      <c r="J42" s="4">
        <v>0</v>
      </c>
      <c r="K42" s="4">
        <v>532.9</v>
      </c>
      <c r="L42" s="4">
        <v>700.4</v>
      </c>
      <c r="M42" s="4">
        <v>13361.7</v>
      </c>
      <c r="N42" s="4">
        <v>8142.8</v>
      </c>
      <c r="O42" s="4">
        <v>61</v>
      </c>
      <c r="P42" s="4">
        <v>263.60000000000002</v>
      </c>
      <c r="Q42" s="4">
        <v>2316.4</v>
      </c>
      <c r="R42" s="4">
        <v>0</v>
      </c>
      <c r="S42" s="4">
        <v>1527.9</v>
      </c>
      <c r="T42" s="4">
        <v>345.8</v>
      </c>
      <c r="U42" s="4">
        <v>0</v>
      </c>
      <c r="V42" s="4">
        <v>3.7</v>
      </c>
      <c r="W42" s="4">
        <v>700.4</v>
      </c>
      <c r="X42" s="4">
        <v>13361.7</v>
      </c>
      <c r="Y42" s="4"/>
    </row>
    <row r="43" spans="1:25" x14ac:dyDescent="0.2">
      <c r="A43" s="3">
        <v>2</v>
      </c>
      <c r="B43" s="3">
        <v>4044</v>
      </c>
      <c r="C43" s="168" t="s">
        <v>322</v>
      </c>
      <c r="D43" s="4">
        <v>6301</v>
      </c>
      <c r="E43" s="4">
        <v>4943.2</v>
      </c>
      <c r="F43" s="4">
        <v>443.9</v>
      </c>
      <c r="G43" s="4">
        <v>1584.8</v>
      </c>
      <c r="H43" s="4">
        <v>2928.5</v>
      </c>
      <c r="I43" s="4">
        <v>11099</v>
      </c>
      <c r="J43" s="4">
        <v>0</v>
      </c>
      <c r="K43" s="4">
        <v>590.20000000000005</v>
      </c>
      <c r="L43" s="4">
        <v>2082.6</v>
      </c>
      <c r="M43" s="4">
        <v>29973.200000000001</v>
      </c>
      <c r="N43" s="4">
        <v>19661.5</v>
      </c>
      <c r="O43" s="4">
        <v>124.4</v>
      </c>
      <c r="P43" s="4">
        <v>906.2</v>
      </c>
      <c r="Q43" s="4">
        <v>4657.6000000000004</v>
      </c>
      <c r="R43" s="4">
        <v>0</v>
      </c>
      <c r="S43" s="4">
        <v>2238.3000000000002</v>
      </c>
      <c r="T43" s="4">
        <v>285</v>
      </c>
      <c r="U43" s="4">
        <v>0</v>
      </c>
      <c r="V43" s="4">
        <v>17.5</v>
      </c>
      <c r="W43" s="4">
        <v>2082.6</v>
      </c>
      <c r="X43" s="4">
        <v>29973.200000000001</v>
      </c>
      <c r="Y43" s="4"/>
    </row>
    <row r="44" spans="1:25" x14ac:dyDescent="0.2">
      <c r="A44" s="3">
        <v>2</v>
      </c>
      <c r="B44" s="3">
        <v>4045</v>
      </c>
      <c r="C44" s="168" t="s">
        <v>323</v>
      </c>
      <c r="D44" s="4">
        <v>27717.9</v>
      </c>
      <c r="E44" s="4">
        <v>16941.900000000001</v>
      </c>
      <c r="F44" s="4">
        <v>707.2</v>
      </c>
      <c r="G44" s="4">
        <v>5365.4</v>
      </c>
      <c r="H44" s="4">
        <v>3691.9</v>
      </c>
      <c r="I44" s="4">
        <v>40413.699999999997</v>
      </c>
      <c r="J44" s="4">
        <v>0</v>
      </c>
      <c r="K44" s="4">
        <v>779.4</v>
      </c>
      <c r="L44" s="4">
        <v>13284.1</v>
      </c>
      <c r="M44" s="4">
        <v>108901.4</v>
      </c>
      <c r="N44" s="4">
        <v>59425.5</v>
      </c>
      <c r="O44" s="4">
        <v>862.3</v>
      </c>
      <c r="P44" s="4">
        <v>2370.5</v>
      </c>
      <c r="Q44" s="4">
        <v>18780.3</v>
      </c>
      <c r="R44" s="4">
        <v>0</v>
      </c>
      <c r="S44" s="4">
        <v>7567.7</v>
      </c>
      <c r="T44" s="4">
        <v>5591.9</v>
      </c>
      <c r="U44" s="4">
        <v>0</v>
      </c>
      <c r="V44" s="4">
        <v>1019</v>
      </c>
      <c r="W44" s="4">
        <v>13284.1</v>
      </c>
      <c r="X44" s="4">
        <v>108901.4</v>
      </c>
      <c r="Y44" s="4"/>
    </row>
    <row r="45" spans="1:25" x14ac:dyDescent="0.2">
      <c r="A45" s="3">
        <v>2</v>
      </c>
      <c r="B45" s="3">
        <v>4046</v>
      </c>
      <c r="C45" s="168" t="s">
        <v>324</v>
      </c>
      <c r="D45" s="4">
        <v>882</v>
      </c>
      <c r="E45" s="4">
        <v>1777</v>
      </c>
      <c r="F45" s="4">
        <v>150.6</v>
      </c>
      <c r="G45" s="4">
        <v>585.9</v>
      </c>
      <c r="H45" s="4">
        <v>1742.2</v>
      </c>
      <c r="I45" s="4">
        <v>1596.4</v>
      </c>
      <c r="J45" s="4">
        <v>0</v>
      </c>
      <c r="K45" s="4">
        <v>182.5</v>
      </c>
      <c r="L45" s="4">
        <v>467.7</v>
      </c>
      <c r="M45" s="4">
        <v>7384.2</v>
      </c>
      <c r="N45" s="4">
        <v>4002.2</v>
      </c>
      <c r="O45" s="4">
        <v>61.4</v>
      </c>
      <c r="P45" s="4">
        <v>64.7</v>
      </c>
      <c r="Q45" s="4">
        <v>2025.4</v>
      </c>
      <c r="R45" s="4">
        <v>0</v>
      </c>
      <c r="S45" s="4">
        <v>705.8</v>
      </c>
      <c r="T45" s="4">
        <v>45.5</v>
      </c>
      <c r="U45" s="4">
        <v>0</v>
      </c>
      <c r="V45" s="4">
        <v>11.6</v>
      </c>
      <c r="W45" s="4">
        <v>467.7</v>
      </c>
      <c r="X45" s="4">
        <v>7384.2</v>
      </c>
      <c r="Y45" s="4"/>
    </row>
    <row r="46" spans="1:25" x14ac:dyDescent="0.2">
      <c r="A46" s="3">
        <v>2</v>
      </c>
      <c r="B46" s="3">
        <v>4047</v>
      </c>
      <c r="C46" s="168" t="s">
        <v>325</v>
      </c>
      <c r="D46" s="4">
        <v>4133.2</v>
      </c>
      <c r="E46" s="4">
        <v>12140.3</v>
      </c>
      <c r="F46" s="4">
        <v>151.6</v>
      </c>
      <c r="G46" s="4">
        <v>308.39999999999998</v>
      </c>
      <c r="H46" s="4">
        <v>1963.9</v>
      </c>
      <c r="I46" s="4">
        <v>6417.1</v>
      </c>
      <c r="J46" s="4">
        <v>0</v>
      </c>
      <c r="K46" s="4">
        <v>3554.5</v>
      </c>
      <c r="L46" s="4">
        <v>1692.6</v>
      </c>
      <c r="M46" s="4">
        <v>30361.599999999999</v>
      </c>
      <c r="N46" s="4">
        <v>12252.5</v>
      </c>
      <c r="O46" s="4">
        <v>353</v>
      </c>
      <c r="P46" s="4">
        <v>443.4</v>
      </c>
      <c r="Q46" s="4">
        <v>14270.1</v>
      </c>
      <c r="R46" s="4">
        <v>0</v>
      </c>
      <c r="S46" s="4">
        <v>867.1</v>
      </c>
      <c r="T46" s="4">
        <v>289.3</v>
      </c>
      <c r="U46" s="4">
        <v>0</v>
      </c>
      <c r="V46" s="4">
        <v>193.6</v>
      </c>
      <c r="W46" s="4">
        <v>1692.6</v>
      </c>
      <c r="X46" s="4">
        <v>30361.599999999999</v>
      </c>
      <c r="Y46" s="4"/>
    </row>
    <row r="47" spans="1:25" x14ac:dyDescent="0.2">
      <c r="A47" s="3">
        <v>2</v>
      </c>
      <c r="B47" s="3">
        <v>4048</v>
      </c>
      <c r="C47" s="168" t="s">
        <v>326</v>
      </c>
      <c r="D47" s="4">
        <v>5592.4</v>
      </c>
      <c r="E47" s="4">
        <v>3785.7</v>
      </c>
      <c r="F47" s="4">
        <v>426.1</v>
      </c>
      <c r="G47" s="4">
        <v>2389.4</v>
      </c>
      <c r="H47" s="4">
        <v>1574.6</v>
      </c>
      <c r="I47" s="4">
        <v>8582.5</v>
      </c>
      <c r="J47" s="4">
        <v>0</v>
      </c>
      <c r="K47" s="4">
        <v>52.3</v>
      </c>
      <c r="L47" s="4">
        <v>491.7</v>
      </c>
      <c r="M47" s="4">
        <v>22894.5</v>
      </c>
      <c r="N47" s="4">
        <v>19268.3</v>
      </c>
      <c r="O47" s="4">
        <v>233.2</v>
      </c>
      <c r="P47" s="4">
        <v>318.89999999999998</v>
      </c>
      <c r="Q47" s="4">
        <v>1912</v>
      </c>
      <c r="R47" s="4">
        <v>0</v>
      </c>
      <c r="S47" s="4">
        <v>317</v>
      </c>
      <c r="T47" s="4">
        <v>91.8</v>
      </c>
      <c r="U47" s="4">
        <v>0</v>
      </c>
      <c r="V47" s="4">
        <v>261.60000000000002</v>
      </c>
      <c r="W47" s="4">
        <v>491.7</v>
      </c>
      <c r="X47" s="4">
        <v>22894.5</v>
      </c>
      <c r="Y47" s="4"/>
    </row>
    <row r="48" spans="1:25" s="1" customFormat="1" ht="21.75" customHeight="1" x14ac:dyDescent="0.2">
      <c r="A48" s="15">
        <v>3</v>
      </c>
      <c r="B48" s="15">
        <v>4089</v>
      </c>
      <c r="C48" s="1" t="s">
        <v>327</v>
      </c>
      <c r="D48" s="32">
        <v>61067.3</v>
      </c>
      <c r="E48" s="32">
        <v>73229.8</v>
      </c>
      <c r="F48" s="32">
        <v>3009</v>
      </c>
      <c r="G48" s="32">
        <v>16586.8</v>
      </c>
      <c r="H48" s="32">
        <v>30483.3</v>
      </c>
      <c r="I48" s="32">
        <v>105215.5</v>
      </c>
      <c r="J48" s="32">
        <v>1539.4</v>
      </c>
      <c r="K48" s="32">
        <v>18705.099999999999</v>
      </c>
      <c r="L48" s="32">
        <v>18516.599999999999</v>
      </c>
      <c r="M48" s="32">
        <v>328352.90000000002</v>
      </c>
      <c r="N48" s="32">
        <v>189128.7</v>
      </c>
      <c r="O48" s="32">
        <v>1710.4</v>
      </c>
      <c r="P48" s="32">
        <v>11961.5</v>
      </c>
      <c r="Q48" s="32">
        <v>71154.5</v>
      </c>
      <c r="R48" s="32">
        <v>59</v>
      </c>
      <c r="S48" s="32">
        <v>22332.400000000001</v>
      </c>
      <c r="T48" s="32">
        <v>10469.799999999999</v>
      </c>
      <c r="U48" s="32">
        <v>1539.4</v>
      </c>
      <c r="V48" s="32">
        <v>4391</v>
      </c>
      <c r="W48" s="32">
        <v>18745.7</v>
      </c>
      <c r="X48" s="32">
        <v>331492.5</v>
      </c>
      <c r="Y48" s="32"/>
    </row>
    <row r="49" spans="1:25" ht="16.5" customHeight="1" x14ac:dyDescent="0.2">
      <c r="A49" s="3">
        <v>3</v>
      </c>
      <c r="B49" s="3">
        <v>4061</v>
      </c>
      <c r="C49" s="168" t="s">
        <v>328</v>
      </c>
      <c r="D49" s="4">
        <v>1078</v>
      </c>
      <c r="E49" s="4">
        <v>1146.2</v>
      </c>
      <c r="F49" s="4">
        <v>38.6</v>
      </c>
      <c r="G49" s="4">
        <v>2.4</v>
      </c>
      <c r="H49" s="4">
        <v>998.2</v>
      </c>
      <c r="I49" s="4">
        <v>2568</v>
      </c>
      <c r="J49" s="4">
        <v>0</v>
      </c>
      <c r="K49" s="4">
        <v>936.7</v>
      </c>
      <c r="L49" s="4">
        <v>197</v>
      </c>
      <c r="M49" s="4">
        <v>6965.2</v>
      </c>
      <c r="N49" s="4">
        <v>5714.7</v>
      </c>
      <c r="O49" s="4">
        <v>0</v>
      </c>
      <c r="P49" s="4">
        <v>106.3</v>
      </c>
      <c r="Q49" s="4">
        <v>682.1</v>
      </c>
      <c r="R49" s="4">
        <v>0</v>
      </c>
      <c r="S49" s="4">
        <v>141.1</v>
      </c>
      <c r="T49" s="4">
        <v>90.9</v>
      </c>
      <c r="U49" s="4">
        <v>0</v>
      </c>
      <c r="V49" s="4">
        <v>33.1</v>
      </c>
      <c r="W49" s="4">
        <v>197</v>
      </c>
      <c r="X49" s="4">
        <v>6965.2</v>
      </c>
      <c r="Y49" s="4"/>
    </row>
    <row r="50" spans="1:25" x14ac:dyDescent="0.2">
      <c r="A50" s="3">
        <v>3</v>
      </c>
      <c r="B50" s="3">
        <v>4062</v>
      </c>
      <c r="C50" s="168" t="s">
        <v>329</v>
      </c>
      <c r="D50" s="4">
        <v>3186.2</v>
      </c>
      <c r="E50" s="4">
        <v>6052.8</v>
      </c>
      <c r="F50" s="4">
        <v>107.8</v>
      </c>
      <c r="G50" s="4">
        <v>329.3</v>
      </c>
      <c r="H50" s="4">
        <v>2080.6</v>
      </c>
      <c r="I50" s="4">
        <v>7151.1</v>
      </c>
      <c r="J50" s="4">
        <v>0</v>
      </c>
      <c r="K50" s="4">
        <v>1485.2</v>
      </c>
      <c r="L50" s="4">
        <v>899.3</v>
      </c>
      <c r="M50" s="4">
        <v>21292.2</v>
      </c>
      <c r="N50" s="4">
        <v>13119.1</v>
      </c>
      <c r="O50" s="4">
        <v>48.7</v>
      </c>
      <c r="P50" s="4">
        <v>376.1</v>
      </c>
      <c r="Q50" s="4">
        <v>4978.5</v>
      </c>
      <c r="R50" s="4">
        <v>0</v>
      </c>
      <c r="S50" s="4">
        <v>1232.9000000000001</v>
      </c>
      <c r="T50" s="4">
        <v>174.8</v>
      </c>
      <c r="U50" s="4">
        <v>0</v>
      </c>
      <c r="V50" s="4">
        <v>462.9</v>
      </c>
      <c r="W50" s="4">
        <v>899.3</v>
      </c>
      <c r="X50" s="4">
        <v>21292.2</v>
      </c>
      <c r="Y50" s="4"/>
    </row>
    <row r="51" spans="1:25" x14ac:dyDescent="0.2">
      <c r="A51" s="3">
        <v>3</v>
      </c>
      <c r="B51" s="3">
        <v>4063</v>
      </c>
      <c r="C51" s="168" t="s">
        <v>7</v>
      </c>
      <c r="D51" s="4">
        <v>8949.1</v>
      </c>
      <c r="E51" s="4">
        <v>6984</v>
      </c>
      <c r="F51" s="4">
        <v>213.9</v>
      </c>
      <c r="G51" s="4">
        <v>2470.3000000000002</v>
      </c>
      <c r="H51" s="4">
        <v>3523.8</v>
      </c>
      <c r="I51" s="4">
        <v>9801.9</v>
      </c>
      <c r="J51" s="4">
        <v>0</v>
      </c>
      <c r="K51" s="4">
        <v>541.70000000000005</v>
      </c>
      <c r="L51" s="4">
        <v>3684.1</v>
      </c>
      <c r="M51" s="4">
        <v>36168.800000000003</v>
      </c>
      <c r="N51" s="4">
        <v>17195.5</v>
      </c>
      <c r="O51" s="4">
        <v>202.5</v>
      </c>
      <c r="P51" s="4">
        <v>960.8</v>
      </c>
      <c r="Q51" s="4">
        <v>7055.2</v>
      </c>
      <c r="R51" s="4">
        <v>0</v>
      </c>
      <c r="S51" s="4">
        <v>5590.9</v>
      </c>
      <c r="T51" s="4">
        <v>1138</v>
      </c>
      <c r="U51" s="4">
        <v>0</v>
      </c>
      <c r="V51" s="4">
        <v>341.8</v>
      </c>
      <c r="W51" s="4">
        <v>3684.1</v>
      </c>
      <c r="X51" s="4">
        <v>36168.800000000003</v>
      </c>
      <c r="Y51" s="4"/>
    </row>
    <row r="52" spans="1:25" x14ac:dyDescent="0.2">
      <c r="A52" s="3">
        <v>3</v>
      </c>
      <c r="B52" s="3">
        <v>4064</v>
      </c>
      <c r="C52" s="168" t="s">
        <v>330</v>
      </c>
      <c r="D52" s="4">
        <v>472.8</v>
      </c>
      <c r="E52" s="4">
        <v>1151.9000000000001</v>
      </c>
      <c r="F52" s="4">
        <v>45.6</v>
      </c>
      <c r="G52" s="4">
        <v>363.6</v>
      </c>
      <c r="H52" s="4">
        <v>498.7</v>
      </c>
      <c r="I52" s="4">
        <v>917.1</v>
      </c>
      <c r="J52" s="4">
        <v>0</v>
      </c>
      <c r="K52" s="4">
        <v>206.5</v>
      </c>
      <c r="L52" s="4">
        <v>7.5</v>
      </c>
      <c r="M52" s="4">
        <v>3663.6</v>
      </c>
      <c r="N52" s="4">
        <v>2331.1</v>
      </c>
      <c r="O52" s="4">
        <v>28.8</v>
      </c>
      <c r="P52" s="4">
        <v>69.3</v>
      </c>
      <c r="Q52" s="4">
        <v>1052.4000000000001</v>
      </c>
      <c r="R52" s="4">
        <v>0</v>
      </c>
      <c r="S52" s="4">
        <v>127.7</v>
      </c>
      <c r="T52" s="4">
        <v>18.3</v>
      </c>
      <c r="U52" s="4">
        <v>0</v>
      </c>
      <c r="V52" s="4">
        <v>28.5</v>
      </c>
      <c r="W52" s="4">
        <v>7.5</v>
      </c>
      <c r="X52" s="4">
        <v>3663.6</v>
      </c>
      <c r="Y52" s="4"/>
    </row>
    <row r="53" spans="1:25" x14ac:dyDescent="0.2">
      <c r="A53" s="3">
        <v>3</v>
      </c>
      <c r="B53" s="3">
        <v>4065</v>
      </c>
      <c r="C53" s="168" t="s">
        <v>331</v>
      </c>
      <c r="D53" s="4">
        <v>2831.3</v>
      </c>
      <c r="E53" s="4">
        <v>2206.6999999999998</v>
      </c>
      <c r="F53" s="4">
        <v>26</v>
      </c>
      <c r="G53" s="4">
        <v>64.5</v>
      </c>
      <c r="H53" s="4">
        <v>1946</v>
      </c>
      <c r="I53" s="4">
        <v>5191.3</v>
      </c>
      <c r="J53" s="4">
        <v>0</v>
      </c>
      <c r="K53" s="4">
        <v>490.9</v>
      </c>
      <c r="L53" s="4">
        <v>400.3</v>
      </c>
      <c r="M53" s="4">
        <v>13157</v>
      </c>
      <c r="N53" s="4">
        <v>7132.8</v>
      </c>
      <c r="O53" s="4">
        <v>79.400000000000006</v>
      </c>
      <c r="P53" s="4">
        <v>818.5</v>
      </c>
      <c r="Q53" s="4">
        <v>2363</v>
      </c>
      <c r="R53" s="4">
        <v>0</v>
      </c>
      <c r="S53" s="4">
        <v>1912.3</v>
      </c>
      <c r="T53" s="4">
        <v>167.4</v>
      </c>
      <c r="U53" s="4">
        <v>0</v>
      </c>
      <c r="V53" s="4">
        <v>283.2</v>
      </c>
      <c r="W53" s="4">
        <v>400.3</v>
      </c>
      <c r="X53" s="4">
        <v>13157</v>
      </c>
      <c r="Y53" s="4"/>
    </row>
    <row r="54" spans="1:25" x14ac:dyDescent="0.2">
      <c r="A54" s="3">
        <v>3</v>
      </c>
      <c r="B54" s="3">
        <v>4066</v>
      </c>
      <c r="C54" s="168" t="s">
        <v>332</v>
      </c>
      <c r="D54" s="4">
        <v>1029</v>
      </c>
      <c r="E54" s="4">
        <v>1263.7</v>
      </c>
      <c r="F54" s="4">
        <v>43.7</v>
      </c>
      <c r="G54" s="4">
        <v>104.3</v>
      </c>
      <c r="H54" s="4">
        <v>437.5</v>
      </c>
      <c r="I54" s="4">
        <v>853.9</v>
      </c>
      <c r="J54" s="4">
        <v>0</v>
      </c>
      <c r="K54" s="4">
        <v>330.7</v>
      </c>
      <c r="L54" s="4">
        <v>156.1</v>
      </c>
      <c r="M54" s="4">
        <v>4218.8</v>
      </c>
      <c r="N54" s="4">
        <v>2553.8000000000002</v>
      </c>
      <c r="O54" s="4">
        <v>39</v>
      </c>
      <c r="P54" s="4">
        <v>87.2</v>
      </c>
      <c r="Q54" s="4">
        <v>1195.4000000000001</v>
      </c>
      <c r="R54" s="4">
        <v>0</v>
      </c>
      <c r="S54" s="4">
        <v>111.8</v>
      </c>
      <c r="T54" s="4">
        <v>22.6</v>
      </c>
      <c r="U54" s="4">
        <v>0</v>
      </c>
      <c r="V54" s="4">
        <v>52.9</v>
      </c>
      <c r="W54" s="4">
        <v>156.1</v>
      </c>
      <c r="X54" s="4">
        <v>4218.8</v>
      </c>
      <c r="Y54" s="4"/>
    </row>
    <row r="55" spans="1:25" x14ac:dyDescent="0.2">
      <c r="A55" s="3">
        <v>3</v>
      </c>
      <c r="B55" s="3">
        <v>4067</v>
      </c>
      <c r="C55" s="168" t="s">
        <v>333</v>
      </c>
      <c r="D55" s="4">
        <v>794.3</v>
      </c>
      <c r="E55" s="4">
        <v>1093.4000000000001</v>
      </c>
      <c r="F55" s="4">
        <v>43.7</v>
      </c>
      <c r="G55" s="4">
        <v>12.2</v>
      </c>
      <c r="H55" s="4">
        <v>817.4</v>
      </c>
      <c r="I55" s="4">
        <v>1717.9</v>
      </c>
      <c r="J55" s="4">
        <v>0</v>
      </c>
      <c r="K55" s="4">
        <v>466.6</v>
      </c>
      <c r="L55" s="4">
        <v>44.5</v>
      </c>
      <c r="M55" s="4">
        <v>4989.8999999999996</v>
      </c>
      <c r="N55" s="4">
        <v>3783.1</v>
      </c>
      <c r="O55" s="4">
        <v>30</v>
      </c>
      <c r="P55" s="4">
        <v>121.5</v>
      </c>
      <c r="Q55" s="4">
        <v>818.9</v>
      </c>
      <c r="R55" s="4">
        <v>0</v>
      </c>
      <c r="S55" s="4">
        <v>106.4</v>
      </c>
      <c r="T55" s="4">
        <v>52.3</v>
      </c>
      <c r="U55" s="4">
        <v>0</v>
      </c>
      <c r="V55" s="4">
        <v>33.1</v>
      </c>
      <c r="W55" s="4">
        <v>44.5</v>
      </c>
      <c r="X55" s="4">
        <v>4989.8999999999996</v>
      </c>
      <c r="Y55" s="4"/>
    </row>
    <row r="56" spans="1:25" x14ac:dyDescent="0.2">
      <c r="A56" s="3">
        <v>3</v>
      </c>
      <c r="B56" s="3">
        <v>4068</v>
      </c>
      <c r="C56" s="168" t="s">
        <v>334</v>
      </c>
      <c r="D56" s="4">
        <v>1491.6</v>
      </c>
      <c r="E56" s="4">
        <v>1972.5</v>
      </c>
      <c r="F56" s="4">
        <v>49.1</v>
      </c>
      <c r="G56" s="4">
        <v>106.1</v>
      </c>
      <c r="H56" s="4">
        <v>1428.7</v>
      </c>
      <c r="I56" s="4">
        <v>3006</v>
      </c>
      <c r="J56" s="4">
        <v>0</v>
      </c>
      <c r="K56" s="4">
        <v>167.9</v>
      </c>
      <c r="L56" s="4">
        <v>177.7</v>
      </c>
      <c r="M56" s="4">
        <v>8399.7000000000007</v>
      </c>
      <c r="N56" s="4">
        <v>5739.3</v>
      </c>
      <c r="O56" s="4">
        <v>61.6</v>
      </c>
      <c r="P56" s="4">
        <v>142.69999999999999</v>
      </c>
      <c r="Q56" s="4">
        <v>1529.5</v>
      </c>
      <c r="R56" s="4">
        <v>0</v>
      </c>
      <c r="S56" s="4">
        <v>635</v>
      </c>
      <c r="T56" s="4">
        <v>43.9</v>
      </c>
      <c r="U56" s="4">
        <v>0</v>
      </c>
      <c r="V56" s="4">
        <v>70.099999999999994</v>
      </c>
      <c r="W56" s="4">
        <v>177.7</v>
      </c>
      <c r="X56" s="4">
        <v>8399.7000000000007</v>
      </c>
      <c r="Y56" s="4"/>
    </row>
    <row r="57" spans="1:25" x14ac:dyDescent="0.2">
      <c r="A57" s="3">
        <v>3</v>
      </c>
      <c r="B57" s="3">
        <v>4069</v>
      </c>
      <c r="C57" s="168" t="s">
        <v>335</v>
      </c>
      <c r="D57" s="4">
        <v>783.5</v>
      </c>
      <c r="E57" s="4">
        <v>830.6</v>
      </c>
      <c r="F57" s="4">
        <v>35.5</v>
      </c>
      <c r="G57" s="4">
        <v>166.1</v>
      </c>
      <c r="H57" s="4">
        <v>965.1</v>
      </c>
      <c r="I57" s="4">
        <v>1371.7</v>
      </c>
      <c r="J57" s="4">
        <v>0</v>
      </c>
      <c r="K57" s="4">
        <v>7.9</v>
      </c>
      <c r="L57" s="4">
        <v>120.5</v>
      </c>
      <c r="M57" s="4">
        <v>4280.8999999999996</v>
      </c>
      <c r="N57" s="4">
        <v>2842.5</v>
      </c>
      <c r="O57" s="4">
        <v>15.2</v>
      </c>
      <c r="P57" s="4">
        <v>123.5</v>
      </c>
      <c r="Q57" s="4">
        <v>580.29999999999995</v>
      </c>
      <c r="R57" s="4">
        <v>0</v>
      </c>
      <c r="S57" s="4">
        <v>44.6</v>
      </c>
      <c r="T57" s="4">
        <v>12.4</v>
      </c>
      <c r="U57" s="4">
        <v>0</v>
      </c>
      <c r="V57" s="4">
        <v>542.1</v>
      </c>
      <c r="W57" s="4">
        <v>120.5</v>
      </c>
      <c r="X57" s="4">
        <v>4280.8999999999996</v>
      </c>
      <c r="Y57" s="4"/>
    </row>
    <row r="58" spans="1:25" x14ac:dyDescent="0.2">
      <c r="A58" s="3">
        <v>3</v>
      </c>
      <c r="B58" s="3">
        <v>4084</v>
      </c>
      <c r="C58" s="168" t="s">
        <v>336</v>
      </c>
      <c r="D58" s="4">
        <v>459.1</v>
      </c>
      <c r="E58" s="4">
        <v>339.5</v>
      </c>
      <c r="F58" s="4">
        <v>10</v>
      </c>
      <c r="G58" s="4">
        <v>157.6</v>
      </c>
      <c r="H58" s="4">
        <v>441.5</v>
      </c>
      <c r="I58" s="4">
        <v>550.6</v>
      </c>
      <c r="J58" s="4">
        <v>0</v>
      </c>
      <c r="K58" s="4">
        <v>2.6</v>
      </c>
      <c r="L58" s="4">
        <v>449</v>
      </c>
      <c r="M58" s="4">
        <v>2409.9</v>
      </c>
      <c r="N58" s="4">
        <v>1575.7</v>
      </c>
      <c r="O58" s="4">
        <v>0</v>
      </c>
      <c r="P58" s="4">
        <v>54</v>
      </c>
      <c r="Q58" s="4">
        <v>181.6</v>
      </c>
      <c r="R58" s="4">
        <v>0</v>
      </c>
      <c r="S58" s="4">
        <v>48.7</v>
      </c>
      <c r="T58" s="4">
        <v>0.6</v>
      </c>
      <c r="U58" s="4">
        <v>0</v>
      </c>
      <c r="V58" s="4">
        <v>100.3</v>
      </c>
      <c r="W58" s="4">
        <v>449</v>
      </c>
      <c r="X58" s="4">
        <v>2409.9</v>
      </c>
      <c r="Y58" s="4"/>
    </row>
    <row r="59" spans="1:25" x14ac:dyDescent="0.2">
      <c r="A59" s="3">
        <v>3</v>
      </c>
      <c r="B59" s="3">
        <v>4071</v>
      </c>
      <c r="C59" s="168" t="s">
        <v>337</v>
      </c>
      <c r="D59" s="4">
        <v>1037.0999999999999</v>
      </c>
      <c r="E59" s="4">
        <v>1222.8</v>
      </c>
      <c r="F59" s="4">
        <v>52</v>
      </c>
      <c r="G59" s="4">
        <v>1561</v>
      </c>
      <c r="H59" s="4">
        <v>1329.2</v>
      </c>
      <c r="I59" s="4">
        <v>2337.1</v>
      </c>
      <c r="J59" s="4">
        <v>0</v>
      </c>
      <c r="K59" s="4">
        <v>86.5</v>
      </c>
      <c r="L59" s="4">
        <v>143.5</v>
      </c>
      <c r="M59" s="4">
        <v>7769.2</v>
      </c>
      <c r="N59" s="4">
        <v>5679.5</v>
      </c>
      <c r="O59" s="4">
        <v>0</v>
      </c>
      <c r="P59" s="4">
        <v>256.5</v>
      </c>
      <c r="Q59" s="4">
        <v>1195</v>
      </c>
      <c r="R59" s="4">
        <v>0</v>
      </c>
      <c r="S59" s="4">
        <v>414.7</v>
      </c>
      <c r="T59" s="4">
        <v>59.3</v>
      </c>
      <c r="U59" s="4">
        <v>0</v>
      </c>
      <c r="V59" s="4">
        <v>20.8</v>
      </c>
      <c r="W59" s="4">
        <v>143.5</v>
      </c>
      <c r="X59" s="4">
        <v>7769.2</v>
      </c>
      <c r="Y59" s="4"/>
    </row>
    <row r="60" spans="1:25" x14ac:dyDescent="0.2">
      <c r="A60" s="3">
        <v>3</v>
      </c>
      <c r="B60" s="3">
        <v>4072</v>
      </c>
      <c r="C60" s="168" t="s">
        <v>338</v>
      </c>
      <c r="D60" s="4">
        <v>1663.1</v>
      </c>
      <c r="E60" s="4">
        <v>3496.9</v>
      </c>
      <c r="F60" s="4">
        <v>54.8</v>
      </c>
      <c r="G60" s="4">
        <v>71.5</v>
      </c>
      <c r="H60" s="4">
        <v>1390.6</v>
      </c>
      <c r="I60" s="4">
        <v>3233.3</v>
      </c>
      <c r="J60" s="4">
        <v>0</v>
      </c>
      <c r="K60" s="4">
        <v>1630.5</v>
      </c>
      <c r="L60" s="4">
        <v>190.9</v>
      </c>
      <c r="M60" s="4">
        <v>11731.6</v>
      </c>
      <c r="N60" s="4">
        <v>6066.2</v>
      </c>
      <c r="O60" s="4">
        <v>111.6</v>
      </c>
      <c r="P60" s="4">
        <v>258.3</v>
      </c>
      <c r="Q60" s="4">
        <v>3725.1</v>
      </c>
      <c r="R60" s="4">
        <v>0</v>
      </c>
      <c r="S60" s="4">
        <v>1289.3</v>
      </c>
      <c r="T60" s="4">
        <v>63.5</v>
      </c>
      <c r="U60" s="4">
        <v>0</v>
      </c>
      <c r="V60" s="4">
        <v>26.7</v>
      </c>
      <c r="W60" s="4">
        <v>190.9</v>
      </c>
      <c r="X60" s="4">
        <v>11731.6</v>
      </c>
      <c r="Y60" s="4"/>
    </row>
    <row r="61" spans="1:25" x14ac:dyDescent="0.2">
      <c r="A61" s="3">
        <v>3</v>
      </c>
      <c r="B61" s="3">
        <v>4073</v>
      </c>
      <c r="C61" s="168" t="s">
        <v>339</v>
      </c>
      <c r="D61" s="4">
        <v>1597</v>
      </c>
      <c r="E61" s="4">
        <v>1388.1</v>
      </c>
      <c r="F61" s="4">
        <v>43.3</v>
      </c>
      <c r="G61" s="4">
        <v>160.9</v>
      </c>
      <c r="H61" s="4">
        <v>913.2</v>
      </c>
      <c r="I61" s="4">
        <v>2899.7</v>
      </c>
      <c r="J61" s="4">
        <v>0</v>
      </c>
      <c r="K61" s="4">
        <v>1490.3</v>
      </c>
      <c r="L61" s="4">
        <v>178</v>
      </c>
      <c r="M61" s="4">
        <v>8670.6</v>
      </c>
      <c r="N61" s="4">
        <v>6516.8</v>
      </c>
      <c r="O61" s="4">
        <v>0</v>
      </c>
      <c r="P61" s="4">
        <v>101.9</v>
      </c>
      <c r="Q61" s="4">
        <v>1108.9000000000001</v>
      </c>
      <c r="R61" s="4">
        <v>0</v>
      </c>
      <c r="S61" s="4">
        <v>711.4</v>
      </c>
      <c r="T61" s="4">
        <v>35.299999999999997</v>
      </c>
      <c r="U61" s="4">
        <v>0</v>
      </c>
      <c r="V61" s="4">
        <v>18.3</v>
      </c>
      <c r="W61" s="4">
        <v>178</v>
      </c>
      <c r="X61" s="4">
        <v>8670.6</v>
      </c>
      <c r="Y61" s="4"/>
    </row>
    <row r="62" spans="1:25" x14ac:dyDescent="0.2">
      <c r="A62" s="3">
        <v>3</v>
      </c>
      <c r="B62" s="3">
        <v>4074</v>
      </c>
      <c r="C62" s="168" t="s">
        <v>340</v>
      </c>
      <c r="D62" s="4">
        <v>1816.2</v>
      </c>
      <c r="E62" s="4">
        <v>3274.8</v>
      </c>
      <c r="F62" s="4">
        <v>38.9</v>
      </c>
      <c r="G62" s="4">
        <v>47</v>
      </c>
      <c r="H62" s="4">
        <v>1115.7</v>
      </c>
      <c r="I62" s="4">
        <v>4382.6000000000004</v>
      </c>
      <c r="J62" s="4">
        <v>0</v>
      </c>
      <c r="K62" s="4">
        <v>2147.8000000000002</v>
      </c>
      <c r="L62" s="4">
        <v>281.10000000000002</v>
      </c>
      <c r="M62" s="4">
        <v>13104</v>
      </c>
      <c r="N62" s="4">
        <v>8773.5</v>
      </c>
      <c r="O62" s="4">
        <v>86.5</v>
      </c>
      <c r="P62" s="4">
        <v>164</v>
      </c>
      <c r="Q62" s="4">
        <v>2677.3</v>
      </c>
      <c r="R62" s="4">
        <v>0</v>
      </c>
      <c r="S62" s="4">
        <v>759.9</v>
      </c>
      <c r="T62" s="4">
        <v>335.6</v>
      </c>
      <c r="U62" s="4">
        <v>0</v>
      </c>
      <c r="V62" s="4">
        <v>26.1</v>
      </c>
      <c r="W62" s="4">
        <v>281.10000000000002</v>
      </c>
      <c r="X62" s="4">
        <v>13104</v>
      </c>
      <c r="Y62" s="4"/>
    </row>
    <row r="63" spans="1:25" x14ac:dyDescent="0.2">
      <c r="A63" s="3">
        <v>3</v>
      </c>
      <c r="B63" s="3">
        <v>4075</v>
      </c>
      <c r="C63" s="168" t="s">
        <v>538</v>
      </c>
      <c r="D63" s="4">
        <v>3058.4</v>
      </c>
      <c r="E63" s="4">
        <v>2983.4</v>
      </c>
      <c r="F63" s="4">
        <v>80</v>
      </c>
      <c r="G63" s="4">
        <v>72.8</v>
      </c>
      <c r="H63" s="4">
        <v>1737.3</v>
      </c>
      <c r="I63" s="4">
        <v>5522</v>
      </c>
      <c r="J63" s="4">
        <v>0</v>
      </c>
      <c r="K63" s="4">
        <v>874.3</v>
      </c>
      <c r="L63" s="4">
        <v>379.7</v>
      </c>
      <c r="M63" s="4">
        <v>14707.9</v>
      </c>
      <c r="N63" s="4">
        <v>10430.799999999999</v>
      </c>
      <c r="O63" s="4">
        <v>0.2</v>
      </c>
      <c r="P63" s="4">
        <v>262.8</v>
      </c>
      <c r="Q63" s="4">
        <v>2877.3</v>
      </c>
      <c r="R63" s="4">
        <v>0</v>
      </c>
      <c r="S63" s="4">
        <v>595.20000000000005</v>
      </c>
      <c r="T63" s="4">
        <v>101.7</v>
      </c>
      <c r="U63" s="4">
        <v>0</v>
      </c>
      <c r="V63" s="4">
        <v>60.2</v>
      </c>
      <c r="W63" s="4">
        <v>379.7</v>
      </c>
      <c r="X63" s="4">
        <v>14707.9</v>
      </c>
      <c r="Y63" s="4"/>
    </row>
    <row r="64" spans="1:25" x14ac:dyDescent="0.2">
      <c r="A64" s="3">
        <v>3</v>
      </c>
      <c r="B64" s="3">
        <v>4076</v>
      </c>
      <c r="C64" s="168" t="s">
        <v>341</v>
      </c>
      <c r="D64" s="4">
        <v>1334.7</v>
      </c>
      <c r="E64" s="4">
        <v>2075.5</v>
      </c>
      <c r="F64" s="4">
        <v>144.6</v>
      </c>
      <c r="G64" s="4">
        <v>151.9</v>
      </c>
      <c r="H64" s="4">
        <v>1374.9</v>
      </c>
      <c r="I64" s="4">
        <v>3176.6</v>
      </c>
      <c r="J64" s="4">
        <v>8.1999999999999993</v>
      </c>
      <c r="K64" s="4">
        <v>430.6</v>
      </c>
      <c r="L64" s="4">
        <v>183.3</v>
      </c>
      <c r="M64" s="4">
        <v>8880.2999999999993</v>
      </c>
      <c r="N64" s="4">
        <v>6212.4</v>
      </c>
      <c r="O64" s="4">
        <v>49.8</v>
      </c>
      <c r="P64" s="4">
        <v>202</v>
      </c>
      <c r="Q64" s="4">
        <v>1331.6</v>
      </c>
      <c r="R64" s="4">
        <v>0</v>
      </c>
      <c r="S64" s="4">
        <v>805.2</v>
      </c>
      <c r="T64" s="4">
        <v>58.3</v>
      </c>
      <c r="U64" s="4">
        <v>8.1999999999999993</v>
      </c>
      <c r="V64" s="4">
        <v>29.4</v>
      </c>
      <c r="W64" s="4">
        <v>183.3</v>
      </c>
      <c r="X64" s="4">
        <v>8880.2999999999993</v>
      </c>
      <c r="Y64" s="4"/>
    </row>
    <row r="65" spans="1:25" x14ac:dyDescent="0.2">
      <c r="A65" s="3">
        <v>3</v>
      </c>
      <c r="B65" s="3">
        <v>4077</v>
      </c>
      <c r="C65" s="168" t="s">
        <v>342</v>
      </c>
      <c r="D65" s="4">
        <v>747.2</v>
      </c>
      <c r="E65" s="4">
        <v>1091.3</v>
      </c>
      <c r="F65" s="4">
        <v>24.2</v>
      </c>
      <c r="G65" s="4">
        <v>16.5</v>
      </c>
      <c r="H65" s="4">
        <v>868.3</v>
      </c>
      <c r="I65" s="4">
        <v>1532.6</v>
      </c>
      <c r="J65" s="4">
        <v>0</v>
      </c>
      <c r="K65" s="4">
        <v>107.5</v>
      </c>
      <c r="L65" s="4">
        <v>137.19999999999999</v>
      </c>
      <c r="M65" s="4">
        <v>4524.8</v>
      </c>
      <c r="N65" s="4">
        <v>3355.2</v>
      </c>
      <c r="O65" s="4">
        <v>23.5</v>
      </c>
      <c r="P65" s="4">
        <v>51.5</v>
      </c>
      <c r="Q65" s="4">
        <v>817.9</v>
      </c>
      <c r="R65" s="4">
        <v>0</v>
      </c>
      <c r="S65" s="4">
        <v>68.400000000000006</v>
      </c>
      <c r="T65" s="4">
        <v>24.5</v>
      </c>
      <c r="U65" s="4">
        <v>0</v>
      </c>
      <c r="V65" s="4">
        <v>46.6</v>
      </c>
      <c r="W65" s="4">
        <v>137.19999999999999</v>
      </c>
      <c r="X65" s="4">
        <v>4524.8</v>
      </c>
      <c r="Y65" s="4"/>
    </row>
    <row r="66" spans="1:25" x14ac:dyDescent="0.2">
      <c r="A66" s="3">
        <v>3</v>
      </c>
      <c r="B66" s="3">
        <v>4078</v>
      </c>
      <c r="C66" s="168" t="s">
        <v>343</v>
      </c>
      <c r="D66" s="4">
        <v>241.2</v>
      </c>
      <c r="E66" s="4">
        <v>374.8</v>
      </c>
      <c r="F66" s="4">
        <v>30.8</v>
      </c>
      <c r="G66" s="4">
        <v>0</v>
      </c>
      <c r="H66" s="4">
        <v>342.8</v>
      </c>
      <c r="I66" s="4">
        <v>441.6</v>
      </c>
      <c r="J66" s="4">
        <v>0</v>
      </c>
      <c r="K66" s="4">
        <v>38.700000000000003</v>
      </c>
      <c r="L66" s="4">
        <v>0</v>
      </c>
      <c r="M66" s="4">
        <v>1469.9</v>
      </c>
      <c r="N66" s="4">
        <v>876.5</v>
      </c>
      <c r="O66" s="4">
        <v>7.8</v>
      </c>
      <c r="P66" s="4">
        <v>49.8</v>
      </c>
      <c r="Q66" s="4">
        <v>250.4</v>
      </c>
      <c r="R66" s="4">
        <v>59</v>
      </c>
      <c r="S66" s="4">
        <v>48.2</v>
      </c>
      <c r="T66" s="4">
        <v>8.8000000000000007</v>
      </c>
      <c r="U66" s="4">
        <v>0</v>
      </c>
      <c r="V66" s="4">
        <v>169.5</v>
      </c>
      <c r="W66" s="4">
        <v>0</v>
      </c>
      <c r="X66" s="4">
        <v>1469.9</v>
      </c>
      <c r="Y66" s="4"/>
    </row>
    <row r="67" spans="1:25" x14ac:dyDescent="0.2">
      <c r="A67" s="3">
        <v>3</v>
      </c>
      <c r="B67" s="3">
        <v>4079</v>
      </c>
      <c r="C67" s="168" t="s">
        <v>344</v>
      </c>
      <c r="D67" s="4">
        <v>701.9</v>
      </c>
      <c r="E67" s="4">
        <v>2236.6</v>
      </c>
      <c r="F67" s="4">
        <v>26.8</v>
      </c>
      <c r="G67" s="4">
        <v>24.7</v>
      </c>
      <c r="H67" s="4">
        <v>809.4</v>
      </c>
      <c r="I67" s="4">
        <v>1447.7</v>
      </c>
      <c r="J67" s="4">
        <v>0</v>
      </c>
      <c r="K67" s="4">
        <v>289.3</v>
      </c>
      <c r="L67" s="4">
        <v>46.6</v>
      </c>
      <c r="M67" s="4">
        <v>5583</v>
      </c>
      <c r="N67" s="4">
        <v>3275.8</v>
      </c>
      <c r="O67" s="4">
        <v>50.3</v>
      </c>
      <c r="P67" s="4">
        <v>79.400000000000006</v>
      </c>
      <c r="Q67" s="4">
        <v>1709.4</v>
      </c>
      <c r="R67" s="4">
        <v>0</v>
      </c>
      <c r="S67" s="4">
        <v>250.8</v>
      </c>
      <c r="T67" s="4">
        <v>31.7</v>
      </c>
      <c r="U67" s="4">
        <v>0</v>
      </c>
      <c r="V67" s="4">
        <v>139.1</v>
      </c>
      <c r="W67" s="4">
        <v>46.6</v>
      </c>
      <c r="X67" s="4">
        <v>5583</v>
      </c>
      <c r="Y67" s="4"/>
    </row>
    <row r="68" spans="1:25" x14ac:dyDescent="0.2">
      <c r="A68" s="3">
        <v>3</v>
      </c>
      <c r="B68" s="3">
        <v>4080</v>
      </c>
      <c r="C68" s="168" t="s">
        <v>345</v>
      </c>
      <c r="D68" s="4">
        <v>6871.8</v>
      </c>
      <c r="E68" s="4">
        <v>13195</v>
      </c>
      <c r="F68" s="4">
        <v>151.4</v>
      </c>
      <c r="G68" s="4">
        <v>5892.8</v>
      </c>
      <c r="H68" s="4">
        <v>2637.6</v>
      </c>
      <c r="I68" s="4">
        <v>9636.1</v>
      </c>
      <c r="J68" s="4">
        <v>1531.2</v>
      </c>
      <c r="K68" s="4">
        <v>994.5</v>
      </c>
      <c r="L68" s="4">
        <v>4462.8</v>
      </c>
      <c r="M68" s="4">
        <v>45373.4</v>
      </c>
      <c r="N68" s="4">
        <v>15417.9</v>
      </c>
      <c r="O68" s="4">
        <v>596.29999999999995</v>
      </c>
      <c r="P68" s="4">
        <v>2711.7</v>
      </c>
      <c r="Q68" s="4">
        <v>16851.400000000001</v>
      </c>
      <c r="R68" s="4">
        <v>0</v>
      </c>
      <c r="S68" s="4">
        <v>1818.8</v>
      </c>
      <c r="T68" s="4">
        <v>461.2</v>
      </c>
      <c r="U68" s="4">
        <v>1531.2</v>
      </c>
      <c r="V68" s="4">
        <v>1522.1</v>
      </c>
      <c r="W68" s="4">
        <v>4462.8</v>
      </c>
      <c r="X68" s="4">
        <v>45373.4</v>
      </c>
      <c r="Y68" s="4"/>
    </row>
    <row r="69" spans="1:25" x14ac:dyDescent="0.2">
      <c r="A69" s="3">
        <v>3</v>
      </c>
      <c r="B69" s="3">
        <v>4081</v>
      </c>
      <c r="C69" s="168" t="s">
        <v>346</v>
      </c>
      <c r="D69" s="4">
        <v>2855.5</v>
      </c>
      <c r="E69" s="4">
        <v>2796</v>
      </c>
      <c r="F69" s="4">
        <v>52.3</v>
      </c>
      <c r="G69" s="4">
        <v>318.3</v>
      </c>
      <c r="H69" s="4">
        <v>1827.9</v>
      </c>
      <c r="I69" s="4">
        <v>5841.4</v>
      </c>
      <c r="J69" s="4">
        <v>0</v>
      </c>
      <c r="K69" s="4">
        <v>1576.3</v>
      </c>
      <c r="L69" s="4">
        <v>1074.5</v>
      </c>
      <c r="M69" s="4">
        <v>16342.2</v>
      </c>
      <c r="N69" s="4">
        <v>11670.8</v>
      </c>
      <c r="O69" s="4">
        <v>1.6</v>
      </c>
      <c r="P69" s="4">
        <v>210</v>
      </c>
      <c r="Q69" s="4">
        <v>2241.1999999999998</v>
      </c>
      <c r="R69" s="4">
        <v>0</v>
      </c>
      <c r="S69" s="4">
        <v>925.3</v>
      </c>
      <c r="T69" s="4">
        <v>70.900000000000006</v>
      </c>
      <c r="U69" s="4">
        <v>0</v>
      </c>
      <c r="V69" s="4">
        <v>147.9</v>
      </c>
      <c r="W69" s="4">
        <v>1074.5</v>
      </c>
      <c r="X69" s="4">
        <v>16342.2</v>
      </c>
      <c r="Y69" s="4"/>
    </row>
    <row r="70" spans="1:25" x14ac:dyDescent="0.2">
      <c r="A70" s="3">
        <v>3</v>
      </c>
      <c r="B70" s="3">
        <v>4082</v>
      </c>
      <c r="C70" s="168" t="s">
        <v>347</v>
      </c>
      <c r="D70" s="4">
        <v>16064.6</v>
      </c>
      <c r="E70" s="4">
        <v>11859.9</v>
      </c>
      <c r="F70" s="4">
        <v>1661.7</v>
      </c>
      <c r="G70" s="4">
        <v>3463.9</v>
      </c>
      <c r="H70" s="4">
        <v>2183.6</v>
      </c>
      <c r="I70" s="4">
        <v>28160.2</v>
      </c>
      <c r="J70" s="4">
        <v>0</v>
      </c>
      <c r="K70" s="4">
        <v>2122.6999999999998</v>
      </c>
      <c r="L70" s="4">
        <v>5062.2</v>
      </c>
      <c r="M70" s="4">
        <v>70578.8</v>
      </c>
      <c r="N70" s="4">
        <v>37803.4</v>
      </c>
      <c r="O70" s="4">
        <v>192.1</v>
      </c>
      <c r="P70" s="4">
        <v>4676.8</v>
      </c>
      <c r="Q70" s="4">
        <v>10749</v>
      </c>
      <c r="R70" s="4">
        <v>0</v>
      </c>
      <c r="S70" s="4">
        <v>4615.7</v>
      </c>
      <c r="T70" s="4">
        <v>7383.3</v>
      </c>
      <c r="U70" s="4">
        <v>0</v>
      </c>
      <c r="V70" s="4">
        <v>96.4</v>
      </c>
      <c r="W70" s="4">
        <v>5062.2</v>
      </c>
      <c r="X70" s="4">
        <v>70578.8</v>
      </c>
      <c r="Y70" s="4"/>
    </row>
    <row r="71" spans="1:25" x14ac:dyDescent="0.2">
      <c r="A71" s="3">
        <v>3</v>
      </c>
      <c r="B71" s="3">
        <v>4083</v>
      </c>
      <c r="C71" s="168" t="s">
        <v>348</v>
      </c>
      <c r="D71" s="4">
        <v>2003.5</v>
      </c>
      <c r="E71" s="4">
        <v>4193.3999999999996</v>
      </c>
      <c r="F71" s="4">
        <v>34.299999999999997</v>
      </c>
      <c r="G71" s="4">
        <v>1028.9000000000001</v>
      </c>
      <c r="H71" s="4">
        <v>815.5</v>
      </c>
      <c r="I71" s="4">
        <v>3474.9</v>
      </c>
      <c r="J71" s="4">
        <v>0</v>
      </c>
      <c r="K71" s="4">
        <v>2279.6</v>
      </c>
      <c r="L71" s="4">
        <v>240.7</v>
      </c>
      <c r="M71" s="4">
        <v>14070.9</v>
      </c>
      <c r="N71" s="4">
        <v>11062.3</v>
      </c>
      <c r="O71" s="4">
        <v>85.7</v>
      </c>
      <c r="P71" s="4">
        <v>77</v>
      </c>
      <c r="Q71" s="4">
        <v>5183.3</v>
      </c>
      <c r="R71" s="4">
        <v>0</v>
      </c>
      <c r="S71" s="4">
        <v>78.099999999999994</v>
      </c>
      <c r="T71" s="4">
        <v>114.4</v>
      </c>
      <c r="U71" s="4">
        <v>0</v>
      </c>
      <c r="V71" s="4">
        <v>139.9</v>
      </c>
      <c r="W71" s="4">
        <v>469.8</v>
      </c>
      <c r="X71" s="4">
        <v>17210.5</v>
      </c>
      <c r="Y71" s="4"/>
    </row>
    <row r="72" spans="1:25" s="193" customFormat="1" ht="21.75" customHeight="1" x14ac:dyDescent="0.2">
      <c r="A72" s="192">
        <v>4</v>
      </c>
      <c r="B72" s="192">
        <v>4129</v>
      </c>
      <c r="C72" s="193" t="s">
        <v>349</v>
      </c>
      <c r="D72" s="194">
        <v>36414.300000000003</v>
      </c>
      <c r="E72" s="194">
        <v>46699.6</v>
      </c>
      <c r="F72" s="194">
        <v>1957.8</v>
      </c>
      <c r="G72" s="194">
        <v>12955.7</v>
      </c>
      <c r="H72" s="194">
        <v>17865.599999999999</v>
      </c>
      <c r="I72" s="194">
        <v>60890.9</v>
      </c>
      <c r="J72" s="194">
        <v>65.900000000000006</v>
      </c>
      <c r="K72" s="194">
        <v>19690</v>
      </c>
      <c r="L72" s="194">
        <v>9071.7000000000007</v>
      </c>
      <c r="M72" s="194">
        <v>205611.4</v>
      </c>
      <c r="N72" s="194">
        <v>127602.2</v>
      </c>
      <c r="O72" s="194">
        <v>2374.1999999999998</v>
      </c>
      <c r="P72" s="194">
        <v>6216.4</v>
      </c>
      <c r="Q72" s="194">
        <v>44552.7</v>
      </c>
      <c r="R72" s="194">
        <v>2070.3000000000002</v>
      </c>
      <c r="S72" s="194">
        <v>10894.7</v>
      </c>
      <c r="T72" s="194">
        <v>14754.6</v>
      </c>
      <c r="U72" s="194">
        <v>65.900000000000006</v>
      </c>
      <c r="V72" s="194">
        <v>2311.4</v>
      </c>
      <c r="W72" s="194">
        <v>9744.2000000000007</v>
      </c>
      <c r="X72" s="194">
        <v>220586.4</v>
      </c>
      <c r="Y72" s="194"/>
    </row>
    <row r="73" spans="1:25" ht="16.5" customHeight="1" x14ac:dyDescent="0.2">
      <c r="A73" s="3">
        <v>4</v>
      </c>
      <c r="B73" s="3">
        <v>4091</v>
      </c>
      <c r="C73" s="168" t="s">
        <v>350</v>
      </c>
      <c r="D73" s="4">
        <v>1129.5</v>
      </c>
      <c r="E73" s="4">
        <v>1350.7</v>
      </c>
      <c r="F73" s="4">
        <v>176.5</v>
      </c>
      <c r="G73" s="4">
        <v>695.8</v>
      </c>
      <c r="H73" s="4">
        <v>957.9</v>
      </c>
      <c r="I73" s="4">
        <v>2107</v>
      </c>
      <c r="J73" s="4">
        <v>0</v>
      </c>
      <c r="K73" s="4">
        <v>81.900000000000006</v>
      </c>
      <c r="L73" s="4">
        <v>157.1</v>
      </c>
      <c r="M73" s="4">
        <v>6656.3</v>
      </c>
      <c r="N73" s="4">
        <v>4427.8999999999996</v>
      </c>
      <c r="O73" s="4">
        <v>505.4</v>
      </c>
      <c r="P73" s="4">
        <v>72.7</v>
      </c>
      <c r="Q73" s="4">
        <v>1078.2</v>
      </c>
      <c r="R73" s="4">
        <v>0</v>
      </c>
      <c r="S73" s="4">
        <v>254.8</v>
      </c>
      <c r="T73" s="4">
        <v>18.5</v>
      </c>
      <c r="U73" s="4">
        <v>0</v>
      </c>
      <c r="V73" s="4">
        <v>141.6</v>
      </c>
      <c r="W73" s="4">
        <v>157.1</v>
      </c>
      <c r="X73" s="4">
        <v>6656.3</v>
      </c>
      <c r="Y73" s="4"/>
    </row>
    <row r="74" spans="1:25" x14ac:dyDescent="0.2">
      <c r="A74" s="3">
        <v>4</v>
      </c>
      <c r="B74" s="3">
        <v>4092</v>
      </c>
      <c r="C74" s="168" t="s">
        <v>351</v>
      </c>
      <c r="D74" s="4">
        <v>1497</v>
      </c>
      <c r="E74" s="4">
        <v>1844</v>
      </c>
      <c r="F74" s="4">
        <v>238.4</v>
      </c>
      <c r="G74" s="4">
        <v>1629</v>
      </c>
      <c r="H74" s="4">
        <v>949.3</v>
      </c>
      <c r="I74" s="4">
        <v>3741</v>
      </c>
      <c r="J74" s="4">
        <v>65.900000000000006</v>
      </c>
      <c r="K74" s="4">
        <v>330.8</v>
      </c>
      <c r="L74" s="4">
        <v>410</v>
      </c>
      <c r="M74" s="4">
        <v>10705.4</v>
      </c>
      <c r="N74" s="4">
        <v>8091.9</v>
      </c>
      <c r="O74" s="4">
        <v>243.8</v>
      </c>
      <c r="P74" s="4">
        <v>47</v>
      </c>
      <c r="Q74" s="4">
        <v>3471.8</v>
      </c>
      <c r="R74" s="4">
        <v>6</v>
      </c>
      <c r="S74" s="4">
        <v>174.7</v>
      </c>
      <c r="T74" s="4">
        <v>723.8</v>
      </c>
      <c r="U74" s="4">
        <v>65.900000000000006</v>
      </c>
      <c r="V74" s="4">
        <v>587.5</v>
      </c>
      <c r="W74" s="4">
        <v>840.4</v>
      </c>
      <c r="X74" s="4">
        <v>14252.8</v>
      </c>
      <c r="Y74" s="4"/>
    </row>
    <row r="75" spans="1:25" x14ac:dyDescent="0.2">
      <c r="A75" s="3">
        <v>4</v>
      </c>
      <c r="B75" s="3">
        <v>4093</v>
      </c>
      <c r="C75" s="168" t="s">
        <v>352</v>
      </c>
      <c r="D75" s="4">
        <v>578.70000000000005</v>
      </c>
      <c r="E75" s="4">
        <v>575.70000000000005</v>
      </c>
      <c r="F75" s="4">
        <v>53.6</v>
      </c>
      <c r="G75" s="4">
        <v>136.6</v>
      </c>
      <c r="H75" s="4">
        <v>430.3</v>
      </c>
      <c r="I75" s="4">
        <v>819.1</v>
      </c>
      <c r="J75" s="4">
        <v>0</v>
      </c>
      <c r="K75" s="4">
        <v>258.2</v>
      </c>
      <c r="L75" s="4">
        <v>69.099999999999994</v>
      </c>
      <c r="M75" s="4">
        <v>2921.2</v>
      </c>
      <c r="N75" s="4">
        <v>2180.9</v>
      </c>
      <c r="O75" s="4">
        <v>14.9</v>
      </c>
      <c r="P75" s="4">
        <v>4</v>
      </c>
      <c r="Q75" s="4">
        <v>563.79999999999995</v>
      </c>
      <c r="R75" s="4">
        <v>0</v>
      </c>
      <c r="S75" s="4">
        <v>43.1</v>
      </c>
      <c r="T75" s="4">
        <v>15.9</v>
      </c>
      <c r="U75" s="4">
        <v>0</v>
      </c>
      <c r="V75" s="4">
        <v>29.5</v>
      </c>
      <c r="W75" s="4">
        <v>69.099999999999994</v>
      </c>
      <c r="X75" s="4">
        <v>2921.2</v>
      </c>
      <c r="Y75" s="4"/>
    </row>
    <row r="76" spans="1:25" x14ac:dyDescent="0.2">
      <c r="A76" s="3">
        <v>4</v>
      </c>
      <c r="B76" s="3">
        <v>4124</v>
      </c>
      <c r="C76" s="168" t="s">
        <v>706</v>
      </c>
      <c r="D76" s="4">
        <v>484.1</v>
      </c>
      <c r="E76" s="4">
        <v>1060.3</v>
      </c>
      <c r="F76" s="4">
        <v>8.9</v>
      </c>
      <c r="G76" s="4">
        <v>32.200000000000003</v>
      </c>
      <c r="H76" s="4">
        <v>220.9</v>
      </c>
      <c r="I76" s="4">
        <v>922</v>
      </c>
      <c r="J76" s="4">
        <v>0</v>
      </c>
      <c r="K76" s="4">
        <v>3188</v>
      </c>
      <c r="L76" s="4">
        <v>0</v>
      </c>
      <c r="M76" s="4">
        <v>5916.5</v>
      </c>
      <c r="N76" s="4">
        <v>4042.2</v>
      </c>
      <c r="O76" s="4">
        <v>31.2</v>
      </c>
      <c r="P76" s="4">
        <v>22</v>
      </c>
      <c r="Q76" s="4">
        <v>368.3</v>
      </c>
      <c r="R76" s="4">
        <v>5.3</v>
      </c>
      <c r="S76" s="4">
        <v>83.5</v>
      </c>
      <c r="T76" s="4">
        <v>60.2</v>
      </c>
      <c r="U76" s="4">
        <v>0</v>
      </c>
      <c r="V76" s="4">
        <v>152.69999999999999</v>
      </c>
      <c r="W76" s="4">
        <v>0</v>
      </c>
      <c r="X76" s="4">
        <v>4765.3999999999996</v>
      </c>
      <c r="Y76" s="4"/>
    </row>
    <row r="77" spans="1:25" x14ac:dyDescent="0.2">
      <c r="A77" s="3">
        <v>4</v>
      </c>
      <c r="B77" s="3">
        <v>4094</v>
      </c>
      <c r="C77" s="168" t="s">
        <v>353</v>
      </c>
      <c r="D77" s="4">
        <v>500.5</v>
      </c>
      <c r="E77" s="4">
        <v>1437.5</v>
      </c>
      <c r="F77" s="4">
        <v>56.2</v>
      </c>
      <c r="G77" s="4">
        <v>111.4</v>
      </c>
      <c r="H77" s="4">
        <v>395.8</v>
      </c>
      <c r="I77" s="4">
        <v>1069.9000000000001</v>
      </c>
      <c r="J77" s="4">
        <v>0</v>
      </c>
      <c r="K77" s="4">
        <v>48.2</v>
      </c>
      <c r="L77" s="4">
        <v>101.8</v>
      </c>
      <c r="M77" s="4">
        <v>3721.2</v>
      </c>
      <c r="N77" s="4">
        <v>1668</v>
      </c>
      <c r="O77" s="4">
        <v>43.7</v>
      </c>
      <c r="P77" s="4">
        <v>140.6</v>
      </c>
      <c r="Q77" s="4">
        <v>1162.8</v>
      </c>
      <c r="R77" s="4">
        <v>253</v>
      </c>
      <c r="S77" s="4">
        <v>201.8</v>
      </c>
      <c r="T77" s="4">
        <v>44.4</v>
      </c>
      <c r="U77" s="4">
        <v>0</v>
      </c>
      <c r="V77" s="4">
        <v>105.2</v>
      </c>
      <c r="W77" s="4">
        <v>101.8</v>
      </c>
      <c r="X77" s="4">
        <v>3721.2</v>
      </c>
      <c r="Y77" s="4"/>
    </row>
    <row r="78" spans="1:25" x14ac:dyDescent="0.2">
      <c r="A78" s="3">
        <v>4</v>
      </c>
      <c r="B78" s="3">
        <v>4095</v>
      </c>
      <c r="C78" s="168" t="s">
        <v>8</v>
      </c>
      <c r="D78" s="4">
        <v>9509</v>
      </c>
      <c r="E78" s="4">
        <v>9254.9</v>
      </c>
      <c r="F78" s="4">
        <v>152</v>
      </c>
      <c r="G78" s="4">
        <v>4463</v>
      </c>
      <c r="H78" s="4">
        <v>537.70000000000005</v>
      </c>
      <c r="I78" s="4">
        <v>12568.7</v>
      </c>
      <c r="J78" s="4">
        <v>0</v>
      </c>
      <c r="K78" s="4">
        <v>7052.3</v>
      </c>
      <c r="L78" s="4">
        <v>1488.2</v>
      </c>
      <c r="M78" s="4">
        <v>45025.9</v>
      </c>
      <c r="N78" s="4">
        <v>32849.300000000003</v>
      </c>
      <c r="O78" s="4">
        <v>313.5</v>
      </c>
      <c r="P78" s="4">
        <v>3203.3</v>
      </c>
      <c r="Q78" s="4">
        <v>7588.8</v>
      </c>
      <c r="R78" s="4">
        <v>0</v>
      </c>
      <c r="S78" s="4">
        <v>2632.5</v>
      </c>
      <c r="T78" s="4">
        <v>5650.9</v>
      </c>
      <c r="U78" s="4">
        <v>0</v>
      </c>
      <c r="V78" s="4">
        <v>188.7</v>
      </c>
      <c r="W78" s="4">
        <v>1722.5</v>
      </c>
      <c r="X78" s="4">
        <v>54149.599999999999</v>
      </c>
      <c r="Y78" s="4"/>
    </row>
    <row r="79" spans="1:25" x14ac:dyDescent="0.2">
      <c r="A79" s="3">
        <v>4</v>
      </c>
      <c r="B79" s="3">
        <v>4096</v>
      </c>
      <c r="C79" s="168" t="s">
        <v>354</v>
      </c>
      <c r="D79" s="4">
        <v>325.10000000000002</v>
      </c>
      <c r="E79" s="4">
        <v>692.7</v>
      </c>
      <c r="F79" s="4">
        <v>56.8</v>
      </c>
      <c r="G79" s="4">
        <v>259.3</v>
      </c>
      <c r="H79" s="4">
        <v>323.8</v>
      </c>
      <c r="I79" s="4">
        <v>746.4</v>
      </c>
      <c r="J79" s="4">
        <v>0</v>
      </c>
      <c r="K79" s="4">
        <v>72.3</v>
      </c>
      <c r="L79" s="4">
        <v>45.3</v>
      </c>
      <c r="M79" s="4">
        <v>2521.6</v>
      </c>
      <c r="N79" s="4">
        <v>1625.5</v>
      </c>
      <c r="O79" s="4">
        <v>12.9</v>
      </c>
      <c r="P79" s="4">
        <v>29.6</v>
      </c>
      <c r="Q79" s="4">
        <v>520.4</v>
      </c>
      <c r="R79" s="4">
        <v>173</v>
      </c>
      <c r="S79" s="4">
        <v>52.8</v>
      </c>
      <c r="T79" s="4">
        <v>22.6</v>
      </c>
      <c r="U79" s="4">
        <v>0</v>
      </c>
      <c r="V79" s="4">
        <v>39.6</v>
      </c>
      <c r="W79" s="4">
        <v>45.3</v>
      </c>
      <c r="X79" s="4">
        <v>2521.6</v>
      </c>
      <c r="Y79" s="4"/>
    </row>
    <row r="80" spans="1:25" x14ac:dyDescent="0.2">
      <c r="A80" s="3">
        <v>4</v>
      </c>
      <c r="B80" s="3">
        <v>4097</v>
      </c>
      <c r="C80" s="168" t="s">
        <v>355</v>
      </c>
      <c r="D80" s="4">
        <v>50.8</v>
      </c>
      <c r="E80" s="4">
        <v>455.8</v>
      </c>
      <c r="F80" s="4">
        <v>14.7</v>
      </c>
      <c r="G80" s="4">
        <v>54.7</v>
      </c>
      <c r="H80" s="4">
        <v>376.5</v>
      </c>
      <c r="I80" s="4">
        <v>215.3</v>
      </c>
      <c r="J80" s="4">
        <v>0</v>
      </c>
      <c r="K80" s="4">
        <v>331</v>
      </c>
      <c r="L80" s="4">
        <v>3.9</v>
      </c>
      <c r="M80" s="4">
        <v>1502.7</v>
      </c>
      <c r="N80" s="4">
        <v>736.1</v>
      </c>
      <c r="O80" s="4">
        <v>10</v>
      </c>
      <c r="P80" s="4">
        <v>24.3</v>
      </c>
      <c r="Q80" s="4">
        <v>399.8</v>
      </c>
      <c r="R80" s="4">
        <v>289</v>
      </c>
      <c r="S80" s="4">
        <v>33.700000000000003</v>
      </c>
      <c r="T80" s="4">
        <v>4.5</v>
      </c>
      <c r="U80" s="4">
        <v>0</v>
      </c>
      <c r="V80" s="4">
        <v>1.4</v>
      </c>
      <c r="W80" s="4">
        <v>3.9</v>
      </c>
      <c r="X80" s="4">
        <v>1502.7</v>
      </c>
      <c r="Y80" s="4"/>
    </row>
    <row r="81" spans="1:25" x14ac:dyDescent="0.2">
      <c r="A81" s="3">
        <v>4</v>
      </c>
      <c r="B81" s="3">
        <v>4099</v>
      </c>
      <c r="C81" s="168" t="s">
        <v>356</v>
      </c>
      <c r="D81" s="4">
        <v>254</v>
      </c>
      <c r="E81" s="4">
        <v>405.7</v>
      </c>
      <c r="F81" s="4">
        <v>12.4</v>
      </c>
      <c r="G81" s="4">
        <v>0.8</v>
      </c>
      <c r="H81" s="4">
        <v>287.7</v>
      </c>
      <c r="I81" s="4">
        <v>367</v>
      </c>
      <c r="J81" s="4">
        <v>0</v>
      </c>
      <c r="K81" s="4">
        <v>258.39999999999998</v>
      </c>
      <c r="L81" s="4">
        <v>32</v>
      </c>
      <c r="M81" s="4">
        <v>1618</v>
      </c>
      <c r="N81" s="4">
        <v>1292.3</v>
      </c>
      <c r="O81" s="4">
        <v>14.4</v>
      </c>
      <c r="P81" s="4">
        <v>52</v>
      </c>
      <c r="Q81" s="4">
        <v>203.5</v>
      </c>
      <c r="R81" s="4">
        <v>0</v>
      </c>
      <c r="S81" s="4">
        <v>12.2</v>
      </c>
      <c r="T81" s="4">
        <v>11.3</v>
      </c>
      <c r="U81" s="4">
        <v>0</v>
      </c>
      <c r="V81" s="4">
        <v>0.3</v>
      </c>
      <c r="W81" s="4">
        <v>32</v>
      </c>
      <c r="X81" s="4">
        <v>1618</v>
      </c>
      <c r="Y81" s="4"/>
    </row>
    <row r="82" spans="1:25" x14ac:dyDescent="0.2">
      <c r="A82" s="3">
        <v>4</v>
      </c>
      <c r="B82" s="3">
        <v>4100</v>
      </c>
      <c r="C82" s="168" t="s">
        <v>357</v>
      </c>
      <c r="D82" s="4">
        <v>734.3</v>
      </c>
      <c r="E82" s="4">
        <v>1431.6</v>
      </c>
      <c r="F82" s="4">
        <v>51.7</v>
      </c>
      <c r="G82" s="4">
        <v>131.6</v>
      </c>
      <c r="H82" s="4">
        <v>1122.2</v>
      </c>
      <c r="I82" s="4">
        <v>1896.8</v>
      </c>
      <c r="J82" s="4">
        <v>0</v>
      </c>
      <c r="K82" s="4">
        <v>1242.3</v>
      </c>
      <c r="L82" s="4">
        <v>266.7</v>
      </c>
      <c r="M82" s="4">
        <v>6877.1</v>
      </c>
      <c r="N82" s="4">
        <v>8101</v>
      </c>
      <c r="O82" s="4">
        <v>1.1000000000000001</v>
      </c>
      <c r="P82" s="4">
        <v>210.1</v>
      </c>
      <c r="Q82" s="4">
        <v>1211.8</v>
      </c>
      <c r="R82" s="4">
        <v>0</v>
      </c>
      <c r="S82" s="4">
        <v>444.7</v>
      </c>
      <c r="T82" s="4">
        <v>31.7</v>
      </c>
      <c r="U82" s="4">
        <v>0</v>
      </c>
      <c r="V82" s="4">
        <v>57.1</v>
      </c>
      <c r="W82" s="4">
        <v>274.5</v>
      </c>
      <c r="X82" s="4">
        <v>10332</v>
      </c>
      <c r="Y82" s="4"/>
    </row>
    <row r="83" spans="1:25" x14ac:dyDescent="0.2">
      <c r="A83" s="3">
        <v>4</v>
      </c>
      <c r="B83" s="3">
        <v>4104</v>
      </c>
      <c r="C83" s="168" t="s">
        <v>358</v>
      </c>
      <c r="D83" s="4">
        <v>1910.3</v>
      </c>
      <c r="E83" s="4">
        <v>1995</v>
      </c>
      <c r="F83" s="4">
        <v>161.1</v>
      </c>
      <c r="G83" s="4">
        <v>834.4</v>
      </c>
      <c r="H83" s="4">
        <v>1730.3</v>
      </c>
      <c r="I83" s="4">
        <v>3209</v>
      </c>
      <c r="J83" s="4">
        <v>0</v>
      </c>
      <c r="K83" s="4">
        <v>569</v>
      </c>
      <c r="L83" s="4">
        <v>469.5</v>
      </c>
      <c r="M83" s="4">
        <v>10878.6</v>
      </c>
      <c r="N83" s="4">
        <v>7638.9</v>
      </c>
      <c r="O83" s="4">
        <v>118.9</v>
      </c>
      <c r="P83" s="4">
        <v>145.69999999999999</v>
      </c>
      <c r="Q83" s="4">
        <v>1582.4</v>
      </c>
      <c r="R83" s="4">
        <v>0</v>
      </c>
      <c r="S83" s="4">
        <v>572.1</v>
      </c>
      <c r="T83" s="4">
        <v>320.60000000000002</v>
      </c>
      <c r="U83" s="4">
        <v>0</v>
      </c>
      <c r="V83" s="4">
        <v>30.4</v>
      </c>
      <c r="W83" s="4">
        <v>469.5</v>
      </c>
      <c r="X83" s="4">
        <v>10878.6</v>
      </c>
      <c r="Y83" s="4"/>
    </row>
    <row r="84" spans="1:25" x14ac:dyDescent="0.2">
      <c r="A84" s="3">
        <v>4</v>
      </c>
      <c r="B84" s="3">
        <v>4105</v>
      </c>
      <c r="C84" s="168" t="s">
        <v>359</v>
      </c>
      <c r="D84" s="4">
        <v>283.10000000000002</v>
      </c>
      <c r="E84" s="4">
        <v>424</v>
      </c>
      <c r="F84" s="4">
        <v>21</v>
      </c>
      <c r="G84" s="4">
        <v>-4.5999999999999996</v>
      </c>
      <c r="H84" s="4">
        <v>213.5</v>
      </c>
      <c r="I84" s="4">
        <v>466.1</v>
      </c>
      <c r="J84" s="4">
        <v>0</v>
      </c>
      <c r="K84" s="4">
        <v>246.3</v>
      </c>
      <c r="L84" s="4">
        <v>44.4</v>
      </c>
      <c r="M84" s="4">
        <v>1693.9</v>
      </c>
      <c r="N84" s="4">
        <v>899.6</v>
      </c>
      <c r="O84" s="4">
        <v>3.6</v>
      </c>
      <c r="P84" s="4">
        <v>49.4</v>
      </c>
      <c r="Q84" s="4">
        <v>265.2</v>
      </c>
      <c r="R84" s="4">
        <v>351</v>
      </c>
      <c r="S84" s="4">
        <v>32.799999999999997</v>
      </c>
      <c r="T84" s="4">
        <v>42.2</v>
      </c>
      <c r="U84" s="4">
        <v>0</v>
      </c>
      <c r="V84" s="4">
        <v>5.7</v>
      </c>
      <c r="W84" s="4">
        <v>44.4</v>
      </c>
      <c r="X84" s="4">
        <v>1693.9</v>
      </c>
      <c r="Y84" s="4"/>
    </row>
    <row r="85" spans="1:25" x14ac:dyDescent="0.2">
      <c r="A85" s="3">
        <v>4</v>
      </c>
      <c r="B85" s="3">
        <v>4106</v>
      </c>
      <c r="C85" s="168" t="s">
        <v>360</v>
      </c>
      <c r="D85" s="4">
        <v>346.3</v>
      </c>
      <c r="E85" s="4">
        <v>314.3</v>
      </c>
      <c r="F85" s="4">
        <v>4.0999999999999996</v>
      </c>
      <c r="G85" s="4">
        <v>0.1</v>
      </c>
      <c r="H85" s="4">
        <v>250.7</v>
      </c>
      <c r="I85" s="4">
        <v>289.39999999999998</v>
      </c>
      <c r="J85" s="4">
        <v>0</v>
      </c>
      <c r="K85" s="4">
        <v>52.2</v>
      </c>
      <c r="L85" s="4">
        <v>40.299999999999997</v>
      </c>
      <c r="M85" s="4">
        <v>1297.2</v>
      </c>
      <c r="N85" s="4">
        <v>866.9</v>
      </c>
      <c r="O85" s="4">
        <v>7.9</v>
      </c>
      <c r="P85" s="4">
        <v>85.1</v>
      </c>
      <c r="Q85" s="4">
        <v>251.1</v>
      </c>
      <c r="R85" s="4">
        <v>0</v>
      </c>
      <c r="S85" s="4">
        <v>14.8</v>
      </c>
      <c r="T85" s="4">
        <v>20.7</v>
      </c>
      <c r="U85" s="4">
        <v>0</v>
      </c>
      <c r="V85" s="4">
        <v>10.4</v>
      </c>
      <c r="W85" s="4">
        <v>40.299999999999997</v>
      </c>
      <c r="X85" s="4">
        <v>1297.2</v>
      </c>
      <c r="Y85" s="4"/>
    </row>
    <row r="86" spans="1:25" x14ac:dyDescent="0.2">
      <c r="A86" s="3">
        <v>4</v>
      </c>
      <c r="B86" s="3">
        <v>4107</v>
      </c>
      <c r="C86" s="168" t="s">
        <v>361</v>
      </c>
      <c r="D86" s="4">
        <v>516.70000000000005</v>
      </c>
      <c r="E86" s="4">
        <v>704</v>
      </c>
      <c r="F86" s="4">
        <v>73.5</v>
      </c>
      <c r="G86" s="4">
        <v>13</v>
      </c>
      <c r="H86" s="4">
        <v>536.1</v>
      </c>
      <c r="I86" s="4">
        <v>1013.1</v>
      </c>
      <c r="J86" s="4">
        <v>0</v>
      </c>
      <c r="K86" s="4">
        <v>668.3</v>
      </c>
      <c r="L86" s="4">
        <v>122.1</v>
      </c>
      <c r="M86" s="4">
        <v>3646.8</v>
      </c>
      <c r="N86" s="4">
        <v>2668.8</v>
      </c>
      <c r="O86" s="4">
        <v>0</v>
      </c>
      <c r="P86" s="4">
        <v>162.1</v>
      </c>
      <c r="Q86" s="4">
        <v>575.9</v>
      </c>
      <c r="R86" s="4">
        <v>0</v>
      </c>
      <c r="S86" s="4">
        <v>107.8</v>
      </c>
      <c r="T86" s="4">
        <v>7.1</v>
      </c>
      <c r="U86" s="4">
        <v>0</v>
      </c>
      <c r="V86" s="4">
        <v>2.9</v>
      </c>
      <c r="W86" s="4">
        <v>122.1</v>
      </c>
      <c r="X86" s="4">
        <v>3646.8</v>
      </c>
      <c r="Y86" s="4"/>
    </row>
    <row r="87" spans="1:25" x14ac:dyDescent="0.2">
      <c r="A87" s="3">
        <v>4</v>
      </c>
      <c r="B87" s="3">
        <v>4109</v>
      </c>
      <c r="C87" s="168" t="s">
        <v>362</v>
      </c>
      <c r="D87" s="4">
        <v>197.1</v>
      </c>
      <c r="E87" s="4">
        <v>581.4</v>
      </c>
      <c r="F87" s="4">
        <v>9.8000000000000007</v>
      </c>
      <c r="G87" s="4">
        <v>3.4</v>
      </c>
      <c r="H87" s="4">
        <v>334.4</v>
      </c>
      <c r="I87" s="4">
        <v>693.9</v>
      </c>
      <c r="J87" s="4">
        <v>0</v>
      </c>
      <c r="K87" s="4">
        <v>163.9</v>
      </c>
      <c r="L87" s="4">
        <v>27.4</v>
      </c>
      <c r="M87" s="4">
        <v>2011.2</v>
      </c>
      <c r="N87" s="4">
        <v>1119.4000000000001</v>
      </c>
      <c r="O87" s="4">
        <v>10.3</v>
      </c>
      <c r="P87" s="4">
        <v>44.1</v>
      </c>
      <c r="Q87" s="4">
        <v>314.60000000000002</v>
      </c>
      <c r="R87" s="4">
        <v>0</v>
      </c>
      <c r="S87" s="4">
        <v>36.9</v>
      </c>
      <c r="T87" s="4">
        <v>418.7</v>
      </c>
      <c r="U87" s="4">
        <v>0</v>
      </c>
      <c r="V87" s="4">
        <v>39.9</v>
      </c>
      <c r="W87" s="4">
        <v>27.4</v>
      </c>
      <c r="X87" s="4">
        <v>2011.2</v>
      </c>
      <c r="Y87" s="4"/>
    </row>
    <row r="88" spans="1:25" x14ac:dyDescent="0.2">
      <c r="A88" s="3">
        <v>4</v>
      </c>
      <c r="B88" s="3">
        <v>4110</v>
      </c>
      <c r="C88" s="168" t="s">
        <v>363</v>
      </c>
      <c r="D88" s="4">
        <v>718.2</v>
      </c>
      <c r="E88" s="4">
        <v>1016.5</v>
      </c>
      <c r="F88" s="4">
        <v>18</v>
      </c>
      <c r="G88" s="4">
        <v>42.3</v>
      </c>
      <c r="H88" s="4">
        <v>578.6</v>
      </c>
      <c r="I88" s="4">
        <v>1080.9000000000001</v>
      </c>
      <c r="J88" s="4">
        <v>0</v>
      </c>
      <c r="K88" s="4">
        <v>138</v>
      </c>
      <c r="L88" s="4">
        <v>193.9</v>
      </c>
      <c r="M88" s="4">
        <v>3786.4</v>
      </c>
      <c r="N88" s="4">
        <v>2649.1</v>
      </c>
      <c r="O88" s="4">
        <v>22.8</v>
      </c>
      <c r="P88" s="4">
        <v>26.5</v>
      </c>
      <c r="Q88" s="4">
        <v>564.1</v>
      </c>
      <c r="R88" s="4">
        <v>0</v>
      </c>
      <c r="S88" s="4">
        <v>257.3</v>
      </c>
      <c r="T88" s="4">
        <v>48.7</v>
      </c>
      <c r="U88" s="4">
        <v>0</v>
      </c>
      <c r="V88" s="4">
        <v>24.1</v>
      </c>
      <c r="W88" s="4">
        <v>193.9</v>
      </c>
      <c r="X88" s="4">
        <v>3786.4</v>
      </c>
      <c r="Y88" s="4"/>
    </row>
    <row r="89" spans="1:25" x14ac:dyDescent="0.2">
      <c r="A89" s="3">
        <v>4</v>
      </c>
      <c r="B89" s="3">
        <v>4111</v>
      </c>
      <c r="C89" s="168" t="s">
        <v>364</v>
      </c>
      <c r="D89" s="4">
        <v>870.9</v>
      </c>
      <c r="E89" s="4">
        <v>940.5</v>
      </c>
      <c r="F89" s="4">
        <v>32.200000000000003</v>
      </c>
      <c r="G89" s="4">
        <v>68</v>
      </c>
      <c r="H89" s="4">
        <v>813.2</v>
      </c>
      <c r="I89" s="4">
        <v>1756.7</v>
      </c>
      <c r="J89" s="4">
        <v>0</v>
      </c>
      <c r="K89" s="4">
        <v>308.2</v>
      </c>
      <c r="L89" s="4">
        <v>701.6</v>
      </c>
      <c r="M89" s="4">
        <v>5491.2</v>
      </c>
      <c r="N89" s="4">
        <v>3619.7</v>
      </c>
      <c r="O89" s="4">
        <v>0</v>
      </c>
      <c r="P89" s="4">
        <v>65.900000000000006</v>
      </c>
      <c r="Q89" s="4">
        <v>873.8</v>
      </c>
      <c r="R89" s="4">
        <v>0</v>
      </c>
      <c r="S89" s="4">
        <v>179.1</v>
      </c>
      <c r="T89" s="4">
        <v>33.1</v>
      </c>
      <c r="U89" s="4">
        <v>0</v>
      </c>
      <c r="V89" s="4">
        <v>17.899999999999999</v>
      </c>
      <c r="W89" s="4">
        <v>701.6</v>
      </c>
      <c r="X89" s="4">
        <v>5491.2</v>
      </c>
      <c r="Y89" s="4"/>
    </row>
    <row r="90" spans="1:25" x14ac:dyDescent="0.2">
      <c r="A90" s="3">
        <v>4</v>
      </c>
      <c r="B90" s="3">
        <v>4112</v>
      </c>
      <c r="C90" s="168" t="s">
        <v>365</v>
      </c>
      <c r="D90" s="4">
        <v>516.29999999999995</v>
      </c>
      <c r="E90" s="4">
        <v>571.79999999999995</v>
      </c>
      <c r="F90" s="4">
        <v>37.5</v>
      </c>
      <c r="G90" s="4">
        <v>222.1</v>
      </c>
      <c r="H90" s="4">
        <v>632.4</v>
      </c>
      <c r="I90" s="4">
        <v>818.5</v>
      </c>
      <c r="J90" s="4">
        <v>0</v>
      </c>
      <c r="K90" s="4">
        <v>106.1</v>
      </c>
      <c r="L90" s="4">
        <v>73.8</v>
      </c>
      <c r="M90" s="4">
        <v>2978.4</v>
      </c>
      <c r="N90" s="4">
        <v>1978.2</v>
      </c>
      <c r="O90" s="4">
        <v>22.3</v>
      </c>
      <c r="P90" s="4">
        <v>128.5</v>
      </c>
      <c r="Q90" s="4">
        <v>368.6</v>
      </c>
      <c r="R90" s="4">
        <v>99</v>
      </c>
      <c r="S90" s="4">
        <v>79.5</v>
      </c>
      <c r="T90" s="4">
        <v>17.399999999999999</v>
      </c>
      <c r="U90" s="4">
        <v>0</v>
      </c>
      <c r="V90" s="4">
        <v>211.1</v>
      </c>
      <c r="W90" s="4">
        <v>73.8</v>
      </c>
      <c r="X90" s="4">
        <v>2978.4</v>
      </c>
      <c r="Y90" s="4"/>
    </row>
    <row r="91" spans="1:25" x14ac:dyDescent="0.2">
      <c r="A91" s="3">
        <v>4</v>
      </c>
      <c r="B91" s="3">
        <v>4113</v>
      </c>
      <c r="C91" s="168" t="s">
        <v>366</v>
      </c>
      <c r="D91" s="4">
        <v>400.1</v>
      </c>
      <c r="E91" s="4">
        <v>532.70000000000005</v>
      </c>
      <c r="F91" s="4">
        <v>25.7</v>
      </c>
      <c r="G91" s="4">
        <v>31.1</v>
      </c>
      <c r="H91" s="4">
        <v>468.2</v>
      </c>
      <c r="I91" s="4">
        <v>753.2</v>
      </c>
      <c r="J91" s="4">
        <v>0</v>
      </c>
      <c r="K91" s="4">
        <v>293.7</v>
      </c>
      <c r="L91" s="4">
        <v>53.8</v>
      </c>
      <c r="M91" s="4">
        <v>2558.5</v>
      </c>
      <c r="N91" s="4">
        <v>2035.5</v>
      </c>
      <c r="O91" s="4">
        <v>14.5</v>
      </c>
      <c r="P91" s="4">
        <v>38.299999999999997</v>
      </c>
      <c r="Q91" s="4">
        <v>306.2</v>
      </c>
      <c r="R91" s="4">
        <v>1</v>
      </c>
      <c r="S91" s="4">
        <v>84</v>
      </c>
      <c r="T91" s="4">
        <v>7.9</v>
      </c>
      <c r="U91" s="4">
        <v>0</v>
      </c>
      <c r="V91" s="4">
        <v>17.3</v>
      </c>
      <c r="W91" s="4">
        <v>53.8</v>
      </c>
      <c r="X91" s="4">
        <v>2558.5</v>
      </c>
      <c r="Y91" s="4"/>
    </row>
    <row r="92" spans="1:25" x14ac:dyDescent="0.2">
      <c r="A92" s="3">
        <v>4</v>
      </c>
      <c r="B92" s="3">
        <v>4114</v>
      </c>
      <c r="C92" s="168" t="s">
        <v>367</v>
      </c>
      <c r="D92" s="4">
        <v>942.4</v>
      </c>
      <c r="E92" s="4">
        <v>1278.5999999999999</v>
      </c>
      <c r="F92" s="4">
        <v>30.9</v>
      </c>
      <c r="G92" s="4">
        <v>156.1</v>
      </c>
      <c r="H92" s="4">
        <v>564.9</v>
      </c>
      <c r="I92" s="4">
        <v>1505.1</v>
      </c>
      <c r="J92" s="4">
        <v>0</v>
      </c>
      <c r="K92" s="4">
        <v>163.4</v>
      </c>
      <c r="L92" s="4">
        <v>25</v>
      </c>
      <c r="M92" s="4">
        <v>4666.3</v>
      </c>
      <c r="N92" s="4">
        <v>3154.9</v>
      </c>
      <c r="O92" s="4">
        <v>48.5</v>
      </c>
      <c r="P92" s="4">
        <v>69.900000000000006</v>
      </c>
      <c r="Q92" s="4">
        <v>1073</v>
      </c>
      <c r="R92" s="4">
        <v>0</v>
      </c>
      <c r="S92" s="4">
        <v>168.9</v>
      </c>
      <c r="T92" s="4">
        <v>10</v>
      </c>
      <c r="U92" s="4">
        <v>0</v>
      </c>
      <c r="V92" s="4">
        <v>116.1</v>
      </c>
      <c r="W92" s="4">
        <v>25</v>
      </c>
      <c r="X92" s="4">
        <v>4666.3</v>
      </c>
      <c r="Y92" s="4"/>
    </row>
    <row r="93" spans="1:25" x14ac:dyDescent="0.2">
      <c r="A93" s="3">
        <v>4</v>
      </c>
      <c r="B93" s="3">
        <v>4115</v>
      </c>
      <c r="C93" s="168" t="s">
        <v>368</v>
      </c>
      <c r="D93" s="4">
        <v>1863.4</v>
      </c>
      <c r="E93" s="4">
        <v>1721.4</v>
      </c>
      <c r="F93" s="4">
        <v>18.7</v>
      </c>
      <c r="G93" s="4">
        <v>238.2</v>
      </c>
      <c r="H93" s="4">
        <v>810</v>
      </c>
      <c r="I93" s="4">
        <v>2736.2</v>
      </c>
      <c r="J93" s="4">
        <v>0</v>
      </c>
      <c r="K93" s="4">
        <v>1270.7</v>
      </c>
      <c r="L93" s="4">
        <v>446.3</v>
      </c>
      <c r="M93" s="4">
        <v>9104.9</v>
      </c>
      <c r="N93" s="4">
        <v>4897.3</v>
      </c>
      <c r="O93" s="4">
        <v>49.7</v>
      </c>
      <c r="P93" s="4">
        <v>124.2</v>
      </c>
      <c r="Q93" s="4">
        <v>1417.8</v>
      </c>
      <c r="R93" s="4">
        <v>400</v>
      </c>
      <c r="S93" s="4">
        <v>1264.5999999999999</v>
      </c>
      <c r="T93" s="4">
        <v>479.7</v>
      </c>
      <c r="U93" s="4">
        <v>0</v>
      </c>
      <c r="V93" s="4">
        <v>25.4</v>
      </c>
      <c r="W93" s="4">
        <v>446.3</v>
      </c>
      <c r="X93" s="4">
        <v>9104.9</v>
      </c>
      <c r="Y93" s="4"/>
    </row>
    <row r="94" spans="1:25" x14ac:dyDescent="0.2">
      <c r="A94" s="3">
        <v>4</v>
      </c>
      <c r="B94" s="3">
        <v>4117</v>
      </c>
      <c r="C94" s="168" t="s">
        <v>369</v>
      </c>
      <c r="D94" s="4">
        <v>559.20000000000005</v>
      </c>
      <c r="E94" s="4">
        <v>972.4</v>
      </c>
      <c r="F94" s="4">
        <v>33.6</v>
      </c>
      <c r="G94" s="4">
        <v>58.3</v>
      </c>
      <c r="H94" s="4">
        <v>366.5</v>
      </c>
      <c r="I94" s="4">
        <v>803.7</v>
      </c>
      <c r="J94" s="4">
        <v>0</v>
      </c>
      <c r="K94" s="4">
        <v>555.4</v>
      </c>
      <c r="L94" s="4">
        <v>212.4</v>
      </c>
      <c r="M94" s="4">
        <v>3561.5</v>
      </c>
      <c r="N94" s="4">
        <v>1887.5</v>
      </c>
      <c r="O94" s="4">
        <v>17.600000000000001</v>
      </c>
      <c r="P94" s="4">
        <v>29.3</v>
      </c>
      <c r="Q94" s="4">
        <v>825.9</v>
      </c>
      <c r="R94" s="4">
        <v>416</v>
      </c>
      <c r="S94" s="4">
        <v>100.7</v>
      </c>
      <c r="T94" s="4">
        <v>22.3</v>
      </c>
      <c r="U94" s="4">
        <v>0</v>
      </c>
      <c r="V94" s="4">
        <v>49.8</v>
      </c>
      <c r="W94" s="4">
        <v>212.4</v>
      </c>
      <c r="X94" s="4">
        <v>3561.5</v>
      </c>
      <c r="Y94" s="4"/>
    </row>
    <row r="95" spans="1:25" x14ac:dyDescent="0.2">
      <c r="A95" s="3">
        <v>4</v>
      </c>
      <c r="B95" s="3">
        <v>4120</v>
      </c>
      <c r="C95" s="168" t="s">
        <v>370</v>
      </c>
      <c r="D95" s="4">
        <v>1134.7</v>
      </c>
      <c r="E95" s="4">
        <v>1416.2</v>
      </c>
      <c r="F95" s="4">
        <v>64.099999999999994</v>
      </c>
      <c r="G95" s="4">
        <v>327.5</v>
      </c>
      <c r="H95" s="4">
        <v>653.9</v>
      </c>
      <c r="I95" s="4">
        <v>2307.3000000000002</v>
      </c>
      <c r="J95" s="4">
        <v>0</v>
      </c>
      <c r="K95" s="4">
        <v>421.1</v>
      </c>
      <c r="L95" s="4">
        <v>673.2</v>
      </c>
      <c r="M95" s="4">
        <v>6998.1</v>
      </c>
      <c r="N95" s="4">
        <v>3775.9</v>
      </c>
      <c r="O95" s="4">
        <v>282.3</v>
      </c>
      <c r="P95" s="4">
        <v>90.6</v>
      </c>
      <c r="Q95" s="4">
        <v>770.3</v>
      </c>
      <c r="R95" s="4">
        <v>0</v>
      </c>
      <c r="S95" s="4">
        <v>856.7</v>
      </c>
      <c r="T95" s="4">
        <v>464</v>
      </c>
      <c r="U95" s="4">
        <v>0</v>
      </c>
      <c r="V95" s="4">
        <v>85.2</v>
      </c>
      <c r="W95" s="4">
        <v>673.2</v>
      </c>
      <c r="X95" s="4">
        <v>6998.1</v>
      </c>
      <c r="Y95" s="4"/>
    </row>
    <row r="96" spans="1:25" x14ac:dyDescent="0.2">
      <c r="A96" s="3">
        <v>4</v>
      </c>
      <c r="B96" s="3">
        <v>4121</v>
      </c>
      <c r="C96" s="168" t="s">
        <v>371</v>
      </c>
      <c r="D96" s="4">
        <v>1461.1</v>
      </c>
      <c r="E96" s="4">
        <v>2666.9</v>
      </c>
      <c r="F96" s="4">
        <v>169.8</v>
      </c>
      <c r="G96" s="4">
        <v>1050.7</v>
      </c>
      <c r="H96" s="4">
        <v>1108.0999999999999</v>
      </c>
      <c r="I96" s="4">
        <v>2487.4</v>
      </c>
      <c r="J96" s="4">
        <v>0</v>
      </c>
      <c r="K96" s="4">
        <v>357.2</v>
      </c>
      <c r="L96" s="4">
        <v>676.3</v>
      </c>
      <c r="M96" s="4">
        <v>9977.4</v>
      </c>
      <c r="N96" s="4">
        <v>4696.7</v>
      </c>
      <c r="O96" s="4">
        <v>54.7</v>
      </c>
      <c r="P96" s="4">
        <v>410.7</v>
      </c>
      <c r="Q96" s="4">
        <v>3752.8</v>
      </c>
      <c r="R96" s="4">
        <v>0</v>
      </c>
      <c r="S96" s="4">
        <v>212.3</v>
      </c>
      <c r="T96" s="4">
        <v>42.4</v>
      </c>
      <c r="U96" s="4">
        <v>0</v>
      </c>
      <c r="V96" s="4">
        <v>131.4</v>
      </c>
      <c r="W96" s="4">
        <v>676.3</v>
      </c>
      <c r="X96" s="4">
        <v>9977.4</v>
      </c>
      <c r="Y96" s="4"/>
    </row>
    <row r="97" spans="1:25" x14ac:dyDescent="0.2">
      <c r="A97" s="3">
        <v>4</v>
      </c>
      <c r="B97" s="3">
        <v>4122</v>
      </c>
      <c r="C97" s="168" t="s">
        <v>372</v>
      </c>
      <c r="D97" s="4">
        <v>864.9</v>
      </c>
      <c r="E97" s="4">
        <v>1453.3</v>
      </c>
      <c r="F97" s="4">
        <v>51.9</v>
      </c>
      <c r="G97" s="4">
        <v>110.4</v>
      </c>
      <c r="H97" s="4">
        <v>678.1</v>
      </c>
      <c r="I97" s="4">
        <v>1938</v>
      </c>
      <c r="J97" s="4">
        <v>0</v>
      </c>
      <c r="K97" s="4">
        <v>573.5</v>
      </c>
      <c r="L97" s="4">
        <v>121.9</v>
      </c>
      <c r="M97" s="4">
        <v>5791.9</v>
      </c>
      <c r="N97" s="4">
        <v>4016.8</v>
      </c>
      <c r="O97" s="4">
        <v>37.4</v>
      </c>
      <c r="P97" s="4">
        <v>122.4</v>
      </c>
      <c r="Q97" s="4">
        <v>1180</v>
      </c>
      <c r="R97" s="4">
        <v>77</v>
      </c>
      <c r="S97" s="4">
        <v>161.30000000000001</v>
      </c>
      <c r="T97" s="4">
        <v>52.5</v>
      </c>
      <c r="U97" s="4">
        <v>0</v>
      </c>
      <c r="V97" s="4">
        <v>22.5</v>
      </c>
      <c r="W97" s="4">
        <v>121.9</v>
      </c>
      <c r="X97" s="4">
        <v>5791.9</v>
      </c>
      <c r="Y97" s="4"/>
    </row>
    <row r="98" spans="1:25" x14ac:dyDescent="0.2">
      <c r="A98" s="3">
        <v>4</v>
      </c>
      <c r="B98" s="3">
        <v>4123</v>
      </c>
      <c r="C98" s="168" t="s">
        <v>373</v>
      </c>
      <c r="D98" s="4">
        <v>8766.7000000000007</v>
      </c>
      <c r="E98" s="4">
        <v>11601.7</v>
      </c>
      <c r="F98" s="4">
        <v>384.7</v>
      </c>
      <c r="G98" s="4">
        <v>2290.5</v>
      </c>
      <c r="H98" s="4">
        <v>2524.6</v>
      </c>
      <c r="I98" s="4">
        <v>14579.5</v>
      </c>
      <c r="J98" s="4">
        <v>0</v>
      </c>
      <c r="K98" s="4">
        <v>939.7</v>
      </c>
      <c r="L98" s="4">
        <v>2615.6999999999998</v>
      </c>
      <c r="M98" s="4">
        <v>43703.199999999997</v>
      </c>
      <c r="N98" s="4">
        <v>16681.900000000001</v>
      </c>
      <c r="O98" s="4">
        <v>492.6</v>
      </c>
      <c r="P98" s="4">
        <v>818</v>
      </c>
      <c r="Q98" s="4">
        <v>13861.9</v>
      </c>
      <c r="R98" s="4">
        <v>0</v>
      </c>
      <c r="S98" s="4">
        <v>2832.1</v>
      </c>
      <c r="T98" s="4">
        <v>6183.4</v>
      </c>
      <c r="U98" s="4">
        <v>0</v>
      </c>
      <c r="V98" s="4">
        <v>217.5</v>
      </c>
      <c r="W98" s="4">
        <v>2615.6999999999998</v>
      </c>
      <c r="X98" s="4">
        <v>43703.199999999997</v>
      </c>
      <c r="Y98" s="4"/>
    </row>
    <row r="99" spans="1:25" s="1" customFormat="1" ht="21.75" customHeight="1" x14ac:dyDescent="0.2">
      <c r="A99" s="15">
        <v>5</v>
      </c>
      <c r="B99" s="15">
        <v>4159</v>
      </c>
      <c r="C99" s="1" t="s">
        <v>374</v>
      </c>
      <c r="D99" s="32">
        <v>31077.9</v>
      </c>
      <c r="E99" s="32">
        <v>40480.6</v>
      </c>
      <c r="F99" s="32">
        <v>1990.2</v>
      </c>
      <c r="G99" s="32">
        <v>6574.2</v>
      </c>
      <c r="H99" s="32">
        <v>21844.400000000001</v>
      </c>
      <c r="I99" s="32">
        <v>51161.2</v>
      </c>
      <c r="J99" s="32">
        <v>0</v>
      </c>
      <c r="K99" s="32">
        <v>9790.2000000000007</v>
      </c>
      <c r="L99" s="32">
        <v>6722.4</v>
      </c>
      <c r="M99" s="32">
        <v>169641.1</v>
      </c>
      <c r="N99" s="32">
        <v>88893.4</v>
      </c>
      <c r="O99" s="32">
        <v>1537.1</v>
      </c>
      <c r="P99" s="32">
        <v>4103.8</v>
      </c>
      <c r="Q99" s="32">
        <v>41048.1</v>
      </c>
      <c r="R99" s="32">
        <v>6763.8</v>
      </c>
      <c r="S99" s="32">
        <v>16144.1</v>
      </c>
      <c r="T99" s="32">
        <v>2767.1</v>
      </c>
      <c r="U99" s="32">
        <v>0</v>
      </c>
      <c r="V99" s="32">
        <v>4297.8</v>
      </c>
      <c r="W99" s="32">
        <v>6933.8</v>
      </c>
      <c r="X99" s="32">
        <v>172489</v>
      </c>
      <c r="Y99" s="32"/>
    </row>
    <row r="100" spans="1:25" ht="16.5" customHeight="1" x14ac:dyDescent="0.2">
      <c r="A100" s="3">
        <v>5</v>
      </c>
      <c r="B100" s="3">
        <v>4131</v>
      </c>
      <c r="C100" s="168" t="s">
        <v>375</v>
      </c>
      <c r="D100" s="4">
        <v>2487.1999999999998</v>
      </c>
      <c r="E100" s="4">
        <v>4266.2</v>
      </c>
      <c r="F100" s="4">
        <v>179.9</v>
      </c>
      <c r="G100" s="4">
        <v>904.5</v>
      </c>
      <c r="H100" s="4">
        <v>1792.2</v>
      </c>
      <c r="I100" s="4">
        <v>3488.9</v>
      </c>
      <c r="J100" s="4">
        <v>0</v>
      </c>
      <c r="K100" s="4">
        <v>1094.0999999999999</v>
      </c>
      <c r="L100" s="4">
        <v>819.1</v>
      </c>
      <c r="M100" s="4">
        <v>15032</v>
      </c>
      <c r="N100" s="4">
        <v>7897.8</v>
      </c>
      <c r="O100" s="4">
        <v>104</v>
      </c>
      <c r="P100" s="4">
        <v>292.5</v>
      </c>
      <c r="Q100" s="4">
        <v>5036.8</v>
      </c>
      <c r="R100" s="4">
        <v>0</v>
      </c>
      <c r="S100" s="4">
        <v>711.5</v>
      </c>
      <c r="T100" s="4">
        <v>79.2</v>
      </c>
      <c r="U100" s="4">
        <v>0</v>
      </c>
      <c r="V100" s="4">
        <v>91.1</v>
      </c>
      <c r="W100" s="4">
        <v>819.1</v>
      </c>
      <c r="X100" s="4">
        <v>15032</v>
      </c>
      <c r="Y100" s="4"/>
    </row>
    <row r="101" spans="1:25" x14ac:dyDescent="0.2">
      <c r="A101" s="3">
        <v>5</v>
      </c>
      <c r="B101" s="3">
        <v>4132</v>
      </c>
      <c r="C101" s="168" t="s">
        <v>376</v>
      </c>
      <c r="D101" s="4">
        <v>848</v>
      </c>
      <c r="E101" s="4">
        <v>929.6</v>
      </c>
      <c r="F101" s="4">
        <v>85.3</v>
      </c>
      <c r="G101" s="4">
        <v>286.39999999999998</v>
      </c>
      <c r="H101" s="4">
        <v>519.1</v>
      </c>
      <c r="I101" s="4">
        <v>1094.0999999999999</v>
      </c>
      <c r="J101" s="4">
        <v>0</v>
      </c>
      <c r="K101" s="4">
        <v>938.4</v>
      </c>
      <c r="L101" s="4">
        <v>123.2</v>
      </c>
      <c r="M101" s="4">
        <v>4824.2</v>
      </c>
      <c r="N101" s="4">
        <v>3539.7</v>
      </c>
      <c r="O101" s="4">
        <v>0</v>
      </c>
      <c r="P101" s="4">
        <v>92.9</v>
      </c>
      <c r="Q101" s="4">
        <v>797.5</v>
      </c>
      <c r="R101" s="4">
        <v>0</v>
      </c>
      <c r="S101" s="4">
        <v>122.9</v>
      </c>
      <c r="T101" s="4">
        <v>25</v>
      </c>
      <c r="U101" s="4">
        <v>0</v>
      </c>
      <c r="V101" s="4">
        <v>123</v>
      </c>
      <c r="W101" s="4">
        <v>123.2</v>
      </c>
      <c r="X101" s="4">
        <v>4824.2</v>
      </c>
      <c r="Y101" s="4"/>
    </row>
    <row r="102" spans="1:25" x14ac:dyDescent="0.2">
      <c r="A102" s="3">
        <v>5</v>
      </c>
      <c r="B102" s="3">
        <v>4133</v>
      </c>
      <c r="C102" s="168" t="s">
        <v>377</v>
      </c>
      <c r="D102" s="4">
        <v>383.9</v>
      </c>
      <c r="E102" s="4">
        <v>568.79999999999995</v>
      </c>
      <c r="F102" s="4">
        <v>19.100000000000001</v>
      </c>
      <c r="G102" s="4">
        <v>53.8</v>
      </c>
      <c r="H102" s="4">
        <v>892.7</v>
      </c>
      <c r="I102" s="4">
        <v>1314.1</v>
      </c>
      <c r="J102" s="4">
        <v>0</v>
      </c>
      <c r="K102" s="4">
        <v>144.9</v>
      </c>
      <c r="L102" s="4">
        <v>83.3</v>
      </c>
      <c r="M102" s="4">
        <v>3460.5</v>
      </c>
      <c r="N102" s="4">
        <v>2265.1</v>
      </c>
      <c r="O102" s="4">
        <v>19.3</v>
      </c>
      <c r="P102" s="4">
        <v>58.5</v>
      </c>
      <c r="Q102" s="4">
        <v>603.6</v>
      </c>
      <c r="R102" s="4">
        <v>0</v>
      </c>
      <c r="S102" s="4">
        <v>94.8</v>
      </c>
      <c r="T102" s="4">
        <v>122.2</v>
      </c>
      <c r="U102" s="4">
        <v>0</v>
      </c>
      <c r="V102" s="4">
        <v>213.8</v>
      </c>
      <c r="W102" s="4">
        <v>83.3</v>
      </c>
      <c r="X102" s="4">
        <v>3460.5</v>
      </c>
      <c r="Y102" s="4"/>
    </row>
    <row r="103" spans="1:25" x14ac:dyDescent="0.2">
      <c r="A103" s="3">
        <v>5</v>
      </c>
      <c r="B103" s="3">
        <v>4134</v>
      </c>
      <c r="C103" s="168" t="s">
        <v>378</v>
      </c>
      <c r="D103" s="4">
        <v>850.7</v>
      </c>
      <c r="E103" s="4">
        <v>4725.1000000000004</v>
      </c>
      <c r="F103" s="4">
        <v>121</v>
      </c>
      <c r="G103" s="4">
        <v>290.8</v>
      </c>
      <c r="H103" s="4">
        <v>777.4</v>
      </c>
      <c r="I103" s="4">
        <v>1757.3</v>
      </c>
      <c r="J103" s="4">
        <v>0</v>
      </c>
      <c r="K103" s="4">
        <v>1040.7</v>
      </c>
      <c r="L103" s="4">
        <v>166.3</v>
      </c>
      <c r="M103" s="4">
        <v>9729.2999999999993</v>
      </c>
      <c r="N103" s="4">
        <v>3109.7</v>
      </c>
      <c r="O103" s="4">
        <v>256.39999999999998</v>
      </c>
      <c r="P103" s="4">
        <v>739.9</v>
      </c>
      <c r="Q103" s="4">
        <v>4717.5</v>
      </c>
      <c r="R103" s="4">
        <v>0</v>
      </c>
      <c r="S103" s="4">
        <v>332.8</v>
      </c>
      <c r="T103" s="4">
        <v>30.8</v>
      </c>
      <c r="U103" s="4">
        <v>0</v>
      </c>
      <c r="V103" s="4">
        <v>375.9</v>
      </c>
      <c r="W103" s="4">
        <v>166.3</v>
      </c>
      <c r="X103" s="4">
        <v>9729.2999999999993</v>
      </c>
      <c r="Y103" s="4"/>
    </row>
    <row r="104" spans="1:25" x14ac:dyDescent="0.2">
      <c r="A104" s="3">
        <v>5</v>
      </c>
      <c r="B104" s="3">
        <v>4135</v>
      </c>
      <c r="C104" s="168" t="s">
        <v>379</v>
      </c>
      <c r="D104" s="4">
        <v>1430.7</v>
      </c>
      <c r="E104" s="4">
        <v>1530.2</v>
      </c>
      <c r="F104" s="4">
        <v>120.9</v>
      </c>
      <c r="G104" s="4">
        <v>312</v>
      </c>
      <c r="H104" s="4">
        <v>1276.7</v>
      </c>
      <c r="I104" s="4">
        <v>2638.7</v>
      </c>
      <c r="J104" s="4">
        <v>0</v>
      </c>
      <c r="K104" s="4">
        <v>0.1</v>
      </c>
      <c r="L104" s="4">
        <v>559.70000000000005</v>
      </c>
      <c r="M104" s="4">
        <v>7868.9</v>
      </c>
      <c r="N104" s="4">
        <v>4884.3999999999996</v>
      </c>
      <c r="O104" s="4">
        <v>75.599999999999994</v>
      </c>
      <c r="P104" s="4">
        <v>91.8</v>
      </c>
      <c r="Q104" s="4">
        <v>796.8</v>
      </c>
      <c r="R104" s="4">
        <v>280</v>
      </c>
      <c r="S104" s="4">
        <v>874.7</v>
      </c>
      <c r="T104" s="4">
        <v>94.2</v>
      </c>
      <c r="U104" s="4">
        <v>0</v>
      </c>
      <c r="V104" s="4">
        <v>211.8</v>
      </c>
      <c r="W104" s="4">
        <v>559.70000000000005</v>
      </c>
      <c r="X104" s="4">
        <v>7868.9</v>
      </c>
      <c r="Y104" s="4"/>
    </row>
    <row r="105" spans="1:25" x14ac:dyDescent="0.2">
      <c r="A105" s="3">
        <v>5</v>
      </c>
      <c r="B105" s="3">
        <v>4136</v>
      </c>
      <c r="C105" s="168" t="s">
        <v>380</v>
      </c>
      <c r="D105" s="4">
        <v>611.5</v>
      </c>
      <c r="E105" s="4">
        <v>463.2</v>
      </c>
      <c r="F105" s="4">
        <v>28.7</v>
      </c>
      <c r="G105" s="4">
        <v>372</v>
      </c>
      <c r="H105" s="4">
        <v>169.9</v>
      </c>
      <c r="I105" s="4">
        <v>1148.0999999999999</v>
      </c>
      <c r="J105" s="4">
        <v>0</v>
      </c>
      <c r="K105" s="4">
        <v>306.39999999999998</v>
      </c>
      <c r="L105" s="4">
        <v>98</v>
      </c>
      <c r="M105" s="4">
        <v>3197.8</v>
      </c>
      <c r="N105" s="4">
        <v>2707.2</v>
      </c>
      <c r="O105" s="4">
        <v>51.2</v>
      </c>
      <c r="P105" s="4">
        <v>30.4</v>
      </c>
      <c r="Q105" s="4">
        <v>809.6</v>
      </c>
      <c r="R105" s="4">
        <v>0</v>
      </c>
      <c r="S105" s="4">
        <v>132.19999999999999</v>
      </c>
      <c r="T105" s="4">
        <v>22.6</v>
      </c>
      <c r="U105" s="4">
        <v>0</v>
      </c>
      <c r="V105" s="4">
        <v>182.4</v>
      </c>
      <c r="W105" s="4">
        <v>182.9</v>
      </c>
      <c r="X105" s="4">
        <v>4118.3999999999996</v>
      </c>
      <c r="Y105" s="4"/>
    </row>
    <row r="106" spans="1:25" x14ac:dyDescent="0.2">
      <c r="A106" s="3">
        <v>5</v>
      </c>
      <c r="B106" s="3">
        <v>4137</v>
      </c>
      <c r="C106" s="168" t="s">
        <v>381</v>
      </c>
      <c r="D106" s="4">
        <v>362.1</v>
      </c>
      <c r="E106" s="4">
        <v>388.5</v>
      </c>
      <c r="F106" s="4">
        <v>31.9</v>
      </c>
      <c r="G106" s="4">
        <v>126.6</v>
      </c>
      <c r="H106" s="4">
        <v>264.7</v>
      </c>
      <c r="I106" s="4">
        <v>573.5</v>
      </c>
      <c r="J106" s="4">
        <v>0</v>
      </c>
      <c r="K106" s="4">
        <v>222.6</v>
      </c>
      <c r="L106" s="4">
        <v>2.2999999999999998</v>
      </c>
      <c r="M106" s="4">
        <v>1972.1</v>
      </c>
      <c r="N106" s="4">
        <v>1244.5999999999999</v>
      </c>
      <c r="O106" s="4">
        <v>8.9</v>
      </c>
      <c r="P106" s="4">
        <v>214.8</v>
      </c>
      <c r="Q106" s="4">
        <v>373.1</v>
      </c>
      <c r="R106" s="4">
        <v>35</v>
      </c>
      <c r="S106" s="4">
        <v>75.400000000000006</v>
      </c>
      <c r="T106" s="4">
        <v>11.8</v>
      </c>
      <c r="U106" s="4">
        <v>0</v>
      </c>
      <c r="V106" s="4">
        <v>6.3</v>
      </c>
      <c r="W106" s="4">
        <v>2.2999999999999998</v>
      </c>
      <c r="X106" s="4">
        <v>1972.1</v>
      </c>
      <c r="Y106" s="4"/>
    </row>
    <row r="107" spans="1:25" x14ac:dyDescent="0.2">
      <c r="A107" s="3">
        <v>5</v>
      </c>
      <c r="B107" s="3">
        <v>4138</v>
      </c>
      <c r="C107" s="168" t="s">
        <v>382</v>
      </c>
      <c r="D107" s="4">
        <v>475.6</v>
      </c>
      <c r="E107" s="4">
        <v>564.6</v>
      </c>
      <c r="F107" s="4">
        <v>44.4</v>
      </c>
      <c r="G107" s="4">
        <v>177.7</v>
      </c>
      <c r="H107" s="4">
        <v>476.9</v>
      </c>
      <c r="I107" s="4">
        <v>778.8</v>
      </c>
      <c r="J107" s="4">
        <v>0</v>
      </c>
      <c r="K107" s="4">
        <v>61</v>
      </c>
      <c r="L107" s="4">
        <v>89.5</v>
      </c>
      <c r="M107" s="4">
        <v>2668.5</v>
      </c>
      <c r="N107" s="4">
        <v>1959</v>
      </c>
      <c r="O107" s="4">
        <v>15.4</v>
      </c>
      <c r="P107" s="4">
        <v>98.6</v>
      </c>
      <c r="Q107" s="4">
        <v>416.3</v>
      </c>
      <c r="R107" s="4">
        <v>0</v>
      </c>
      <c r="S107" s="4">
        <v>74.2</v>
      </c>
      <c r="T107" s="4">
        <v>8.1999999999999993</v>
      </c>
      <c r="U107" s="4">
        <v>0</v>
      </c>
      <c r="V107" s="4">
        <v>7.3</v>
      </c>
      <c r="W107" s="4">
        <v>89.5</v>
      </c>
      <c r="X107" s="4">
        <v>2668.5</v>
      </c>
      <c r="Y107" s="4"/>
    </row>
    <row r="108" spans="1:25" x14ac:dyDescent="0.2">
      <c r="A108" s="3">
        <v>5</v>
      </c>
      <c r="B108" s="3">
        <v>4139</v>
      </c>
      <c r="C108" s="168" t="s">
        <v>383</v>
      </c>
      <c r="D108" s="4">
        <v>6727.5</v>
      </c>
      <c r="E108" s="4">
        <v>5159.2</v>
      </c>
      <c r="F108" s="4">
        <v>367.6</v>
      </c>
      <c r="G108" s="4">
        <v>827.3</v>
      </c>
      <c r="H108" s="4">
        <v>2723</v>
      </c>
      <c r="I108" s="4">
        <v>7659.7</v>
      </c>
      <c r="J108" s="4">
        <v>0</v>
      </c>
      <c r="K108" s="4">
        <v>1089.3</v>
      </c>
      <c r="L108" s="4">
        <v>1080.0999999999999</v>
      </c>
      <c r="M108" s="4">
        <v>25633.7</v>
      </c>
      <c r="N108" s="4">
        <v>11643.7</v>
      </c>
      <c r="O108" s="4">
        <v>161.30000000000001</v>
      </c>
      <c r="P108" s="4">
        <v>469.4</v>
      </c>
      <c r="Q108" s="4">
        <v>6055.9</v>
      </c>
      <c r="R108" s="4">
        <v>1790</v>
      </c>
      <c r="S108" s="4">
        <v>3847.2</v>
      </c>
      <c r="T108" s="4">
        <v>469.8</v>
      </c>
      <c r="U108" s="4">
        <v>0</v>
      </c>
      <c r="V108" s="4">
        <v>116.4</v>
      </c>
      <c r="W108" s="4">
        <v>1080.0999999999999</v>
      </c>
      <c r="X108" s="4">
        <v>25633.7</v>
      </c>
      <c r="Y108" s="4"/>
    </row>
    <row r="109" spans="1:25" x14ac:dyDescent="0.2">
      <c r="A109" s="3">
        <v>5</v>
      </c>
      <c r="B109" s="3">
        <v>4140</v>
      </c>
      <c r="C109" s="168" t="s">
        <v>384</v>
      </c>
      <c r="D109" s="4">
        <v>740.7</v>
      </c>
      <c r="E109" s="4">
        <v>1331.9</v>
      </c>
      <c r="F109" s="4">
        <v>0.3</v>
      </c>
      <c r="G109" s="4">
        <v>34.6</v>
      </c>
      <c r="H109" s="4">
        <v>1593.4</v>
      </c>
      <c r="I109" s="4">
        <v>2516.4</v>
      </c>
      <c r="J109" s="4">
        <v>0</v>
      </c>
      <c r="K109" s="4">
        <v>55.6</v>
      </c>
      <c r="L109" s="4">
        <v>50</v>
      </c>
      <c r="M109" s="4">
        <v>6322.8</v>
      </c>
      <c r="N109" s="4">
        <v>5520.8</v>
      </c>
      <c r="O109" s="4">
        <v>56.4</v>
      </c>
      <c r="P109" s="4">
        <v>25.1</v>
      </c>
      <c r="Q109" s="4">
        <v>1016.2</v>
      </c>
      <c r="R109" s="4">
        <v>2.8</v>
      </c>
      <c r="S109" s="4">
        <v>229.3</v>
      </c>
      <c r="T109" s="4">
        <v>174.8</v>
      </c>
      <c r="U109" s="4">
        <v>0</v>
      </c>
      <c r="V109" s="4">
        <v>1048.3</v>
      </c>
      <c r="W109" s="4">
        <v>176.4</v>
      </c>
      <c r="X109" s="4">
        <v>8250.1</v>
      </c>
      <c r="Y109" s="4"/>
    </row>
    <row r="110" spans="1:25" x14ac:dyDescent="0.2">
      <c r="A110" s="3">
        <v>5</v>
      </c>
      <c r="B110" s="3">
        <v>4141</v>
      </c>
      <c r="C110" s="168" t="s">
        <v>385</v>
      </c>
      <c r="D110" s="4">
        <v>6252.7</v>
      </c>
      <c r="E110" s="4">
        <v>5435.8</v>
      </c>
      <c r="F110" s="4">
        <v>366.3</v>
      </c>
      <c r="G110" s="4">
        <v>1624.9</v>
      </c>
      <c r="H110" s="4">
        <v>4969.6000000000004</v>
      </c>
      <c r="I110" s="4">
        <v>12270.7</v>
      </c>
      <c r="J110" s="4">
        <v>0</v>
      </c>
      <c r="K110" s="4">
        <v>442.8</v>
      </c>
      <c r="L110" s="4">
        <v>696.3</v>
      </c>
      <c r="M110" s="4">
        <v>32059.200000000001</v>
      </c>
      <c r="N110" s="4">
        <v>17151.7</v>
      </c>
      <c r="O110" s="4">
        <v>316.10000000000002</v>
      </c>
      <c r="P110" s="4">
        <v>642.79999999999995</v>
      </c>
      <c r="Q110" s="4">
        <v>6663</v>
      </c>
      <c r="R110" s="4">
        <v>1215</v>
      </c>
      <c r="S110" s="4">
        <v>3950.6</v>
      </c>
      <c r="T110" s="4">
        <v>460.4</v>
      </c>
      <c r="U110" s="4">
        <v>0</v>
      </c>
      <c r="V110" s="4">
        <v>963.4</v>
      </c>
      <c r="W110" s="4">
        <v>696.3</v>
      </c>
      <c r="X110" s="4">
        <v>32059.200000000001</v>
      </c>
      <c r="Y110" s="4"/>
    </row>
    <row r="111" spans="1:25" x14ac:dyDescent="0.2">
      <c r="A111" s="3">
        <v>5</v>
      </c>
      <c r="B111" s="3">
        <v>4142</v>
      </c>
      <c r="C111" s="168" t="s">
        <v>386</v>
      </c>
      <c r="D111" s="4">
        <v>892</v>
      </c>
      <c r="E111" s="4">
        <v>864.2</v>
      </c>
      <c r="F111" s="4">
        <v>79.3</v>
      </c>
      <c r="G111" s="4">
        <v>519.79999999999995</v>
      </c>
      <c r="H111" s="4">
        <v>401</v>
      </c>
      <c r="I111" s="4">
        <v>1145.3</v>
      </c>
      <c r="J111" s="4">
        <v>0</v>
      </c>
      <c r="K111" s="4">
        <v>6.3</v>
      </c>
      <c r="L111" s="4">
        <v>309.89999999999998</v>
      </c>
      <c r="M111" s="4">
        <v>4217.8</v>
      </c>
      <c r="N111" s="4">
        <v>1602.8</v>
      </c>
      <c r="O111" s="4">
        <v>20.100000000000001</v>
      </c>
      <c r="P111" s="4">
        <v>21.3</v>
      </c>
      <c r="Q111" s="4">
        <v>510.4</v>
      </c>
      <c r="R111" s="4">
        <v>936</v>
      </c>
      <c r="S111" s="4">
        <v>236.7</v>
      </c>
      <c r="T111" s="4">
        <v>28.2</v>
      </c>
      <c r="U111" s="4">
        <v>0</v>
      </c>
      <c r="V111" s="4">
        <v>552.5</v>
      </c>
      <c r="W111" s="4">
        <v>309.89999999999998</v>
      </c>
      <c r="X111" s="4">
        <v>4217.8</v>
      </c>
      <c r="Y111" s="4"/>
    </row>
    <row r="112" spans="1:25" x14ac:dyDescent="0.2">
      <c r="A112" s="3">
        <v>5</v>
      </c>
      <c r="B112" s="3">
        <v>4143</v>
      </c>
      <c r="C112" s="168" t="s">
        <v>387</v>
      </c>
      <c r="D112" s="4">
        <v>912.4</v>
      </c>
      <c r="E112" s="4">
        <v>969.3</v>
      </c>
      <c r="F112" s="4">
        <v>61.6</v>
      </c>
      <c r="G112" s="4">
        <v>143.4</v>
      </c>
      <c r="H112" s="4">
        <v>476.8</v>
      </c>
      <c r="I112" s="4">
        <v>1375.9</v>
      </c>
      <c r="J112" s="4">
        <v>0</v>
      </c>
      <c r="K112" s="4">
        <v>500.6</v>
      </c>
      <c r="L112" s="4">
        <v>123.3</v>
      </c>
      <c r="M112" s="4">
        <v>4563.3</v>
      </c>
      <c r="N112" s="4">
        <v>2105.9</v>
      </c>
      <c r="O112" s="4">
        <v>25</v>
      </c>
      <c r="P112" s="4">
        <v>51.9</v>
      </c>
      <c r="Q112" s="4">
        <v>757.5</v>
      </c>
      <c r="R112" s="4">
        <v>1298</v>
      </c>
      <c r="S112" s="4">
        <v>156.19999999999999</v>
      </c>
      <c r="T112" s="4">
        <v>38.9</v>
      </c>
      <c r="U112" s="4">
        <v>0</v>
      </c>
      <c r="V112" s="4">
        <v>6.6</v>
      </c>
      <c r="W112" s="4">
        <v>123.3</v>
      </c>
      <c r="X112" s="4">
        <v>4563.3</v>
      </c>
      <c r="Y112" s="4"/>
    </row>
    <row r="113" spans="1:25" x14ac:dyDescent="0.2">
      <c r="A113" s="3">
        <v>5</v>
      </c>
      <c r="B113" s="3">
        <v>4144</v>
      </c>
      <c r="C113" s="168" t="s">
        <v>388</v>
      </c>
      <c r="D113" s="4">
        <v>4188.8999999999996</v>
      </c>
      <c r="E113" s="4">
        <v>6996.5</v>
      </c>
      <c r="F113" s="4">
        <v>109.6</v>
      </c>
      <c r="G113" s="4">
        <v>114.5</v>
      </c>
      <c r="H113" s="4">
        <v>1397.1</v>
      </c>
      <c r="I113" s="4">
        <v>5208.3999999999996</v>
      </c>
      <c r="J113" s="4">
        <v>0</v>
      </c>
      <c r="K113" s="4">
        <v>2590.8000000000002</v>
      </c>
      <c r="L113" s="4">
        <v>1336</v>
      </c>
      <c r="M113" s="4">
        <v>21941.8</v>
      </c>
      <c r="N113" s="4">
        <v>9679.7000000000007</v>
      </c>
      <c r="O113" s="4">
        <v>194.7</v>
      </c>
      <c r="P113" s="4">
        <v>415</v>
      </c>
      <c r="Q113" s="4">
        <v>6692.8</v>
      </c>
      <c r="R113" s="4">
        <v>0</v>
      </c>
      <c r="S113" s="4">
        <v>2722.7</v>
      </c>
      <c r="T113" s="4">
        <v>774.5</v>
      </c>
      <c r="U113" s="4">
        <v>0</v>
      </c>
      <c r="V113" s="4">
        <v>126.4</v>
      </c>
      <c r="W113" s="4">
        <v>1336</v>
      </c>
      <c r="X113" s="4">
        <v>21941.8</v>
      </c>
      <c r="Y113" s="4"/>
    </row>
    <row r="114" spans="1:25" x14ac:dyDescent="0.2">
      <c r="A114" s="3">
        <v>5</v>
      </c>
      <c r="B114" s="3">
        <v>4145</v>
      </c>
      <c r="C114" s="168" t="s">
        <v>389</v>
      </c>
      <c r="D114" s="4">
        <v>874.5</v>
      </c>
      <c r="E114" s="4">
        <v>2632.8</v>
      </c>
      <c r="F114" s="4">
        <v>159.6</v>
      </c>
      <c r="G114" s="4">
        <v>559.79999999999995</v>
      </c>
      <c r="H114" s="4">
        <v>1225.3</v>
      </c>
      <c r="I114" s="4">
        <v>2526</v>
      </c>
      <c r="J114" s="4">
        <v>0</v>
      </c>
      <c r="K114" s="4">
        <v>54.8</v>
      </c>
      <c r="L114" s="4">
        <v>435.8</v>
      </c>
      <c r="M114" s="4">
        <v>8468.6</v>
      </c>
      <c r="N114" s="4">
        <v>3708.7</v>
      </c>
      <c r="O114" s="4">
        <v>132.4</v>
      </c>
      <c r="P114" s="4">
        <v>575.9</v>
      </c>
      <c r="Q114" s="4">
        <v>2434</v>
      </c>
      <c r="R114" s="4">
        <v>323</v>
      </c>
      <c r="S114" s="4">
        <v>557.29999999999995</v>
      </c>
      <c r="T114" s="4">
        <v>54.5</v>
      </c>
      <c r="U114" s="4">
        <v>0</v>
      </c>
      <c r="V114" s="4">
        <v>247</v>
      </c>
      <c r="W114" s="4">
        <v>435.8</v>
      </c>
      <c r="X114" s="4">
        <v>8468.6</v>
      </c>
      <c r="Y114" s="4"/>
    </row>
    <row r="115" spans="1:25" x14ac:dyDescent="0.2">
      <c r="A115" s="3">
        <v>5</v>
      </c>
      <c r="B115" s="3">
        <v>4146</v>
      </c>
      <c r="C115" s="168" t="s">
        <v>390</v>
      </c>
      <c r="D115" s="4">
        <v>2365.1</v>
      </c>
      <c r="E115" s="4">
        <v>2781.1</v>
      </c>
      <c r="F115" s="4">
        <v>176.6</v>
      </c>
      <c r="G115" s="4">
        <v>82</v>
      </c>
      <c r="H115" s="4">
        <v>2054.1999999999998</v>
      </c>
      <c r="I115" s="4">
        <v>4068</v>
      </c>
      <c r="J115" s="4">
        <v>0</v>
      </c>
      <c r="K115" s="4">
        <v>954.5</v>
      </c>
      <c r="L115" s="4">
        <v>500.6</v>
      </c>
      <c r="M115" s="4">
        <v>12982.1</v>
      </c>
      <c r="N115" s="4">
        <v>6579.4</v>
      </c>
      <c r="O115" s="4">
        <v>66.099999999999994</v>
      </c>
      <c r="P115" s="4">
        <v>183.6</v>
      </c>
      <c r="Q115" s="4">
        <v>2674.1</v>
      </c>
      <c r="R115" s="4">
        <v>832</v>
      </c>
      <c r="S115" s="4">
        <v>1846.1</v>
      </c>
      <c r="T115" s="4">
        <v>287.8</v>
      </c>
      <c r="U115" s="4">
        <v>0</v>
      </c>
      <c r="V115" s="4">
        <v>12.5</v>
      </c>
      <c r="W115" s="4">
        <v>500.6</v>
      </c>
      <c r="X115" s="4">
        <v>12982.1</v>
      </c>
      <c r="Y115" s="4"/>
    </row>
    <row r="116" spans="1:25" x14ac:dyDescent="0.2">
      <c r="A116" s="3">
        <v>5</v>
      </c>
      <c r="B116" s="3">
        <v>4147</v>
      </c>
      <c r="C116" s="168" t="s">
        <v>391</v>
      </c>
      <c r="D116" s="4">
        <v>674.4</v>
      </c>
      <c r="E116" s="4">
        <v>873.5</v>
      </c>
      <c r="F116" s="4">
        <v>38.200000000000003</v>
      </c>
      <c r="G116" s="4">
        <v>144.1</v>
      </c>
      <c r="H116" s="4">
        <v>834.6</v>
      </c>
      <c r="I116" s="4">
        <v>1597.2</v>
      </c>
      <c r="J116" s="4">
        <v>0</v>
      </c>
      <c r="K116" s="4">
        <v>287.3</v>
      </c>
      <c r="L116" s="4">
        <v>249.1</v>
      </c>
      <c r="M116" s="4">
        <v>4698.5</v>
      </c>
      <c r="N116" s="4">
        <v>3293.4</v>
      </c>
      <c r="O116" s="4">
        <v>34.299999999999997</v>
      </c>
      <c r="P116" s="4">
        <v>99.6</v>
      </c>
      <c r="Q116" s="4">
        <v>693.1</v>
      </c>
      <c r="R116" s="4">
        <v>52</v>
      </c>
      <c r="S116" s="4">
        <v>179.6</v>
      </c>
      <c r="T116" s="4">
        <v>84.3</v>
      </c>
      <c r="U116" s="4">
        <v>0</v>
      </c>
      <c r="V116" s="4">
        <v>13.2</v>
      </c>
      <c r="W116" s="4">
        <v>249.1</v>
      </c>
      <c r="X116" s="4">
        <v>4698.5</v>
      </c>
      <c r="Y116" s="4"/>
    </row>
    <row r="117" spans="1:25" s="1" customFormat="1" ht="21.75" customHeight="1" x14ac:dyDescent="0.2">
      <c r="A117" s="15">
        <v>6</v>
      </c>
      <c r="B117" s="15">
        <v>4189</v>
      </c>
      <c r="C117" s="1" t="s">
        <v>392</v>
      </c>
      <c r="D117" s="32">
        <v>26078.799999999999</v>
      </c>
      <c r="E117" s="32">
        <v>35324.1</v>
      </c>
      <c r="F117" s="32">
        <v>2341.9</v>
      </c>
      <c r="G117" s="32">
        <v>9596.7000000000007</v>
      </c>
      <c r="H117" s="32">
        <v>19783.3</v>
      </c>
      <c r="I117" s="32">
        <v>40021.699999999997</v>
      </c>
      <c r="J117" s="32">
        <v>0</v>
      </c>
      <c r="K117" s="32">
        <v>5746.7</v>
      </c>
      <c r="L117" s="32">
        <v>5176</v>
      </c>
      <c r="M117" s="32">
        <v>144069.1</v>
      </c>
      <c r="N117" s="32">
        <v>81328.399999999994</v>
      </c>
      <c r="O117" s="32">
        <v>983.6</v>
      </c>
      <c r="P117" s="32">
        <v>3420.2</v>
      </c>
      <c r="Q117" s="32">
        <v>30985.8</v>
      </c>
      <c r="R117" s="32">
        <v>3920.1</v>
      </c>
      <c r="S117" s="32">
        <v>13961.8</v>
      </c>
      <c r="T117" s="32">
        <v>5914.1</v>
      </c>
      <c r="U117" s="32">
        <v>0</v>
      </c>
      <c r="V117" s="32">
        <v>2177</v>
      </c>
      <c r="W117" s="32">
        <v>5082.3999999999996</v>
      </c>
      <c r="X117" s="32">
        <v>147773.20000000001</v>
      </c>
      <c r="Y117" s="32"/>
    </row>
    <row r="118" spans="1:25" ht="16.5" customHeight="1" x14ac:dyDescent="0.2">
      <c r="A118" s="3">
        <v>6</v>
      </c>
      <c r="B118" s="3">
        <v>4161</v>
      </c>
      <c r="C118" s="168" t="s">
        <v>393</v>
      </c>
      <c r="D118" s="4">
        <v>1536</v>
      </c>
      <c r="E118" s="4">
        <v>1295.4000000000001</v>
      </c>
      <c r="F118" s="4">
        <v>77.900000000000006</v>
      </c>
      <c r="G118" s="4">
        <v>496</v>
      </c>
      <c r="H118" s="4">
        <v>957.4</v>
      </c>
      <c r="I118" s="4">
        <v>2778.1</v>
      </c>
      <c r="J118" s="4">
        <v>0</v>
      </c>
      <c r="K118" s="4">
        <v>121</v>
      </c>
      <c r="L118" s="4">
        <v>280.5</v>
      </c>
      <c r="M118" s="4">
        <v>7542.3</v>
      </c>
      <c r="N118" s="4">
        <v>5409.5</v>
      </c>
      <c r="O118" s="4">
        <v>71.5</v>
      </c>
      <c r="P118" s="4">
        <v>50.6</v>
      </c>
      <c r="Q118" s="4">
        <v>988.1</v>
      </c>
      <c r="R118" s="4">
        <v>109</v>
      </c>
      <c r="S118" s="4">
        <v>556.70000000000005</v>
      </c>
      <c r="T118" s="4">
        <v>41.5</v>
      </c>
      <c r="U118" s="4">
        <v>0</v>
      </c>
      <c r="V118" s="4">
        <v>35</v>
      </c>
      <c r="W118" s="4">
        <v>280.5</v>
      </c>
      <c r="X118" s="4">
        <v>7542.3</v>
      </c>
      <c r="Y118" s="4"/>
    </row>
    <row r="119" spans="1:25" x14ac:dyDescent="0.2">
      <c r="A119" s="3">
        <v>6</v>
      </c>
      <c r="B119" s="3">
        <v>4163</v>
      </c>
      <c r="C119" s="168" t="s">
        <v>394</v>
      </c>
      <c r="D119" s="4">
        <v>9390.1</v>
      </c>
      <c r="E119" s="4">
        <v>6945.4</v>
      </c>
      <c r="F119" s="4">
        <v>851.6</v>
      </c>
      <c r="G119" s="4">
        <v>2879.2</v>
      </c>
      <c r="H119" s="4">
        <v>2330.1</v>
      </c>
      <c r="I119" s="4">
        <v>10121.1</v>
      </c>
      <c r="J119" s="4">
        <v>0</v>
      </c>
      <c r="K119" s="4">
        <v>367.4</v>
      </c>
      <c r="L119" s="4">
        <v>2440.1</v>
      </c>
      <c r="M119" s="4">
        <v>35324.9</v>
      </c>
      <c r="N119" s="4">
        <v>13883.8</v>
      </c>
      <c r="O119" s="4">
        <v>275.2</v>
      </c>
      <c r="P119" s="4">
        <v>1390.5</v>
      </c>
      <c r="Q119" s="4">
        <v>5261</v>
      </c>
      <c r="R119" s="4">
        <v>0</v>
      </c>
      <c r="S119" s="4">
        <v>7053</v>
      </c>
      <c r="T119" s="4">
        <v>4521.3</v>
      </c>
      <c r="U119" s="4">
        <v>0</v>
      </c>
      <c r="V119" s="4">
        <v>500.2</v>
      </c>
      <c r="W119" s="4">
        <v>2440.1</v>
      </c>
      <c r="X119" s="4">
        <v>35324.9</v>
      </c>
      <c r="Y119" s="4"/>
    </row>
    <row r="120" spans="1:25" x14ac:dyDescent="0.2">
      <c r="A120" s="3">
        <v>6</v>
      </c>
      <c r="B120" s="3">
        <v>4164</v>
      </c>
      <c r="C120" s="168" t="s">
        <v>395</v>
      </c>
      <c r="D120" s="4">
        <v>757.7</v>
      </c>
      <c r="E120" s="4">
        <v>784.5</v>
      </c>
      <c r="F120" s="4">
        <v>66.599999999999994</v>
      </c>
      <c r="G120" s="4">
        <v>447.5</v>
      </c>
      <c r="H120" s="4">
        <v>655.7</v>
      </c>
      <c r="I120" s="4">
        <v>1279.0999999999999</v>
      </c>
      <c r="J120" s="4">
        <v>0</v>
      </c>
      <c r="K120" s="4">
        <v>10.5</v>
      </c>
      <c r="L120" s="4">
        <v>143.80000000000001</v>
      </c>
      <c r="M120" s="4">
        <v>4145.3</v>
      </c>
      <c r="N120" s="4">
        <v>2419.5</v>
      </c>
      <c r="O120" s="4">
        <v>13</v>
      </c>
      <c r="P120" s="4">
        <v>31.6</v>
      </c>
      <c r="Q120" s="4">
        <v>785.2</v>
      </c>
      <c r="R120" s="4">
        <v>0</v>
      </c>
      <c r="S120" s="4">
        <v>228.7</v>
      </c>
      <c r="T120" s="4">
        <v>48.2</v>
      </c>
      <c r="U120" s="4">
        <v>0</v>
      </c>
      <c r="V120" s="4">
        <v>475.3</v>
      </c>
      <c r="W120" s="4">
        <v>143.80000000000001</v>
      </c>
      <c r="X120" s="4">
        <v>4145.3</v>
      </c>
      <c r="Y120" s="4"/>
    </row>
    <row r="121" spans="1:25" x14ac:dyDescent="0.2">
      <c r="A121" s="3">
        <v>6</v>
      </c>
      <c r="B121" s="3">
        <v>4165</v>
      </c>
      <c r="C121" s="168" t="s">
        <v>396</v>
      </c>
      <c r="D121" s="4">
        <v>2195.6</v>
      </c>
      <c r="E121" s="4">
        <v>2793.8</v>
      </c>
      <c r="F121" s="4">
        <v>250.7</v>
      </c>
      <c r="G121" s="4">
        <v>862.7</v>
      </c>
      <c r="H121" s="4">
        <v>1595.2</v>
      </c>
      <c r="I121" s="4">
        <v>4274.3999999999996</v>
      </c>
      <c r="J121" s="4">
        <v>0</v>
      </c>
      <c r="K121" s="4">
        <v>869.6</v>
      </c>
      <c r="L121" s="4">
        <v>325.8</v>
      </c>
      <c r="M121" s="4">
        <v>13168</v>
      </c>
      <c r="N121" s="4">
        <v>9545.1</v>
      </c>
      <c r="O121" s="4">
        <v>49.1</v>
      </c>
      <c r="P121" s="4">
        <v>221.3</v>
      </c>
      <c r="Q121" s="4">
        <v>1873.1</v>
      </c>
      <c r="R121" s="4">
        <v>0</v>
      </c>
      <c r="S121" s="4">
        <v>783.6</v>
      </c>
      <c r="T121" s="4">
        <v>353.2</v>
      </c>
      <c r="U121" s="4">
        <v>0</v>
      </c>
      <c r="V121" s="4">
        <v>16.899999999999999</v>
      </c>
      <c r="W121" s="4">
        <v>325.8</v>
      </c>
      <c r="X121" s="4">
        <v>13168</v>
      </c>
      <c r="Y121" s="4"/>
    </row>
    <row r="122" spans="1:25" x14ac:dyDescent="0.2">
      <c r="A122" s="3">
        <v>6</v>
      </c>
      <c r="B122" s="3">
        <v>4166</v>
      </c>
      <c r="C122" s="168" t="s">
        <v>397</v>
      </c>
      <c r="D122" s="4">
        <v>540.20000000000005</v>
      </c>
      <c r="E122" s="4">
        <v>1029.9000000000001</v>
      </c>
      <c r="F122" s="4">
        <v>44.6</v>
      </c>
      <c r="G122" s="4">
        <v>289.8</v>
      </c>
      <c r="H122" s="4">
        <v>1234.9000000000001</v>
      </c>
      <c r="I122" s="4">
        <v>1604.9</v>
      </c>
      <c r="J122" s="4">
        <v>0</v>
      </c>
      <c r="K122" s="4">
        <v>390.6</v>
      </c>
      <c r="L122" s="4">
        <v>0</v>
      </c>
      <c r="M122" s="4">
        <v>5134.8999999999996</v>
      </c>
      <c r="N122" s="4">
        <v>3908</v>
      </c>
      <c r="O122" s="4">
        <v>28.5</v>
      </c>
      <c r="P122" s="4">
        <v>67</v>
      </c>
      <c r="Q122" s="4">
        <v>719.1</v>
      </c>
      <c r="R122" s="4">
        <v>69</v>
      </c>
      <c r="S122" s="4">
        <v>249.7</v>
      </c>
      <c r="T122" s="4">
        <v>56.1</v>
      </c>
      <c r="U122" s="4">
        <v>0</v>
      </c>
      <c r="V122" s="4">
        <v>37.5</v>
      </c>
      <c r="W122" s="4">
        <v>0</v>
      </c>
      <c r="X122" s="4">
        <v>5134.8999999999996</v>
      </c>
      <c r="Y122" s="4"/>
    </row>
    <row r="123" spans="1:25" x14ac:dyDescent="0.2">
      <c r="A123" s="3">
        <v>6</v>
      </c>
      <c r="B123" s="3">
        <v>4167</v>
      </c>
      <c r="C123" s="168" t="s">
        <v>398</v>
      </c>
      <c r="D123" s="4">
        <v>907.2</v>
      </c>
      <c r="E123" s="4">
        <v>712.2</v>
      </c>
      <c r="F123" s="4">
        <v>52.7</v>
      </c>
      <c r="G123" s="4">
        <v>186.3</v>
      </c>
      <c r="H123" s="4">
        <v>976.8</v>
      </c>
      <c r="I123" s="4">
        <v>969.7</v>
      </c>
      <c r="J123" s="4">
        <v>0</v>
      </c>
      <c r="K123" s="4">
        <v>385.7</v>
      </c>
      <c r="L123" s="4">
        <v>330.3</v>
      </c>
      <c r="M123" s="4">
        <v>4520.8999999999996</v>
      </c>
      <c r="N123" s="4">
        <v>2014.8</v>
      </c>
      <c r="O123" s="4">
        <v>21</v>
      </c>
      <c r="P123" s="4">
        <v>62</v>
      </c>
      <c r="Q123" s="4">
        <v>576.79999999999995</v>
      </c>
      <c r="R123" s="4">
        <v>565</v>
      </c>
      <c r="S123" s="4">
        <v>797.5</v>
      </c>
      <c r="T123" s="4">
        <v>148.9</v>
      </c>
      <c r="U123" s="4">
        <v>0</v>
      </c>
      <c r="V123" s="4">
        <v>4.5</v>
      </c>
      <c r="W123" s="4">
        <v>330.3</v>
      </c>
      <c r="X123" s="4">
        <v>4520.8999999999996</v>
      </c>
      <c r="Y123" s="4"/>
    </row>
    <row r="124" spans="1:25" x14ac:dyDescent="0.2">
      <c r="A124" s="3">
        <v>6</v>
      </c>
      <c r="B124" s="3">
        <v>4169</v>
      </c>
      <c r="C124" s="168" t="s">
        <v>399</v>
      </c>
      <c r="D124" s="4">
        <v>1651.1</v>
      </c>
      <c r="E124" s="4">
        <v>3673.7</v>
      </c>
      <c r="F124" s="4">
        <v>51.9</v>
      </c>
      <c r="G124" s="4">
        <v>456.3</v>
      </c>
      <c r="H124" s="4">
        <v>1921.6</v>
      </c>
      <c r="I124" s="4">
        <v>3550.3</v>
      </c>
      <c r="J124" s="4">
        <v>0</v>
      </c>
      <c r="K124" s="4">
        <v>614.1</v>
      </c>
      <c r="L124" s="4">
        <v>440.4</v>
      </c>
      <c r="M124" s="4">
        <v>12359.3</v>
      </c>
      <c r="N124" s="4">
        <v>7251.6</v>
      </c>
      <c r="O124" s="4">
        <v>72.599999999999994</v>
      </c>
      <c r="P124" s="4">
        <v>294.60000000000002</v>
      </c>
      <c r="Q124" s="4">
        <v>2905</v>
      </c>
      <c r="R124" s="4">
        <v>98</v>
      </c>
      <c r="S124" s="4">
        <v>951.5</v>
      </c>
      <c r="T124" s="4">
        <v>191.7</v>
      </c>
      <c r="U124" s="4">
        <v>0</v>
      </c>
      <c r="V124" s="4">
        <v>154</v>
      </c>
      <c r="W124" s="4">
        <v>440.4</v>
      </c>
      <c r="X124" s="4">
        <v>12359.3</v>
      </c>
      <c r="Y124" s="4"/>
    </row>
    <row r="125" spans="1:25" x14ac:dyDescent="0.2">
      <c r="A125" s="3">
        <v>6</v>
      </c>
      <c r="B125" s="3">
        <v>4170</v>
      </c>
      <c r="C125" s="168" t="s">
        <v>10</v>
      </c>
      <c r="D125" s="4">
        <v>2023.8</v>
      </c>
      <c r="E125" s="4">
        <v>5925.8</v>
      </c>
      <c r="F125" s="4">
        <v>513.5</v>
      </c>
      <c r="G125" s="4">
        <v>112.3</v>
      </c>
      <c r="H125" s="4">
        <v>2600.6</v>
      </c>
      <c r="I125" s="4">
        <v>3874.1</v>
      </c>
      <c r="J125" s="4">
        <v>0</v>
      </c>
      <c r="K125" s="4">
        <v>738.1</v>
      </c>
      <c r="L125" s="4">
        <v>166.4</v>
      </c>
      <c r="M125" s="4">
        <v>15954.5</v>
      </c>
      <c r="N125" s="4">
        <v>10672.3</v>
      </c>
      <c r="O125" s="4">
        <v>152.9</v>
      </c>
      <c r="P125" s="4">
        <v>301.89999999999998</v>
      </c>
      <c r="Q125" s="4">
        <v>6885.6</v>
      </c>
      <c r="R125" s="4">
        <v>0</v>
      </c>
      <c r="S125" s="4">
        <v>1348.4</v>
      </c>
      <c r="T125" s="4">
        <v>198.8</v>
      </c>
      <c r="U125" s="4">
        <v>0</v>
      </c>
      <c r="V125" s="4">
        <v>128.80000000000001</v>
      </c>
      <c r="W125" s="4">
        <v>72.8</v>
      </c>
      <c r="X125" s="4">
        <v>19761.5</v>
      </c>
      <c r="Y125" s="4"/>
    </row>
    <row r="126" spans="1:25" x14ac:dyDescent="0.2">
      <c r="A126" s="3">
        <v>6</v>
      </c>
      <c r="B126" s="3">
        <v>4184</v>
      </c>
      <c r="C126" s="168" t="s">
        <v>400</v>
      </c>
      <c r="D126" s="4">
        <v>714.4</v>
      </c>
      <c r="E126" s="4">
        <v>1282.4000000000001</v>
      </c>
      <c r="F126" s="4">
        <v>1.4</v>
      </c>
      <c r="G126" s="4">
        <v>1391.6</v>
      </c>
      <c r="H126" s="4">
        <v>654.4</v>
      </c>
      <c r="I126" s="4">
        <v>1460.5</v>
      </c>
      <c r="J126" s="4">
        <v>0</v>
      </c>
      <c r="K126" s="4">
        <v>703.8</v>
      </c>
      <c r="L126" s="4">
        <v>0.8</v>
      </c>
      <c r="M126" s="4">
        <v>6209.2</v>
      </c>
      <c r="N126" s="4">
        <v>4344.8999999999996</v>
      </c>
      <c r="O126" s="4">
        <v>26.9</v>
      </c>
      <c r="P126" s="4">
        <v>102.4</v>
      </c>
      <c r="Q126" s="4">
        <v>1218.3</v>
      </c>
      <c r="R126" s="4">
        <v>17.100000000000001</v>
      </c>
      <c r="S126" s="4">
        <v>279.60000000000002</v>
      </c>
      <c r="T126" s="4">
        <v>83</v>
      </c>
      <c r="U126" s="4">
        <v>0</v>
      </c>
      <c r="V126" s="4">
        <v>33.4</v>
      </c>
      <c r="W126" s="4">
        <v>0.8</v>
      </c>
      <c r="X126" s="4">
        <v>6106.4</v>
      </c>
      <c r="Y126" s="4"/>
    </row>
    <row r="127" spans="1:25" x14ac:dyDescent="0.2">
      <c r="A127" s="3">
        <v>6</v>
      </c>
      <c r="B127" s="3">
        <v>4172</v>
      </c>
      <c r="C127" s="168" t="s">
        <v>401</v>
      </c>
      <c r="D127" s="4">
        <v>714</v>
      </c>
      <c r="E127" s="4">
        <v>1038.2</v>
      </c>
      <c r="F127" s="4">
        <v>13.8</v>
      </c>
      <c r="G127" s="4">
        <v>118</v>
      </c>
      <c r="H127" s="4">
        <v>539.1</v>
      </c>
      <c r="I127" s="4">
        <v>1176.8</v>
      </c>
      <c r="J127" s="4">
        <v>0</v>
      </c>
      <c r="K127" s="4">
        <v>27</v>
      </c>
      <c r="L127" s="4">
        <v>275</v>
      </c>
      <c r="M127" s="4">
        <v>3902.1</v>
      </c>
      <c r="N127" s="4">
        <v>2576</v>
      </c>
      <c r="O127" s="4">
        <v>31.5</v>
      </c>
      <c r="P127" s="4">
        <v>88.1</v>
      </c>
      <c r="Q127" s="4">
        <v>689.5</v>
      </c>
      <c r="R127" s="4">
        <v>0</v>
      </c>
      <c r="S127" s="4">
        <v>67.2</v>
      </c>
      <c r="T127" s="4">
        <v>29.9</v>
      </c>
      <c r="U127" s="4">
        <v>0</v>
      </c>
      <c r="V127" s="4">
        <v>144.9</v>
      </c>
      <c r="W127" s="4">
        <v>275</v>
      </c>
      <c r="X127" s="4">
        <v>3902.1</v>
      </c>
      <c r="Y127" s="4"/>
    </row>
    <row r="128" spans="1:25" x14ac:dyDescent="0.2">
      <c r="A128" s="3">
        <v>6</v>
      </c>
      <c r="B128" s="3">
        <v>4173</v>
      </c>
      <c r="C128" s="168" t="s">
        <v>402</v>
      </c>
      <c r="D128" s="4">
        <v>338.2</v>
      </c>
      <c r="E128" s="4">
        <v>526.5</v>
      </c>
      <c r="F128" s="4">
        <v>28.6</v>
      </c>
      <c r="G128" s="4">
        <v>78.8</v>
      </c>
      <c r="H128" s="4">
        <v>438.8</v>
      </c>
      <c r="I128" s="4">
        <v>722.1</v>
      </c>
      <c r="J128" s="4">
        <v>0</v>
      </c>
      <c r="K128" s="4">
        <v>56.3</v>
      </c>
      <c r="L128" s="4">
        <v>50.8</v>
      </c>
      <c r="M128" s="4">
        <v>2240.1</v>
      </c>
      <c r="N128" s="4">
        <v>1238.3</v>
      </c>
      <c r="O128" s="4">
        <v>4.0999999999999996</v>
      </c>
      <c r="P128" s="4">
        <v>17</v>
      </c>
      <c r="Q128" s="4">
        <v>266.5</v>
      </c>
      <c r="R128" s="4">
        <v>624</v>
      </c>
      <c r="S128" s="4">
        <v>31</v>
      </c>
      <c r="T128" s="4">
        <v>5.5</v>
      </c>
      <c r="U128" s="4">
        <v>0</v>
      </c>
      <c r="V128" s="4">
        <v>2.9</v>
      </c>
      <c r="W128" s="4">
        <v>50.8</v>
      </c>
      <c r="X128" s="4">
        <v>2240.1</v>
      </c>
      <c r="Y128" s="4"/>
    </row>
    <row r="129" spans="1:25" x14ac:dyDescent="0.2">
      <c r="A129" s="3">
        <v>6</v>
      </c>
      <c r="B129" s="3">
        <v>4175</v>
      </c>
      <c r="C129" s="168" t="s">
        <v>403</v>
      </c>
      <c r="D129" s="4">
        <v>610.20000000000005</v>
      </c>
      <c r="E129" s="4">
        <v>715.6</v>
      </c>
      <c r="F129" s="4">
        <v>53.1</v>
      </c>
      <c r="G129" s="4">
        <v>9.6999999999999993</v>
      </c>
      <c r="H129" s="4">
        <v>561.20000000000005</v>
      </c>
      <c r="I129" s="4">
        <v>967.6</v>
      </c>
      <c r="J129" s="4">
        <v>0</v>
      </c>
      <c r="K129" s="4">
        <v>188.8</v>
      </c>
      <c r="L129" s="4">
        <v>69.3</v>
      </c>
      <c r="M129" s="4">
        <v>3175.6</v>
      </c>
      <c r="N129" s="4">
        <v>2234.1</v>
      </c>
      <c r="O129" s="4">
        <v>19.2</v>
      </c>
      <c r="P129" s="4">
        <v>81.7</v>
      </c>
      <c r="Q129" s="4">
        <v>439.5</v>
      </c>
      <c r="R129" s="4">
        <v>233</v>
      </c>
      <c r="S129" s="4">
        <v>77.2</v>
      </c>
      <c r="T129" s="4">
        <v>10</v>
      </c>
      <c r="U129" s="4">
        <v>0</v>
      </c>
      <c r="V129" s="4">
        <v>11.6</v>
      </c>
      <c r="W129" s="4">
        <v>69.3</v>
      </c>
      <c r="X129" s="4">
        <v>3175.6</v>
      </c>
      <c r="Y129" s="4"/>
    </row>
    <row r="130" spans="1:25" x14ac:dyDescent="0.2">
      <c r="A130" s="3">
        <v>6</v>
      </c>
      <c r="B130" s="3">
        <v>4176</v>
      </c>
      <c r="C130" s="168" t="s">
        <v>404</v>
      </c>
      <c r="D130" s="4">
        <v>436.1</v>
      </c>
      <c r="E130" s="4">
        <v>479.8</v>
      </c>
      <c r="F130" s="4">
        <v>56.7</v>
      </c>
      <c r="G130" s="4">
        <v>435.8</v>
      </c>
      <c r="H130" s="4">
        <v>606.4</v>
      </c>
      <c r="I130" s="4">
        <v>809.7</v>
      </c>
      <c r="J130" s="4">
        <v>0</v>
      </c>
      <c r="K130" s="4">
        <v>7.1</v>
      </c>
      <c r="L130" s="4">
        <v>61.4</v>
      </c>
      <c r="M130" s="4">
        <v>2893.1</v>
      </c>
      <c r="N130" s="4">
        <v>1632.6</v>
      </c>
      <c r="O130" s="4">
        <v>7.7</v>
      </c>
      <c r="P130" s="4">
        <v>23.7</v>
      </c>
      <c r="Q130" s="4">
        <v>436.4</v>
      </c>
      <c r="R130" s="4">
        <v>203</v>
      </c>
      <c r="S130" s="4">
        <v>42.2</v>
      </c>
      <c r="T130" s="4">
        <v>23.7</v>
      </c>
      <c r="U130" s="4">
        <v>0</v>
      </c>
      <c r="V130" s="4">
        <v>462.2</v>
      </c>
      <c r="W130" s="4">
        <v>61.4</v>
      </c>
      <c r="X130" s="4">
        <v>2893.1</v>
      </c>
      <c r="Y130" s="4"/>
    </row>
    <row r="131" spans="1:25" x14ac:dyDescent="0.2">
      <c r="A131" s="3">
        <v>6</v>
      </c>
      <c r="B131" s="3">
        <v>4177</v>
      </c>
      <c r="C131" s="168" t="s">
        <v>405</v>
      </c>
      <c r="D131" s="4">
        <v>1425.3</v>
      </c>
      <c r="E131" s="4">
        <v>2780.7</v>
      </c>
      <c r="F131" s="4">
        <v>55.5</v>
      </c>
      <c r="G131" s="4">
        <v>476.9</v>
      </c>
      <c r="H131" s="4">
        <v>1058.2</v>
      </c>
      <c r="I131" s="4">
        <v>2057.4</v>
      </c>
      <c r="J131" s="4">
        <v>0</v>
      </c>
      <c r="K131" s="4">
        <v>154.1</v>
      </c>
      <c r="L131" s="4">
        <v>268.7</v>
      </c>
      <c r="M131" s="4">
        <v>8277</v>
      </c>
      <c r="N131" s="4">
        <v>4118.6000000000004</v>
      </c>
      <c r="O131" s="4">
        <v>74.8</v>
      </c>
      <c r="P131" s="4">
        <v>428.9</v>
      </c>
      <c r="Q131" s="4">
        <v>3047.9</v>
      </c>
      <c r="R131" s="4">
        <v>0</v>
      </c>
      <c r="S131" s="4">
        <v>277.60000000000002</v>
      </c>
      <c r="T131" s="4">
        <v>10.3</v>
      </c>
      <c r="U131" s="4">
        <v>0</v>
      </c>
      <c r="V131" s="4">
        <v>50.1</v>
      </c>
      <c r="W131" s="4">
        <v>268.7</v>
      </c>
      <c r="X131" s="4">
        <v>8277</v>
      </c>
      <c r="Y131" s="4"/>
    </row>
    <row r="132" spans="1:25" x14ac:dyDescent="0.2">
      <c r="A132" s="3">
        <v>6</v>
      </c>
      <c r="B132" s="3">
        <v>4179</v>
      </c>
      <c r="C132" s="168" t="s">
        <v>406</v>
      </c>
      <c r="D132" s="4">
        <v>896.6</v>
      </c>
      <c r="E132" s="4">
        <v>1253.0999999999999</v>
      </c>
      <c r="F132" s="4">
        <v>43.1</v>
      </c>
      <c r="G132" s="4">
        <v>580.70000000000005</v>
      </c>
      <c r="H132" s="4">
        <v>977.2</v>
      </c>
      <c r="I132" s="4">
        <v>961.2</v>
      </c>
      <c r="J132" s="4">
        <v>0</v>
      </c>
      <c r="K132" s="4">
        <v>105.6</v>
      </c>
      <c r="L132" s="4">
        <v>119.3</v>
      </c>
      <c r="M132" s="4">
        <v>4936.7</v>
      </c>
      <c r="N132" s="4">
        <v>2145.6999999999998</v>
      </c>
      <c r="O132" s="4">
        <v>37.5</v>
      </c>
      <c r="P132" s="4">
        <v>56.8</v>
      </c>
      <c r="Q132" s="4">
        <v>1075</v>
      </c>
      <c r="R132" s="4">
        <v>712</v>
      </c>
      <c r="S132" s="4">
        <v>721.7</v>
      </c>
      <c r="T132" s="4">
        <v>21.7</v>
      </c>
      <c r="U132" s="4">
        <v>0</v>
      </c>
      <c r="V132" s="4">
        <v>47.2</v>
      </c>
      <c r="W132" s="4">
        <v>119.3</v>
      </c>
      <c r="X132" s="4">
        <v>4936.7</v>
      </c>
      <c r="Y132" s="4"/>
    </row>
    <row r="133" spans="1:25" x14ac:dyDescent="0.2">
      <c r="A133" s="3">
        <v>6</v>
      </c>
      <c r="B133" s="3">
        <v>4181</v>
      </c>
      <c r="C133" s="168" t="s">
        <v>407</v>
      </c>
      <c r="D133" s="4">
        <v>741.2</v>
      </c>
      <c r="E133" s="4">
        <v>1852</v>
      </c>
      <c r="F133" s="4">
        <v>70.3</v>
      </c>
      <c r="G133" s="4">
        <v>151.6</v>
      </c>
      <c r="H133" s="4">
        <v>949.3</v>
      </c>
      <c r="I133" s="4">
        <v>1316.2</v>
      </c>
      <c r="J133" s="4">
        <v>0</v>
      </c>
      <c r="K133" s="4">
        <v>247.1</v>
      </c>
      <c r="L133" s="4">
        <v>35.6</v>
      </c>
      <c r="M133" s="4">
        <v>5363.2</v>
      </c>
      <c r="N133" s="4">
        <v>3094</v>
      </c>
      <c r="O133" s="4">
        <v>61</v>
      </c>
      <c r="P133" s="4">
        <v>49.6</v>
      </c>
      <c r="Q133" s="4">
        <v>1684.1</v>
      </c>
      <c r="R133" s="4">
        <v>190</v>
      </c>
      <c r="S133" s="4">
        <v>97.4</v>
      </c>
      <c r="T133" s="4">
        <v>89.4</v>
      </c>
      <c r="U133" s="4">
        <v>0</v>
      </c>
      <c r="V133" s="4">
        <v>62.1</v>
      </c>
      <c r="W133" s="4">
        <v>35.6</v>
      </c>
      <c r="X133" s="4">
        <v>5363.2</v>
      </c>
      <c r="Y133" s="4"/>
    </row>
    <row r="134" spans="1:25" x14ac:dyDescent="0.2">
      <c r="A134" s="3">
        <v>6</v>
      </c>
      <c r="B134" s="3">
        <v>4182</v>
      </c>
      <c r="C134" s="168" t="s">
        <v>408</v>
      </c>
      <c r="D134" s="4">
        <v>606.79999999999995</v>
      </c>
      <c r="E134" s="4">
        <v>975.6</v>
      </c>
      <c r="F134" s="4">
        <v>83.3</v>
      </c>
      <c r="G134" s="4">
        <v>298.39999999999998</v>
      </c>
      <c r="H134" s="4">
        <v>742</v>
      </c>
      <c r="I134" s="4">
        <v>1005.2</v>
      </c>
      <c r="J134" s="4">
        <v>0</v>
      </c>
      <c r="K134" s="4">
        <v>234.9</v>
      </c>
      <c r="L134" s="4">
        <v>82.7</v>
      </c>
      <c r="M134" s="4">
        <v>4028.9</v>
      </c>
      <c r="N134" s="4">
        <v>2352.8000000000002</v>
      </c>
      <c r="O134" s="4">
        <v>12.9</v>
      </c>
      <c r="P134" s="4">
        <v>102.6</v>
      </c>
      <c r="Q134" s="4">
        <v>492.5</v>
      </c>
      <c r="R134" s="4">
        <v>701</v>
      </c>
      <c r="S134" s="4">
        <v>263</v>
      </c>
      <c r="T134" s="4">
        <v>16.3</v>
      </c>
      <c r="U134" s="4">
        <v>0</v>
      </c>
      <c r="V134" s="4">
        <v>5.0999999999999996</v>
      </c>
      <c r="W134" s="4">
        <v>82.7</v>
      </c>
      <c r="X134" s="4">
        <v>4028.9</v>
      </c>
      <c r="Y134" s="4"/>
    </row>
    <row r="135" spans="1:25" x14ac:dyDescent="0.2">
      <c r="A135" s="3">
        <v>6</v>
      </c>
      <c r="B135" s="3">
        <v>4183</v>
      </c>
      <c r="C135" s="168" t="s">
        <v>409</v>
      </c>
      <c r="D135" s="4">
        <v>594.29999999999995</v>
      </c>
      <c r="E135" s="4">
        <v>1259.4000000000001</v>
      </c>
      <c r="F135" s="4">
        <v>26.4</v>
      </c>
      <c r="G135" s="4">
        <v>325.2</v>
      </c>
      <c r="H135" s="4">
        <v>984.4</v>
      </c>
      <c r="I135" s="4">
        <v>1093.3</v>
      </c>
      <c r="J135" s="4">
        <v>0</v>
      </c>
      <c r="K135" s="4">
        <v>524.9</v>
      </c>
      <c r="L135" s="4">
        <v>85.1</v>
      </c>
      <c r="M135" s="4">
        <v>4893</v>
      </c>
      <c r="N135" s="4">
        <v>2486.8000000000002</v>
      </c>
      <c r="O135" s="4">
        <v>24.2</v>
      </c>
      <c r="P135" s="4">
        <v>49.9</v>
      </c>
      <c r="Q135" s="4">
        <v>1642.2</v>
      </c>
      <c r="R135" s="4">
        <v>399</v>
      </c>
      <c r="S135" s="4">
        <v>135.9</v>
      </c>
      <c r="T135" s="4">
        <v>64.5</v>
      </c>
      <c r="U135" s="4">
        <v>0</v>
      </c>
      <c r="V135" s="4">
        <v>5.3</v>
      </c>
      <c r="W135" s="4">
        <v>85.1</v>
      </c>
      <c r="X135" s="4">
        <v>4893</v>
      </c>
      <c r="Y135" s="4"/>
    </row>
    <row r="136" spans="1:25" s="1" customFormat="1" ht="21.75" customHeight="1" x14ac:dyDescent="0.2">
      <c r="A136" s="15">
        <v>7</v>
      </c>
      <c r="B136" s="15">
        <v>4219</v>
      </c>
      <c r="C136" s="1" t="s">
        <v>410</v>
      </c>
      <c r="D136" s="32">
        <v>46445.3</v>
      </c>
      <c r="E136" s="32">
        <v>66445.100000000006</v>
      </c>
      <c r="F136" s="32">
        <v>2608.1</v>
      </c>
      <c r="G136" s="32">
        <v>15086.3</v>
      </c>
      <c r="H136" s="32">
        <v>25289.4</v>
      </c>
      <c r="I136" s="32">
        <v>75927.600000000006</v>
      </c>
      <c r="J136" s="32">
        <v>0</v>
      </c>
      <c r="K136" s="32">
        <v>17124.8</v>
      </c>
      <c r="L136" s="32">
        <v>9487.9</v>
      </c>
      <c r="M136" s="32">
        <v>258414.7</v>
      </c>
      <c r="N136" s="32">
        <v>155296.79999999999</v>
      </c>
      <c r="O136" s="32">
        <v>1623.4</v>
      </c>
      <c r="P136" s="32">
        <v>5717.9</v>
      </c>
      <c r="Q136" s="32">
        <v>63656.1</v>
      </c>
      <c r="R136" s="32">
        <v>1404</v>
      </c>
      <c r="S136" s="32">
        <v>18586.599999999999</v>
      </c>
      <c r="T136" s="32">
        <v>7527.1</v>
      </c>
      <c r="U136" s="32">
        <v>0</v>
      </c>
      <c r="V136" s="32">
        <v>5122.6000000000004</v>
      </c>
      <c r="W136" s="32">
        <v>11550.4</v>
      </c>
      <c r="X136" s="32">
        <v>270484.8</v>
      </c>
      <c r="Y136" s="32"/>
    </row>
    <row r="137" spans="1:25" ht="16.5" customHeight="1" x14ac:dyDescent="0.2">
      <c r="A137" s="3">
        <v>7</v>
      </c>
      <c r="B137" s="3">
        <v>4191</v>
      </c>
      <c r="C137" s="168" t="s">
        <v>411</v>
      </c>
      <c r="D137" s="4">
        <v>341.1</v>
      </c>
      <c r="E137" s="4">
        <v>342.4</v>
      </c>
      <c r="F137" s="4">
        <v>18.2</v>
      </c>
      <c r="G137" s="4">
        <v>136.9</v>
      </c>
      <c r="H137" s="4">
        <v>675.9</v>
      </c>
      <c r="I137" s="4">
        <v>691.8</v>
      </c>
      <c r="J137" s="4">
        <v>0</v>
      </c>
      <c r="K137" s="4">
        <v>94.8</v>
      </c>
      <c r="L137" s="4">
        <v>169.5</v>
      </c>
      <c r="M137" s="4">
        <v>2470.6</v>
      </c>
      <c r="N137" s="4">
        <v>1733</v>
      </c>
      <c r="O137" s="4">
        <v>12.3</v>
      </c>
      <c r="P137" s="4">
        <v>76.2</v>
      </c>
      <c r="Q137" s="4">
        <v>301.2</v>
      </c>
      <c r="R137" s="4">
        <v>0</v>
      </c>
      <c r="S137" s="4">
        <v>153.9</v>
      </c>
      <c r="T137" s="4">
        <v>15.1</v>
      </c>
      <c r="U137" s="4">
        <v>0</v>
      </c>
      <c r="V137" s="4">
        <v>9.4</v>
      </c>
      <c r="W137" s="4">
        <v>169.5</v>
      </c>
      <c r="X137" s="4">
        <v>2470.6</v>
      </c>
      <c r="Y137" s="4"/>
    </row>
    <row r="138" spans="1:25" x14ac:dyDescent="0.2">
      <c r="A138" s="3">
        <v>7</v>
      </c>
      <c r="B138" s="3">
        <v>4192</v>
      </c>
      <c r="C138" s="168" t="s">
        <v>412</v>
      </c>
      <c r="D138" s="4">
        <v>957.4</v>
      </c>
      <c r="E138" s="4">
        <v>815.4</v>
      </c>
      <c r="F138" s="4">
        <v>27.7</v>
      </c>
      <c r="G138" s="4">
        <v>56.6</v>
      </c>
      <c r="H138" s="4">
        <v>932.7</v>
      </c>
      <c r="I138" s="4">
        <v>1549.7</v>
      </c>
      <c r="J138" s="4">
        <v>0</v>
      </c>
      <c r="K138" s="4">
        <v>235.1</v>
      </c>
      <c r="L138" s="4">
        <v>312.89999999999998</v>
      </c>
      <c r="M138" s="4">
        <v>4887.3999999999996</v>
      </c>
      <c r="N138" s="4">
        <v>3423.9</v>
      </c>
      <c r="O138" s="4">
        <v>26.3</v>
      </c>
      <c r="P138" s="4">
        <v>32.6</v>
      </c>
      <c r="Q138" s="4">
        <v>904.7</v>
      </c>
      <c r="R138" s="4">
        <v>0</v>
      </c>
      <c r="S138" s="4">
        <v>123.1</v>
      </c>
      <c r="T138" s="4">
        <v>37</v>
      </c>
      <c r="U138" s="4">
        <v>0</v>
      </c>
      <c r="V138" s="4">
        <v>27</v>
      </c>
      <c r="W138" s="4">
        <v>312.89999999999998</v>
      </c>
      <c r="X138" s="4">
        <v>4887.3999999999996</v>
      </c>
      <c r="Y138" s="4"/>
    </row>
    <row r="139" spans="1:25" x14ac:dyDescent="0.2">
      <c r="A139" s="3">
        <v>7</v>
      </c>
      <c r="B139" s="3">
        <v>4193</v>
      </c>
      <c r="C139" s="168" t="s">
        <v>413</v>
      </c>
      <c r="D139" s="4">
        <v>531.6</v>
      </c>
      <c r="E139" s="4">
        <v>674.9</v>
      </c>
      <c r="F139" s="4">
        <v>4.9000000000000004</v>
      </c>
      <c r="G139" s="4">
        <v>621.5</v>
      </c>
      <c r="H139" s="4">
        <v>506.7</v>
      </c>
      <c r="I139" s="4">
        <v>712.6</v>
      </c>
      <c r="J139" s="4">
        <v>0</v>
      </c>
      <c r="K139" s="4">
        <v>70</v>
      </c>
      <c r="L139" s="4">
        <v>55.5</v>
      </c>
      <c r="M139" s="4">
        <v>3177.7</v>
      </c>
      <c r="N139" s="4">
        <v>2382.8000000000002</v>
      </c>
      <c r="O139" s="4">
        <v>22.6</v>
      </c>
      <c r="P139" s="4">
        <v>76.7</v>
      </c>
      <c r="Q139" s="4">
        <v>501</v>
      </c>
      <c r="R139" s="4">
        <v>0</v>
      </c>
      <c r="S139" s="4">
        <v>88.6</v>
      </c>
      <c r="T139" s="4">
        <v>31.6</v>
      </c>
      <c r="U139" s="4">
        <v>0</v>
      </c>
      <c r="V139" s="4">
        <v>18.899999999999999</v>
      </c>
      <c r="W139" s="4">
        <v>55.5</v>
      </c>
      <c r="X139" s="4">
        <v>3177.7</v>
      </c>
      <c r="Y139" s="4"/>
    </row>
    <row r="140" spans="1:25" x14ac:dyDescent="0.2">
      <c r="A140" s="3">
        <v>7</v>
      </c>
      <c r="B140" s="3">
        <v>4194</v>
      </c>
      <c r="C140" s="168" t="s">
        <v>414</v>
      </c>
      <c r="D140" s="4">
        <v>1127.5999999999999</v>
      </c>
      <c r="E140" s="4">
        <v>2751</v>
      </c>
      <c r="F140" s="4">
        <v>22</v>
      </c>
      <c r="G140" s="4">
        <v>115.5</v>
      </c>
      <c r="H140" s="4">
        <v>1271.3</v>
      </c>
      <c r="I140" s="4">
        <v>2524.8000000000002</v>
      </c>
      <c r="J140" s="4">
        <v>0</v>
      </c>
      <c r="K140" s="4">
        <v>1024</v>
      </c>
      <c r="L140" s="4">
        <v>205.6</v>
      </c>
      <c r="M140" s="4">
        <v>9041.7999999999993</v>
      </c>
      <c r="N140" s="4">
        <v>5156.2</v>
      </c>
      <c r="O140" s="4">
        <v>115.4</v>
      </c>
      <c r="P140" s="4">
        <v>159.4</v>
      </c>
      <c r="Q140" s="4">
        <v>2902</v>
      </c>
      <c r="R140" s="4">
        <v>0</v>
      </c>
      <c r="S140" s="4">
        <v>466.6</v>
      </c>
      <c r="T140" s="4">
        <v>28.9</v>
      </c>
      <c r="U140" s="4">
        <v>0</v>
      </c>
      <c r="V140" s="4">
        <v>7.7</v>
      </c>
      <c r="W140" s="4">
        <v>205.6</v>
      </c>
      <c r="X140" s="4">
        <v>9041.7999999999993</v>
      </c>
      <c r="Y140" s="4"/>
    </row>
    <row r="141" spans="1:25" x14ac:dyDescent="0.2">
      <c r="A141" s="3">
        <v>7</v>
      </c>
      <c r="B141" s="3">
        <v>4195</v>
      </c>
      <c r="C141" s="168" t="s">
        <v>415</v>
      </c>
      <c r="D141" s="4">
        <v>730</v>
      </c>
      <c r="E141" s="4">
        <v>826.9</v>
      </c>
      <c r="F141" s="4">
        <v>33.299999999999997</v>
      </c>
      <c r="G141" s="4">
        <v>356.9</v>
      </c>
      <c r="H141" s="4">
        <v>1122.7</v>
      </c>
      <c r="I141" s="4">
        <v>1562</v>
      </c>
      <c r="J141" s="4">
        <v>0</v>
      </c>
      <c r="K141" s="4">
        <v>42.9</v>
      </c>
      <c r="L141" s="4">
        <v>530.5</v>
      </c>
      <c r="M141" s="4">
        <v>5205.1000000000004</v>
      </c>
      <c r="N141" s="4">
        <v>3388.2</v>
      </c>
      <c r="O141" s="4">
        <v>31.4</v>
      </c>
      <c r="P141" s="4">
        <v>20.6</v>
      </c>
      <c r="Q141" s="4">
        <v>662.7</v>
      </c>
      <c r="R141" s="4">
        <v>150</v>
      </c>
      <c r="S141" s="4">
        <v>69.599999999999994</v>
      </c>
      <c r="T141" s="4">
        <v>66.400000000000006</v>
      </c>
      <c r="U141" s="4">
        <v>0</v>
      </c>
      <c r="V141" s="4">
        <v>285.7</v>
      </c>
      <c r="W141" s="4">
        <v>530.5</v>
      </c>
      <c r="X141" s="4">
        <v>5205.1000000000004</v>
      </c>
      <c r="Y141" s="4"/>
    </row>
    <row r="142" spans="1:25" x14ac:dyDescent="0.2">
      <c r="A142" s="3">
        <v>7</v>
      </c>
      <c r="B142" s="3">
        <v>4196</v>
      </c>
      <c r="C142" s="168" t="s">
        <v>416</v>
      </c>
      <c r="D142" s="4">
        <v>1296.5</v>
      </c>
      <c r="E142" s="4">
        <v>1432.3</v>
      </c>
      <c r="F142" s="4">
        <v>138.5</v>
      </c>
      <c r="G142" s="4">
        <v>658.3</v>
      </c>
      <c r="H142" s="4">
        <v>1353.4</v>
      </c>
      <c r="I142" s="4">
        <v>2480.8000000000002</v>
      </c>
      <c r="J142" s="4">
        <v>0</v>
      </c>
      <c r="K142" s="4">
        <v>208.8</v>
      </c>
      <c r="L142" s="4">
        <v>397.4</v>
      </c>
      <c r="M142" s="4">
        <v>7966.1</v>
      </c>
      <c r="N142" s="4">
        <v>4775.8</v>
      </c>
      <c r="O142" s="4">
        <v>44.1</v>
      </c>
      <c r="P142" s="4">
        <v>571.1</v>
      </c>
      <c r="Q142" s="4">
        <v>1369.4</v>
      </c>
      <c r="R142" s="4">
        <v>30</v>
      </c>
      <c r="S142" s="4">
        <v>665.5</v>
      </c>
      <c r="T142" s="4">
        <v>43.5</v>
      </c>
      <c r="U142" s="4">
        <v>0</v>
      </c>
      <c r="V142" s="4">
        <v>69.400000000000006</v>
      </c>
      <c r="W142" s="4">
        <v>397.4</v>
      </c>
      <c r="X142" s="4">
        <v>7966.1</v>
      </c>
      <c r="Y142" s="4"/>
    </row>
    <row r="143" spans="1:25" x14ac:dyDescent="0.2">
      <c r="A143" s="3">
        <v>7</v>
      </c>
      <c r="B143" s="3">
        <v>4197</v>
      </c>
      <c r="C143" s="168" t="s">
        <v>417</v>
      </c>
      <c r="D143" s="4">
        <v>730.5</v>
      </c>
      <c r="E143" s="4">
        <v>572</v>
      </c>
      <c r="F143" s="4">
        <v>30.7</v>
      </c>
      <c r="G143" s="4">
        <v>363.1</v>
      </c>
      <c r="H143" s="4">
        <v>486.2</v>
      </c>
      <c r="I143" s="4">
        <v>835.7</v>
      </c>
      <c r="J143" s="4">
        <v>0</v>
      </c>
      <c r="K143" s="4">
        <v>82.6</v>
      </c>
      <c r="L143" s="4">
        <v>130.69999999999999</v>
      </c>
      <c r="M143" s="4">
        <v>3231.5</v>
      </c>
      <c r="N143" s="4">
        <v>1735.9</v>
      </c>
      <c r="O143" s="4">
        <v>19.600000000000001</v>
      </c>
      <c r="P143" s="4">
        <v>72.2</v>
      </c>
      <c r="Q143" s="4">
        <v>602.6</v>
      </c>
      <c r="R143" s="4">
        <v>118</v>
      </c>
      <c r="S143" s="4">
        <v>213.1</v>
      </c>
      <c r="T143" s="4">
        <v>33.700000000000003</v>
      </c>
      <c r="U143" s="4">
        <v>0</v>
      </c>
      <c r="V143" s="4">
        <v>305.89999999999998</v>
      </c>
      <c r="W143" s="4">
        <v>130.69999999999999</v>
      </c>
      <c r="X143" s="4">
        <v>3231.5</v>
      </c>
      <c r="Y143" s="4"/>
    </row>
    <row r="144" spans="1:25" x14ac:dyDescent="0.2">
      <c r="A144" s="3">
        <v>7</v>
      </c>
      <c r="B144" s="3">
        <v>4198</v>
      </c>
      <c r="C144" s="168" t="s">
        <v>418</v>
      </c>
      <c r="D144" s="4">
        <v>548.4</v>
      </c>
      <c r="E144" s="4">
        <v>854.1</v>
      </c>
      <c r="F144" s="4">
        <v>24.7</v>
      </c>
      <c r="G144" s="4">
        <v>37.1</v>
      </c>
      <c r="H144" s="4">
        <v>898.4</v>
      </c>
      <c r="I144" s="4">
        <v>1134.7</v>
      </c>
      <c r="J144" s="4">
        <v>0</v>
      </c>
      <c r="K144" s="4">
        <v>676.4</v>
      </c>
      <c r="L144" s="4">
        <v>5</v>
      </c>
      <c r="M144" s="4">
        <v>4178.8999999999996</v>
      </c>
      <c r="N144" s="4">
        <v>2321.6</v>
      </c>
      <c r="O144" s="4">
        <v>30.8</v>
      </c>
      <c r="P144" s="4">
        <v>79.099999999999994</v>
      </c>
      <c r="Q144" s="4">
        <v>962.3</v>
      </c>
      <c r="R144" s="4">
        <v>667</v>
      </c>
      <c r="S144" s="4">
        <v>74.3</v>
      </c>
      <c r="T144" s="4">
        <v>23.1</v>
      </c>
      <c r="U144" s="4">
        <v>0</v>
      </c>
      <c r="V144" s="4">
        <v>15.6</v>
      </c>
      <c r="W144" s="4">
        <v>5</v>
      </c>
      <c r="X144" s="4">
        <v>4178.8999999999996</v>
      </c>
      <c r="Y144" s="4"/>
    </row>
    <row r="145" spans="1:25" x14ac:dyDescent="0.2">
      <c r="A145" s="3">
        <v>7</v>
      </c>
      <c r="B145" s="3">
        <v>4199</v>
      </c>
      <c r="C145" s="168" t="s">
        <v>419</v>
      </c>
      <c r="D145" s="4">
        <v>558.20000000000005</v>
      </c>
      <c r="E145" s="4">
        <v>924.7</v>
      </c>
      <c r="F145" s="4">
        <v>85.2</v>
      </c>
      <c r="G145" s="4">
        <v>4.3</v>
      </c>
      <c r="H145" s="4">
        <v>525.9</v>
      </c>
      <c r="I145" s="4">
        <v>1065.9000000000001</v>
      </c>
      <c r="J145" s="4">
        <v>0</v>
      </c>
      <c r="K145" s="4">
        <v>1426.5</v>
      </c>
      <c r="L145" s="4">
        <v>100.7</v>
      </c>
      <c r="M145" s="4">
        <v>4691.5</v>
      </c>
      <c r="N145" s="4">
        <v>2964.5</v>
      </c>
      <c r="O145" s="4">
        <v>26.9</v>
      </c>
      <c r="P145" s="4">
        <v>42.1</v>
      </c>
      <c r="Q145" s="4">
        <v>788.1</v>
      </c>
      <c r="R145" s="4">
        <v>0</v>
      </c>
      <c r="S145" s="4">
        <v>755.1</v>
      </c>
      <c r="T145" s="4">
        <v>12</v>
      </c>
      <c r="U145" s="4">
        <v>0</v>
      </c>
      <c r="V145" s="4">
        <v>2.1</v>
      </c>
      <c r="W145" s="4">
        <v>100.7</v>
      </c>
      <c r="X145" s="4">
        <v>4691.5</v>
      </c>
      <c r="Y145" s="4"/>
    </row>
    <row r="146" spans="1:25" x14ac:dyDescent="0.2">
      <c r="A146" s="3">
        <v>7</v>
      </c>
      <c r="B146" s="3">
        <v>4200</v>
      </c>
      <c r="C146" s="168" t="s">
        <v>420</v>
      </c>
      <c r="D146" s="4">
        <v>2951.8</v>
      </c>
      <c r="E146" s="4">
        <v>3106.5</v>
      </c>
      <c r="F146" s="4">
        <v>52.4</v>
      </c>
      <c r="G146" s="4">
        <v>147.6</v>
      </c>
      <c r="H146" s="4">
        <v>1703.9</v>
      </c>
      <c r="I146" s="4">
        <v>4324.7</v>
      </c>
      <c r="J146" s="4">
        <v>0</v>
      </c>
      <c r="K146" s="4">
        <v>272.60000000000002</v>
      </c>
      <c r="L146" s="4">
        <v>589.9</v>
      </c>
      <c r="M146" s="4">
        <v>13149.4</v>
      </c>
      <c r="N146" s="4">
        <v>8263.5</v>
      </c>
      <c r="O146" s="4">
        <v>102</v>
      </c>
      <c r="P146" s="4">
        <v>78.099999999999994</v>
      </c>
      <c r="Q146" s="4">
        <v>2383.9</v>
      </c>
      <c r="R146" s="4">
        <v>0</v>
      </c>
      <c r="S146" s="4">
        <v>1489</v>
      </c>
      <c r="T146" s="4">
        <v>126.6</v>
      </c>
      <c r="U146" s="4">
        <v>0</v>
      </c>
      <c r="V146" s="4">
        <v>116.4</v>
      </c>
      <c r="W146" s="4">
        <v>589.9</v>
      </c>
      <c r="X146" s="4">
        <v>13149.4</v>
      </c>
      <c r="Y146" s="4"/>
    </row>
    <row r="147" spans="1:25" x14ac:dyDescent="0.2">
      <c r="A147" s="3">
        <v>7</v>
      </c>
      <c r="B147" s="3">
        <v>4201</v>
      </c>
      <c r="C147" s="168" t="s">
        <v>11</v>
      </c>
      <c r="D147" s="4">
        <v>9625.2000000000007</v>
      </c>
      <c r="E147" s="4">
        <v>9454.2999999999993</v>
      </c>
      <c r="F147" s="4">
        <v>371.4</v>
      </c>
      <c r="G147" s="4">
        <v>2929.6</v>
      </c>
      <c r="H147" s="4">
        <v>884.5</v>
      </c>
      <c r="I147" s="4">
        <v>14470.7</v>
      </c>
      <c r="J147" s="4">
        <v>0</v>
      </c>
      <c r="K147" s="4">
        <v>6919.9</v>
      </c>
      <c r="L147" s="4">
        <v>1668.5</v>
      </c>
      <c r="M147" s="4">
        <v>46324</v>
      </c>
      <c r="N147" s="4">
        <v>32924.9</v>
      </c>
      <c r="O147" s="4">
        <v>9.6999999999999993</v>
      </c>
      <c r="P147" s="4">
        <v>1299.2</v>
      </c>
      <c r="Q147" s="4">
        <v>10319.1</v>
      </c>
      <c r="R147" s="4">
        <v>0</v>
      </c>
      <c r="S147" s="4">
        <v>3063.8</v>
      </c>
      <c r="T147" s="4">
        <v>4523.8999999999996</v>
      </c>
      <c r="U147" s="4">
        <v>0</v>
      </c>
      <c r="V147" s="4">
        <v>2522.6999999999998</v>
      </c>
      <c r="W147" s="4">
        <v>3731</v>
      </c>
      <c r="X147" s="4">
        <v>58394.2</v>
      </c>
      <c r="Y147" s="4"/>
    </row>
    <row r="148" spans="1:25" x14ac:dyDescent="0.2">
      <c r="A148" s="3">
        <v>7</v>
      </c>
      <c r="B148" s="3">
        <v>4202</v>
      </c>
      <c r="C148" s="168" t="s">
        <v>421</v>
      </c>
      <c r="D148" s="4">
        <v>2343.8000000000002</v>
      </c>
      <c r="E148" s="4">
        <v>2456.6</v>
      </c>
      <c r="F148" s="4">
        <v>72.3</v>
      </c>
      <c r="G148" s="4">
        <v>1246.2</v>
      </c>
      <c r="H148" s="4">
        <v>1922.6</v>
      </c>
      <c r="I148" s="4">
        <v>4226.8</v>
      </c>
      <c r="J148" s="4">
        <v>0</v>
      </c>
      <c r="K148" s="4">
        <v>388.3</v>
      </c>
      <c r="L148" s="4">
        <v>93.8</v>
      </c>
      <c r="M148" s="4">
        <v>12750.5</v>
      </c>
      <c r="N148" s="4">
        <v>9047.9</v>
      </c>
      <c r="O148" s="4">
        <v>64.7</v>
      </c>
      <c r="P148" s="4">
        <v>205.8</v>
      </c>
      <c r="Q148" s="4">
        <v>2094.5</v>
      </c>
      <c r="R148" s="4">
        <v>0</v>
      </c>
      <c r="S148" s="4">
        <v>1146.9000000000001</v>
      </c>
      <c r="T148" s="4">
        <v>70.8</v>
      </c>
      <c r="U148" s="4">
        <v>0</v>
      </c>
      <c r="V148" s="4">
        <v>26.2</v>
      </c>
      <c r="W148" s="4">
        <v>93.8</v>
      </c>
      <c r="X148" s="4">
        <v>12750.5</v>
      </c>
      <c r="Y148" s="4"/>
    </row>
    <row r="149" spans="1:25" x14ac:dyDescent="0.2">
      <c r="A149" s="3">
        <v>7</v>
      </c>
      <c r="B149" s="3">
        <v>4203</v>
      </c>
      <c r="C149" s="168" t="s">
        <v>422</v>
      </c>
      <c r="D149" s="4">
        <v>3349.8</v>
      </c>
      <c r="E149" s="4">
        <v>3877.9</v>
      </c>
      <c r="F149" s="4">
        <v>49.4</v>
      </c>
      <c r="G149" s="4">
        <v>1409.2</v>
      </c>
      <c r="H149" s="4">
        <v>1279.0999999999999</v>
      </c>
      <c r="I149" s="4">
        <v>6120.3</v>
      </c>
      <c r="J149" s="4">
        <v>0</v>
      </c>
      <c r="K149" s="4">
        <v>954.9</v>
      </c>
      <c r="L149" s="4">
        <v>1024.3</v>
      </c>
      <c r="M149" s="4">
        <v>18065</v>
      </c>
      <c r="N149" s="4">
        <v>12522.6</v>
      </c>
      <c r="O149" s="4">
        <v>58.1</v>
      </c>
      <c r="P149" s="4">
        <v>231.5</v>
      </c>
      <c r="Q149" s="4">
        <v>2510.4</v>
      </c>
      <c r="R149" s="4">
        <v>0</v>
      </c>
      <c r="S149" s="4">
        <v>1274.0999999999999</v>
      </c>
      <c r="T149" s="4">
        <v>429.1</v>
      </c>
      <c r="U149" s="4">
        <v>0</v>
      </c>
      <c r="V149" s="4">
        <v>15</v>
      </c>
      <c r="W149" s="4">
        <v>1024.3</v>
      </c>
      <c r="X149" s="4">
        <v>18065</v>
      </c>
      <c r="Y149" s="4"/>
    </row>
    <row r="150" spans="1:25" x14ac:dyDescent="0.2">
      <c r="A150" s="3">
        <v>7</v>
      </c>
      <c r="B150" s="3">
        <v>4204</v>
      </c>
      <c r="C150" s="168" t="s">
        <v>423</v>
      </c>
      <c r="D150" s="4">
        <v>2490.8000000000002</v>
      </c>
      <c r="E150" s="4">
        <v>3278</v>
      </c>
      <c r="F150" s="4">
        <v>478.5</v>
      </c>
      <c r="G150" s="4">
        <v>480.3</v>
      </c>
      <c r="H150" s="4">
        <v>1604.4</v>
      </c>
      <c r="I150" s="4">
        <v>5322.4</v>
      </c>
      <c r="J150" s="4">
        <v>0</v>
      </c>
      <c r="K150" s="4">
        <v>286.2</v>
      </c>
      <c r="L150" s="4">
        <v>429.6</v>
      </c>
      <c r="M150" s="4">
        <v>14370.1</v>
      </c>
      <c r="N150" s="4">
        <v>10893.7</v>
      </c>
      <c r="O150" s="4">
        <v>0</v>
      </c>
      <c r="P150" s="4">
        <v>459.7</v>
      </c>
      <c r="Q150" s="4">
        <v>2191.1999999999998</v>
      </c>
      <c r="R150" s="4">
        <v>0</v>
      </c>
      <c r="S150" s="4">
        <v>123.3</v>
      </c>
      <c r="T150" s="4">
        <v>109.1</v>
      </c>
      <c r="U150" s="4">
        <v>0</v>
      </c>
      <c r="V150" s="4">
        <v>163.6</v>
      </c>
      <c r="W150" s="4">
        <v>429.6</v>
      </c>
      <c r="X150" s="4">
        <v>14370.1</v>
      </c>
      <c r="Y150" s="4"/>
    </row>
    <row r="151" spans="1:25" x14ac:dyDescent="0.2">
      <c r="A151" s="3">
        <v>7</v>
      </c>
      <c r="B151" s="3">
        <v>4205</v>
      </c>
      <c r="C151" s="168" t="s">
        <v>424</v>
      </c>
      <c r="D151" s="4">
        <v>1762.7</v>
      </c>
      <c r="E151" s="4">
        <v>2228.5</v>
      </c>
      <c r="F151" s="4">
        <v>81.599999999999994</v>
      </c>
      <c r="G151" s="4">
        <v>781.2</v>
      </c>
      <c r="H151" s="4">
        <v>984.6</v>
      </c>
      <c r="I151" s="4">
        <v>3161.7</v>
      </c>
      <c r="J151" s="4">
        <v>0</v>
      </c>
      <c r="K151" s="4">
        <v>526.1</v>
      </c>
      <c r="L151" s="4">
        <v>415.9</v>
      </c>
      <c r="M151" s="4">
        <v>9942.2999999999993</v>
      </c>
      <c r="N151" s="4">
        <v>6077.6</v>
      </c>
      <c r="O151" s="4">
        <v>77.900000000000006</v>
      </c>
      <c r="P151" s="4">
        <v>306.8</v>
      </c>
      <c r="Q151" s="4">
        <v>2070.6</v>
      </c>
      <c r="R151" s="4">
        <v>0</v>
      </c>
      <c r="S151" s="4">
        <v>646.5</v>
      </c>
      <c r="T151" s="4">
        <v>289.2</v>
      </c>
      <c r="U151" s="4">
        <v>0</v>
      </c>
      <c r="V151" s="4">
        <v>57.8</v>
      </c>
      <c r="W151" s="4">
        <v>415.9</v>
      </c>
      <c r="X151" s="4">
        <v>9942.2999999999993</v>
      </c>
      <c r="Y151" s="4"/>
    </row>
    <row r="152" spans="1:25" x14ac:dyDescent="0.2">
      <c r="A152" s="3">
        <v>7</v>
      </c>
      <c r="B152" s="3">
        <v>4206</v>
      </c>
      <c r="C152" s="168" t="s">
        <v>425</v>
      </c>
      <c r="D152" s="4">
        <v>3451.2</v>
      </c>
      <c r="E152" s="4">
        <v>7847.6</v>
      </c>
      <c r="F152" s="4">
        <v>126.4</v>
      </c>
      <c r="G152" s="4">
        <v>1388.5</v>
      </c>
      <c r="H152" s="4">
        <v>2735.2</v>
      </c>
      <c r="I152" s="4">
        <v>6362.4</v>
      </c>
      <c r="J152" s="4">
        <v>0</v>
      </c>
      <c r="K152" s="4">
        <v>1703.3</v>
      </c>
      <c r="L152" s="4">
        <v>609</v>
      </c>
      <c r="M152" s="4">
        <v>24223.7</v>
      </c>
      <c r="N152" s="4">
        <v>12666.4</v>
      </c>
      <c r="O152" s="4">
        <v>410.4</v>
      </c>
      <c r="P152" s="4">
        <v>406.9</v>
      </c>
      <c r="Q152" s="4">
        <v>8096.9</v>
      </c>
      <c r="R152" s="4">
        <v>0</v>
      </c>
      <c r="S152" s="4">
        <v>1767.4</v>
      </c>
      <c r="T152" s="4">
        <v>90</v>
      </c>
      <c r="U152" s="4">
        <v>0</v>
      </c>
      <c r="V152" s="4">
        <v>176.5</v>
      </c>
      <c r="W152" s="4">
        <v>609</v>
      </c>
      <c r="X152" s="4">
        <v>24223.7</v>
      </c>
      <c r="Y152" s="4"/>
    </row>
    <row r="153" spans="1:25" x14ac:dyDescent="0.2">
      <c r="A153" s="3">
        <v>7</v>
      </c>
      <c r="B153" s="3">
        <v>4207</v>
      </c>
      <c r="C153" s="168" t="s">
        <v>426</v>
      </c>
      <c r="D153" s="4">
        <v>1970.8</v>
      </c>
      <c r="E153" s="4">
        <v>6917</v>
      </c>
      <c r="F153" s="4">
        <v>79.7</v>
      </c>
      <c r="G153" s="4">
        <v>599.79999999999995</v>
      </c>
      <c r="H153" s="4">
        <v>1769.4</v>
      </c>
      <c r="I153" s="4">
        <v>4062.4</v>
      </c>
      <c r="J153" s="4">
        <v>0</v>
      </c>
      <c r="K153" s="4">
        <v>875.5</v>
      </c>
      <c r="L153" s="4">
        <v>623.29999999999995</v>
      </c>
      <c r="M153" s="4">
        <v>16897.900000000001</v>
      </c>
      <c r="N153" s="4">
        <v>6835</v>
      </c>
      <c r="O153" s="4">
        <v>290.7</v>
      </c>
      <c r="P153" s="4">
        <v>201.4</v>
      </c>
      <c r="Q153" s="4">
        <v>7506.3</v>
      </c>
      <c r="R153" s="4">
        <v>439</v>
      </c>
      <c r="S153" s="4">
        <v>814.1</v>
      </c>
      <c r="T153" s="4">
        <v>74.3</v>
      </c>
      <c r="U153" s="4">
        <v>0</v>
      </c>
      <c r="V153" s="4">
        <v>113.9</v>
      </c>
      <c r="W153" s="4">
        <v>623.29999999999995</v>
      </c>
      <c r="X153" s="4">
        <v>16897.900000000001</v>
      </c>
      <c r="Y153" s="4"/>
    </row>
    <row r="154" spans="1:25" x14ac:dyDescent="0.2">
      <c r="A154" s="3">
        <v>7</v>
      </c>
      <c r="B154" s="3">
        <v>4208</v>
      </c>
      <c r="C154" s="168" t="s">
        <v>427</v>
      </c>
      <c r="D154" s="4">
        <v>4816.7</v>
      </c>
      <c r="E154" s="4">
        <v>3695.6</v>
      </c>
      <c r="F154" s="4">
        <v>71.099999999999994</v>
      </c>
      <c r="G154" s="4">
        <v>1667.7</v>
      </c>
      <c r="H154" s="4">
        <v>972.6</v>
      </c>
      <c r="I154" s="4">
        <v>4942.3999999999996</v>
      </c>
      <c r="J154" s="4">
        <v>0</v>
      </c>
      <c r="K154" s="4">
        <v>192.5</v>
      </c>
      <c r="L154" s="4">
        <v>1429.3</v>
      </c>
      <c r="M154" s="4">
        <v>17787.900000000001</v>
      </c>
      <c r="N154" s="4">
        <v>9904.6</v>
      </c>
      <c r="O154" s="4">
        <v>78.099999999999994</v>
      </c>
      <c r="P154" s="4">
        <v>356.8</v>
      </c>
      <c r="Q154" s="4">
        <v>2324.3000000000002</v>
      </c>
      <c r="R154" s="4">
        <v>0</v>
      </c>
      <c r="S154" s="4">
        <v>3006.6</v>
      </c>
      <c r="T154" s="4">
        <v>654.4</v>
      </c>
      <c r="U154" s="4">
        <v>0</v>
      </c>
      <c r="V154" s="4">
        <v>33.700000000000003</v>
      </c>
      <c r="W154" s="4">
        <v>1429.3</v>
      </c>
      <c r="X154" s="4">
        <v>17787.900000000001</v>
      </c>
      <c r="Y154" s="4"/>
    </row>
    <row r="155" spans="1:25" x14ac:dyDescent="0.2">
      <c r="A155" s="3">
        <v>7</v>
      </c>
      <c r="B155" s="3">
        <v>4209</v>
      </c>
      <c r="C155" s="168" t="s">
        <v>428</v>
      </c>
      <c r="D155" s="4">
        <v>5273.6</v>
      </c>
      <c r="E155" s="4">
        <v>11003.3</v>
      </c>
      <c r="F155" s="4">
        <v>808.2</v>
      </c>
      <c r="G155" s="4">
        <v>1490.1</v>
      </c>
      <c r="H155" s="4">
        <v>1689.4</v>
      </c>
      <c r="I155" s="4">
        <v>6586.9</v>
      </c>
      <c r="J155" s="4">
        <v>0</v>
      </c>
      <c r="K155" s="4">
        <v>925.3</v>
      </c>
      <c r="L155" s="4">
        <v>476.4</v>
      </c>
      <c r="M155" s="4">
        <v>28253.200000000001</v>
      </c>
      <c r="N155" s="4">
        <v>12172.6</v>
      </c>
      <c r="O155" s="4">
        <v>137.5</v>
      </c>
      <c r="P155" s="4">
        <v>971.2</v>
      </c>
      <c r="Q155" s="4">
        <v>11409</v>
      </c>
      <c r="R155" s="4">
        <v>0</v>
      </c>
      <c r="S155" s="4">
        <v>1803</v>
      </c>
      <c r="T155" s="4">
        <v>827.6</v>
      </c>
      <c r="U155" s="4">
        <v>0</v>
      </c>
      <c r="V155" s="4">
        <v>455.9</v>
      </c>
      <c r="W155" s="4">
        <v>476.4</v>
      </c>
      <c r="X155" s="4">
        <v>28253.200000000001</v>
      </c>
      <c r="Y155" s="4"/>
    </row>
    <row r="156" spans="1:25" x14ac:dyDescent="0.2">
      <c r="A156" s="3">
        <v>7</v>
      </c>
      <c r="B156" s="3">
        <v>4210</v>
      </c>
      <c r="C156" s="168" t="s">
        <v>429</v>
      </c>
      <c r="D156" s="4">
        <v>1587.5</v>
      </c>
      <c r="E156" s="4">
        <v>3386</v>
      </c>
      <c r="F156" s="4">
        <v>32</v>
      </c>
      <c r="G156" s="4">
        <v>595.79999999999995</v>
      </c>
      <c r="H156" s="4">
        <v>1970.3</v>
      </c>
      <c r="I156" s="4">
        <v>3789</v>
      </c>
      <c r="J156" s="4">
        <v>0</v>
      </c>
      <c r="K156" s="4">
        <v>219.3</v>
      </c>
      <c r="L156" s="4">
        <v>220.1</v>
      </c>
      <c r="M156" s="4">
        <v>11800.1</v>
      </c>
      <c r="N156" s="4">
        <v>6106.4</v>
      </c>
      <c r="O156" s="4">
        <v>65</v>
      </c>
      <c r="P156" s="4">
        <v>70.5</v>
      </c>
      <c r="Q156" s="4">
        <v>3755.8</v>
      </c>
      <c r="R156" s="4">
        <v>0</v>
      </c>
      <c r="S156" s="4">
        <v>842.4</v>
      </c>
      <c r="T156" s="4">
        <v>40.6</v>
      </c>
      <c r="U156" s="4">
        <v>0</v>
      </c>
      <c r="V156" s="4">
        <v>699.2</v>
      </c>
      <c r="W156" s="4">
        <v>220.1</v>
      </c>
      <c r="X156" s="4">
        <v>11800.1</v>
      </c>
      <c r="Y156" s="4"/>
    </row>
    <row r="157" spans="1:25" s="1" customFormat="1" ht="21" customHeight="1" x14ac:dyDescent="0.2">
      <c r="A157" s="15">
        <v>8</v>
      </c>
      <c r="B157" s="15">
        <v>4249</v>
      </c>
      <c r="C157" s="1" t="s">
        <v>430</v>
      </c>
      <c r="D157" s="32">
        <v>26670.1</v>
      </c>
      <c r="E157" s="32">
        <v>26938.1</v>
      </c>
      <c r="F157" s="32">
        <v>1837.1</v>
      </c>
      <c r="G157" s="32">
        <v>6990.9</v>
      </c>
      <c r="H157" s="32">
        <v>13330.7</v>
      </c>
      <c r="I157" s="32">
        <v>41499.1</v>
      </c>
      <c r="J157" s="32">
        <v>4.4000000000000004</v>
      </c>
      <c r="K157" s="32">
        <v>6212.7</v>
      </c>
      <c r="L157" s="32">
        <v>5738.5</v>
      </c>
      <c r="M157" s="32">
        <v>129221.6</v>
      </c>
      <c r="N157" s="32">
        <v>82690.100000000006</v>
      </c>
      <c r="O157" s="32">
        <v>586.70000000000005</v>
      </c>
      <c r="P157" s="32">
        <v>4717</v>
      </c>
      <c r="Q157" s="32">
        <v>20642.599999999999</v>
      </c>
      <c r="R157" s="32">
        <v>1150</v>
      </c>
      <c r="S157" s="32">
        <v>8936.9</v>
      </c>
      <c r="T157" s="32">
        <v>2852.8</v>
      </c>
      <c r="U157" s="32">
        <v>4.4000000000000004</v>
      </c>
      <c r="V157" s="32">
        <v>1902.2</v>
      </c>
      <c r="W157" s="32">
        <v>5739</v>
      </c>
      <c r="X157" s="32">
        <v>129221.6</v>
      </c>
      <c r="Y157" s="32"/>
    </row>
    <row r="158" spans="1:25" ht="16.5" customHeight="1" x14ac:dyDescent="0.2">
      <c r="A158" s="3">
        <v>8</v>
      </c>
      <c r="B158" s="3">
        <v>4221</v>
      </c>
      <c r="C158" s="168" t="s">
        <v>431</v>
      </c>
      <c r="D158" s="4">
        <v>429.1</v>
      </c>
      <c r="E158" s="4">
        <v>629.9</v>
      </c>
      <c r="F158" s="4">
        <v>26.3</v>
      </c>
      <c r="G158" s="4">
        <v>295.5</v>
      </c>
      <c r="H158" s="4">
        <v>666.6</v>
      </c>
      <c r="I158" s="4">
        <v>925.4</v>
      </c>
      <c r="J158" s="4">
        <v>0</v>
      </c>
      <c r="K158" s="4">
        <v>59.4</v>
      </c>
      <c r="L158" s="4">
        <v>43.9</v>
      </c>
      <c r="M158" s="4">
        <v>3076.2</v>
      </c>
      <c r="N158" s="4">
        <v>2313.8000000000002</v>
      </c>
      <c r="O158" s="4">
        <v>0</v>
      </c>
      <c r="P158" s="4">
        <v>20.8</v>
      </c>
      <c r="Q158" s="4">
        <v>461.8</v>
      </c>
      <c r="R158" s="4">
        <v>0</v>
      </c>
      <c r="S158" s="4">
        <v>53.9</v>
      </c>
      <c r="T158" s="4">
        <v>5.9</v>
      </c>
      <c r="U158" s="4">
        <v>0</v>
      </c>
      <c r="V158" s="4">
        <v>176.2</v>
      </c>
      <c r="W158" s="4">
        <v>43.9</v>
      </c>
      <c r="X158" s="4">
        <v>3076.2</v>
      </c>
      <c r="Y158" s="4"/>
    </row>
    <row r="159" spans="1:25" x14ac:dyDescent="0.2">
      <c r="A159" s="3">
        <v>8</v>
      </c>
      <c r="B159" s="3">
        <v>4222</v>
      </c>
      <c r="C159" s="168" t="s">
        <v>432</v>
      </c>
      <c r="D159" s="4">
        <v>802.3</v>
      </c>
      <c r="E159" s="4">
        <v>848.8</v>
      </c>
      <c r="F159" s="4">
        <v>84.5</v>
      </c>
      <c r="G159" s="4">
        <v>278.89999999999998</v>
      </c>
      <c r="H159" s="4">
        <v>738.4</v>
      </c>
      <c r="I159" s="4">
        <v>1406.1</v>
      </c>
      <c r="J159" s="4">
        <v>0</v>
      </c>
      <c r="K159" s="4">
        <v>571.4</v>
      </c>
      <c r="L159" s="4">
        <v>112.6</v>
      </c>
      <c r="M159" s="4">
        <v>4843.1000000000004</v>
      </c>
      <c r="N159" s="4">
        <v>3791.3</v>
      </c>
      <c r="O159" s="4">
        <v>21.4</v>
      </c>
      <c r="P159" s="4">
        <v>53.8</v>
      </c>
      <c r="Q159" s="4">
        <v>717.5</v>
      </c>
      <c r="R159" s="4">
        <v>0</v>
      </c>
      <c r="S159" s="4">
        <v>67.099999999999994</v>
      </c>
      <c r="T159" s="4">
        <v>28.4</v>
      </c>
      <c r="U159" s="4">
        <v>0</v>
      </c>
      <c r="V159" s="4">
        <v>51</v>
      </c>
      <c r="W159" s="4">
        <v>112.6</v>
      </c>
      <c r="X159" s="4">
        <v>4843.1000000000004</v>
      </c>
      <c r="Y159" s="4"/>
    </row>
    <row r="160" spans="1:25" x14ac:dyDescent="0.2">
      <c r="A160" s="3">
        <v>8</v>
      </c>
      <c r="B160" s="3">
        <v>4223</v>
      </c>
      <c r="C160" s="168" t="s">
        <v>433</v>
      </c>
      <c r="D160" s="4">
        <v>882.4</v>
      </c>
      <c r="E160" s="4">
        <v>1178.4000000000001</v>
      </c>
      <c r="F160" s="4">
        <v>143.80000000000001</v>
      </c>
      <c r="G160" s="4">
        <v>1185.0999999999999</v>
      </c>
      <c r="H160" s="4">
        <v>961</v>
      </c>
      <c r="I160" s="4">
        <v>2031</v>
      </c>
      <c r="J160" s="4">
        <v>2.1</v>
      </c>
      <c r="K160" s="4">
        <v>14.9</v>
      </c>
      <c r="L160" s="4">
        <v>76.2</v>
      </c>
      <c r="M160" s="4">
        <v>6474.8</v>
      </c>
      <c r="N160" s="4">
        <v>3999.2</v>
      </c>
      <c r="O160" s="4">
        <v>1.3</v>
      </c>
      <c r="P160" s="4">
        <v>390.1</v>
      </c>
      <c r="Q160" s="4">
        <v>856.4</v>
      </c>
      <c r="R160" s="4">
        <v>0</v>
      </c>
      <c r="S160" s="4">
        <v>290.89999999999998</v>
      </c>
      <c r="T160" s="4">
        <v>25.3</v>
      </c>
      <c r="U160" s="4">
        <v>2.1</v>
      </c>
      <c r="V160" s="4">
        <v>833.4</v>
      </c>
      <c r="W160" s="4">
        <v>76.2</v>
      </c>
      <c r="X160" s="4">
        <v>6474.8</v>
      </c>
      <c r="Y160" s="4"/>
    </row>
    <row r="161" spans="1:25" x14ac:dyDescent="0.2">
      <c r="A161" s="3">
        <v>8</v>
      </c>
      <c r="B161" s="3">
        <v>4224</v>
      </c>
      <c r="C161" s="168" t="s">
        <v>434</v>
      </c>
      <c r="D161" s="4">
        <v>725</v>
      </c>
      <c r="E161" s="4">
        <v>835.5</v>
      </c>
      <c r="F161" s="4">
        <v>74.2</v>
      </c>
      <c r="G161" s="4">
        <v>114.3</v>
      </c>
      <c r="H161" s="4">
        <v>610.79999999999995</v>
      </c>
      <c r="I161" s="4">
        <v>1266.8</v>
      </c>
      <c r="J161" s="4">
        <v>0</v>
      </c>
      <c r="K161" s="4">
        <v>390.8</v>
      </c>
      <c r="L161" s="4">
        <v>123.1</v>
      </c>
      <c r="M161" s="4">
        <v>4140.5</v>
      </c>
      <c r="N161" s="4">
        <v>2764.3</v>
      </c>
      <c r="O161" s="4">
        <v>1.7</v>
      </c>
      <c r="P161" s="4">
        <v>118.7</v>
      </c>
      <c r="Q161" s="4">
        <v>788.8</v>
      </c>
      <c r="R161" s="4">
        <v>171</v>
      </c>
      <c r="S161" s="4">
        <v>112</v>
      </c>
      <c r="T161" s="4">
        <v>31.8</v>
      </c>
      <c r="U161" s="4">
        <v>0</v>
      </c>
      <c r="V161" s="4">
        <v>29.3</v>
      </c>
      <c r="W161" s="4">
        <v>123.1</v>
      </c>
      <c r="X161" s="4">
        <v>4140.5</v>
      </c>
      <c r="Y161" s="4"/>
    </row>
    <row r="162" spans="1:25" x14ac:dyDescent="0.2">
      <c r="A162" s="3">
        <v>8</v>
      </c>
      <c r="B162" s="3">
        <v>4226</v>
      </c>
      <c r="C162" s="168" t="s">
        <v>435</v>
      </c>
      <c r="D162" s="4">
        <v>195.5</v>
      </c>
      <c r="E162" s="4">
        <v>1017</v>
      </c>
      <c r="F162" s="4">
        <v>32.299999999999997</v>
      </c>
      <c r="G162" s="4">
        <v>48.3</v>
      </c>
      <c r="H162" s="4">
        <v>684.1</v>
      </c>
      <c r="I162" s="4">
        <v>521.70000000000005</v>
      </c>
      <c r="J162" s="4">
        <v>0</v>
      </c>
      <c r="K162" s="4">
        <v>452.3</v>
      </c>
      <c r="L162" s="4">
        <v>27.7</v>
      </c>
      <c r="M162" s="4">
        <v>2978.9</v>
      </c>
      <c r="N162" s="4">
        <v>1379.3</v>
      </c>
      <c r="O162" s="4">
        <v>10.8</v>
      </c>
      <c r="P162" s="4">
        <v>205.3</v>
      </c>
      <c r="Q162" s="4">
        <v>732.8</v>
      </c>
      <c r="R162" s="4">
        <v>372</v>
      </c>
      <c r="S162" s="4">
        <v>226.3</v>
      </c>
      <c r="T162" s="4">
        <v>10.6</v>
      </c>
      <c r="U162" s="4">
        <v>0</v>
      </c>
      <c r="V162" s="4">
        <v>14.1</v>
      </c>
      <c r="W162" s="4">
        <v>27.7</v>
      </c>
      <c r="X162" s="4">
        <v>2978.9</v>
      </c>
      <c r="Y162" s="4"/>
    </row>
    <row r="163" spans="1:25" x14ac:dyDescent="0.2">
      <c r="A163" s="3">
        <v>8</v>
      </c>
      <c r="B163" s="3">
        <v>4227</v>
      </c>
      <c r="C163" s="168" t="s">
        <v>436</v>
      </c>
      <c r="D163" s="4">
        <v>537</v>
      </c>
      <c r="E163" s="4">
        <v>1108.5999999999999</v>
      </c>
      <c r="F163" s="4">
        <v>19.7</v>
      </c>
      <c r="G163" s="4">
        <v>85.8</v>
      </c>
      <c r="H163" s="4">
        <v>309.7</v>
      </c>
      <c r="I163" s="4">
        <v>593.79999999999995</v>
      </c>
      <c r="J163" s="4">
        <v>0</v>
      </c>
      <c r="K163" s="4">
        <v>537.9</v>
      </c>
      <c r="L163" s="4">
        <v>124</v>
      </c>
      <c r="M163" s="4">
        <v>3316.6</v>
      </c>
      <c r="N163" s="4">
        <v>2121</v>
      </c>
      <c r="O163" s="4">
        <v>6.4</v>
      </c>
      <c r="P163" s="4">
        <v>65.5</v>
      </c>
      <c r="Q163" s="4">
        <v>861.7</v>
      </c>
      <c r="R163" s="4">
        <v>0</v>
      </c>
      <c r="S163" s="4">
        <v>100.9</v>
      </c>
      <c r="T163" s="4">
        <v>17.399999999999999</v>
      </c>
      <c r="U163" s="4">
        <v>0</v>
      </c>
      <c r="V163" s="4">
        <v>19.7</v>
      </c>
      <c r="W163" s="4">
        <v>124</v>
      </c>
      <c r="X163" s="4">
        <v>3316.6</v>
      </c>
      <c r="Y163" s="4"/>
    </row>
    <row r="164" spans="1:25" x14ac:dyDescent="0.2">
      <c r="A164" s="3">
        <v>8</v>
      </c>
      <c r="B164" s="3">
        <v>4228</v>
      </c>
      <c r="C164" s="168" t="s">
        <v>437</v>
      </c>
      <c r="D164" s="4">
        <v>1861.8</v>
      </c>
      <c r="E164" s="4">
        <v>1876.2</v>
      </c>
      <c r="F164" s="4">
        <v>219.5</v>
      </c>
      <c r="G164" s="4">
        <v>528.9</v>
      </c>
      <c r="H164" s="4">
        <v>668.8</v>
      </c>
      <c r="I164" s="4">
        <v>3226.6</v>
      </c>
      <c r="J164" s="4">
        <v>0</v>
      </c>
      <c r="K164" s="4">
        <v>146.1</v>
      </c>
      <c r="L164" s="4">
        <v>640.6</v>
      </c>
      <c r="M164" s="4">
        <v>9168.5</v>
      </c>
      <c r="N164" s="4">
        <v>5911.5</v>
      </c>
      <c r="O164" s="4">
        <v>50.8</v>
      </c>
      <c r="P164" s="4">
        <v>254.6</v>
      </c>
      <c r="Q164" s="4">
        <v>1402.4</v>
      </c>
      <c r="R164" s="4">
        <v>0</v>
      </c>
      <c r="S164" s="4">
        <v>630.20000000000005</v>
      </c>
      <c r="T164" s="4">
        <v>244.7</v>
      </c>
      <c r="U164" s="4">
        <v>0</v>
      </c>
      <c r="V164" s="4">
        <v>33.700000000000003</v>
      </c>
      <c r="W164" s="4">
        <v>640.6</v>
      </c>
      <c r="X164" s="4">
        <v>9168.5</v>
      </c>
      <c r="Y164" s="4"/>
    </row>
    <row r="165" spans="1:25" x14ac:dyDescent="0.2">
      <c r="A165" s="3">
        <v>8</v>
      </c>
      <c r="B165" s="3">
        <v>4229</v>
      </c>
      <c r="C165" s="168" t="s">
        <v>438</v>
      </c>
      <c r="D165" s="4">
        <v>658.2</v>
      </c>
      <c r="E165" s="4">
        <v>618.20000000000005</v>
      </c>
      <c r="F165" s="4">
        <v>39.299999999999997</v>
      </c>
      <c r="G165" s="4">
        <v>17.7</v>
      </c>
      <c r="H165" s="4">
        <v>992.4</v>
      </c>
      <c r="I165" s="4">
        <v>1207.2</v>
      </c>
      <c r="J165" s="4">
        <v>0</v>
      </c>
      <c r="K165" s="4">
        <v>369.7</v>
      </c>
      <c r="L165" s="4">
        <v>133.1</v>
      </c>
      <c r="M165" s="4">
        <v>4035.7</v>
      </c>
      <c r="N165" s="4">
        <v>2796</v>
      </c>
      <c r="O165" s="4">
        <v>16.3</v>
      </c>
      <c r="P165" s="4">
        <v>68.400000000000006</v>
      </c>
      <c r="Q165" s="4">
        <v>598.1</v>
      </c>
      <c r="R165" s="4">
        <v>0</v>
      </c>
      <c r="S165" s="4">
        <v>360.5</v>
      </c>
      <c r="T165" s="4">
        <v>51.6</v>
      </c>
      <c r="U165" s="4">
        <v>0</v>
      </c>
      <c r="V165" s="4">
        <v>11.8</v>
      </c>
      <c r="W165" s="4">
        <v>133.1</v>
      </c>
      <c r="X165" s="4">
        <v>4035.7</v>
      </c>
      <c r="Y165" s="4"/>
    </row>
    <row r="166" spans="1:25" x14ac:dyDescent="0.2">
      <c r="A166" s="3">
        <v>8</v>
      </c>
      <c r="B166" s="3">
        <v>4230</v>
      </c>
      <c r="C166" s="168" t="s">
        <v>439</v>
      </c>
      <c r="D166" s="4">
        <v>844.1</v>
      </c>
      <c r="E166" s="4">
        <v>647.29999999999995</v>
      </c>
      <c r="F166" s="4">
        <v>24.1</v>
      </c>
      <c r="G166" s="4">
        <v>30</v>
      </c>
      <c r="H166" s="4">
        <v>497.9</v>
      </c>
      <c r="I166" s="4">
        <v>1215.3</v>
      </c>
      <c r="J166" s="4">
        <v>0</v>
      </c>
      <c r="K166" s="4">
        <v>71.7</v>
      </c>
      <c r="L166" s="4">
        <v>113.3</v>
      </c>
      <c r="M166" s="4">
        <v>3443.8</v>
      </c>
      <c r="N166" s="4">
        <v>2464.6</v>
      </c>
      <c r="O166" s="4">
        <v>21.5</v>
      </c>
      <c r="P166" s="4">
        <v>62.7</v>
      </c>
      <c r="Q166" s="4">
        <v>594.4</v>
      </c>
      <c r="R166" s="4">
        <v>5</v>
      </c>
      <c r="S166" s="4">
        <v>86.3</v>
      </c>
      <c r="T166" s="4">
        <v>43.4</v>
      </c>
      <c r="U166" s="4">
        <v>0</v>
      </c>
      <c r="V166" s="4">
        <v>52.1</v>
      </c>
      <c r="W166" s="4">
        <v>113.8</v>
      </c>
      <c r="X166" s="4">
        <v>3443.8</v>
      </c>
      <c r="Y166" s="4"/>
    </row>
    <row r="167" spans="1:25" x14ac:dyDescent="0.2">
      <c r="A167" s="3">
        <v>8</v>
      </c>
      <c r="B167" s="3">
        <v>4231</v>
      </c>
      <c r="C167" s="168" t="s">
        <v>440</v>
      </c>
      <c r="D167" s="4">
        <v>846.1</v>
      </c>
      <c r="E167" s="4">
        <v>807.3</v>
      </c>
      <c r="F167" s="4">
        <v>47.7</v>
      </c>
      <c r="G167" s="4">
        <v>318.2</v>
      </c>
      <c r="H167" s="4">
        <v>518.29999999999995</v>
      </c>
      <c r="I167" s="4">
        <v>1226.7</v>
      </c>
      <c r="J167" s="4">
        <v>0</v>
      </c>
      <c r="K167" s="4">
        <v>299.3</v>
      </c>
      <c r="L167" s="4">
        <v>148.69999999999999</v>
      </c>
      <c r="M167" s="4">
        <v>4212.5</v>
      </c>
      <c r="N167" s="4">
        <v>2973.2</v>
      </c>
      <c r="O167" s="4">
        <v>26</v>
      </c>
      <c r="P167" s="4">
        <v>81</v>
      </c>
      <c r="Q167" s="4">
        <v>823.2</v>
      </c>
      <c r="R167" s="4">
        <v>0</v>
      </c>
      <c r="S167" s="4">
        <v>114.8</v>
      </c>
      <c r="T167" s="4">
        <v>32</v>
      </c>
      <c r="U167" s="4">
        <v>0</v>
      </c>
      <c r="V167" s="4">
        <v>13.5</v>
      </c>
      <c r="W167" s="4">
        <v>148.69999999999999</v>
      </c>
      <c r="X167" s="4">
        <v>4212.5</v>
      </c>
      <c r="Y167" s="4"/>
    </row>
    <row r="168" spans="1:25" x14ac:dyDescent="0.2">
      <c r="A168" s="3">
        <v>8</v>
      </c>
      <c r="B168" s="3">
        <v>4232</v>
      </c>
      <c r="C168" s="168" t="s">
        <v>441</v>
      </c>
      <c r="D168" s="4">
        <v>207.2</v>
      </c>
      <c r="E168" s="4">
        <v>222.5</v>
      </c>
      <c r="F168" s="4">
        <v>12.7</v>
      </c>
      <c r="G168" s="4">
        <v>0</v>
      </c>
      <c r="H168" s="4">
        <v>96.2</v>
      </c>
      <c r="I168" s="4">
        <v>319.2</v>
      </c>
      <c r="J168" s="4">
        <v>0</v>
      </c>
      <c r="K168" s="4">
        <v>101.7</v>
      </c>
      <c r="L168" s="4">
        <v>0</v>
      </c>
      <c r="M168" s="4">
        <v>959.5</v>
      </c>
      <c r="N168" s="4">
        <v>646.5</v>
      </c>
      <c r="O168" s="4">
        <v>0</v>
      </c>
      <c r="P168" s="4">
        <v>144.4</v>
      </c>
      <c r="Q168" s="4">
        <v>137</v>
      </c>
      <c r="R168" s="4">
        <v>0</v>
      </c>
      <c r="S168" s="4">
        <v>18.7</v>
      </c>
      <c r="T168" s="4">
        <v>11.8</v>
      </c>
      <c r="U168" s="4">
        <v>0</v>
      </c>
      <c r="V168" s="4">
        <v>1.2</v>
      </c>
      <c r="W168" s="4">
        <v>0</v>
      </c>
      <c r="X168" s="4">
        <v>959.5</v>
      </c>
      <c r="Y168" s="4"/>
    </row>
    <row r="169" spans="1:25" x14ac:dyDescent="0.2">
      <c r="A169" s="3">
        <v>8</v>
      </c>
      <c r="B169" s="3">
        <v>4233</v>
      </c>
      <c r="C169" s="168" t="s">
        <v>442</v>
      </c>
      <c r="D169" s="4">
        <v>260.60000000000002</v>
      </c>
      <c r="E169" s="4">
        <v>306.2</v>
      </c>
      <c r="F169" s="4">
        <v>18.2</v>
      </c>
      <c r="G169" s="4">
        <v>15</v>
      </c>
      <c r="H169" s="4">
        <v>166</v>
      </c>
      <c r="I169" s="4">
        <v>424</v>
      </c>
      <c r="J169" s="4">
        <v>0</v>
      </c>
      <c r="K169" s="4">
        <v>35.700000000000003</v>
      </c>
      <c r="L169" s="4">
        <v>29.1</v>
      </c>
      <c r="M169" s="4">
        <v>1254.8</v>
      </c>
      <c r="N169" s="4">
        <v>869.8</v>
      </c>
      <c r="O169" s="4">
        <v>19</v>
      </c>
      <c r="P169" s="4">
        <v>22.6</v>
      </c>
      <c r="Q169" s="4">
        <v>205.1</v>
      </c>
      <c r="R169" s="4">
        <v>14</v>
      </c>
      <c r="S169" s="4">
        <v>24.6</v>
      </c>
      <c r="T169" s="4">
        <v>45</v>
      </c>
      <c r="U169" s="4">
        <v>0</v>
      </c>
      <c r="V169" s="4">
        <v>25.6</v>
      </c>
      <c r="W169" s="4">
        <v>29.1</v>
      </c>
      <c r="X169" s="4">
        <v>1254.8</v>
      </c>
      <c r="Y169" s="4"/>
    </row>
    <row r="170" spans="1:25" x14ac:dyDescent="0.2">
      <c r="A170" s="3">
        <v>8</v>
      </c>
      <c r="B170" s="3">
        <v>4234</v>
      </c>
      <c r="C170" s="168" t="s">
        <v>443</v>
      </c>
      <c r="D170" s="4">
        <v>2753.4</v>
      </c>
      <c r="E170" s="4">
        <v>2430.1</v>
      </c>
      <c r="F170" s="4">
        <v>127.6</v>
      </c>
      <c r="G170" s="4">
        <v>-1.3</v>
      </c>
      <c r="H170" s="4">
        <v>1292.0999999999999</v>
      </c>
      <c r="I170" s="4">
        <v>4106.8</v>
      </c>
      <c r="J170" s="4">
        <v>0</v>
      </c>
      <c r="K170" s="4">
        <v>1281.8</v>
      </c>
      <c r="L170" s="4">
        <v>1118.8</v>
      </c>
      <c r="M170" s="4">
        <v>13109.3</v>
      </c>
      <c r="N170" s="4">
        <v>7919.4</v>
      </c>
      <c r="O170" s="4">
        <v>1</v>
      </c>
      <c r="P170" s="4">
        <v>573.6</v>
      </c>
      <c r="Q170" s="4">
        <v>1773.8</v>
      </c>
      <c r="R170" s="4">
        <v>369</v>
      </c>
      <c r="S170" s="4">
        <v>989.4</v>
      </c>
      <c r="T170" s="4">
        <v>267</v>
      </c>
      <c r="U170" s="4">
        <v>0</v>
      </c>
      <c r="V170" s="4">
        <v>97.1</v>
      </c>
      <c r="W170" s="4">
        <v>1118.8</v>
      </c>
      <c r="X170" s="4">
        <v>13109.3</v>
      </c>
      <c r="Y170" s="4"/>
    </row>
    <row r="171" spans="1:25" x14ac:dyDescent="0.2">
      <c r="A171" s="3">
        <v>8</v>
      </c>
      <c r="B171" s="3">
        <v>4235</v>
      </c>
      <c r="C171" s="168" t="s">
        <v>444</v>
      </c>
      <c r="D171" s="4">
        <v>763</v>
      </c>
      <c r="E171" s="4">
        <v>765</v>
      </c>
      <c r="F171" s="4">
        <v>82.5</v>
      </c>
      <c r="G171" s="4">
        <v>120</v>
      </c>
      <c r="H171" s="4">
        <v>541.4</v>
      </c>
      <c r="I171" s="4">
        <v>1226.5999999999999</v>
      </c>
      <c r="J171" s="4">
        <v>0</v>
      </c>
      <c r="K171" s="4">
        <v>331.2</v>
      </c>
      <c r="L171" s="4">
        <v>278.3</v>
      </c>
      <c r="M171" s="4">
        <v>4108</v>
      </c>
      <c r="N171" s="4">
        <v>2760.2</v>
      </c>
      <c r="O171" s="4">
        <v>21.9</v>
      </c>
      <c r="P171" s="4">
        <v>126</v>
      </c>
      <c r="Q171" s="4">
        <v>745.6</v>
      </c>
      <c r="R171" s="4">
        <v>23</v>
      </c>
      <c r="S171" s="4">
        <v>116.8</v>
      </c>
      <c r="T171" s="4">
        <v>25.5</v>
      </c>
      <c r="U171" s="4">
        <v>0</v>
      </c>
      <c r="V171" s="4">
        <v>10.8</v>
      </c>
      <c r="W171" s="4">
        <v>278.3</v>
      </c>
      <c r="X171" s="4">
        <v>4108</v>
      </c>
      <c r="Y171" s="4"/>
    </row>
    <row r="172" spans="1:25" x14ac:dyDescent="0.2">
      <c r="A172" s="3">
        <v>8</v>
      </c>
      <c r="B172" s="3">
        <v>4236</v>
      </c>
      <c r="C172" s="168" t="s">
        <v>12</v>
      </c>
      <c r="D172" s="4">
        <v>7624.3</v>
      </c>
      <c r="E172" s="4">
        <v>6758.9</v>
      </c>
      <c r="F172" s="4">
        <v>354.4</v>
      </c>
      <c r="G172" s="4">
        <v>1060.2</v>
      </c>
      <c r="H172" s="4">
        <v>1054.0999999999999</v>
      </c>
      <c r="I172" s="4">
        <v>10942.7</v>
      </c>
      <c r="J172" s="4">
        <v>0</v>
      </c>
      <c r="K172" s="4">
        <v>710.6</v>
      </c>
      <c r="L172" s="4">
        <v>1356.4</v>
      </c>
      <c r="M172" s="4">
        <v>29861.5</v>
      </c>
      <c r="N172" s="4">
        <v>18098.7</v>
      </c>
      <c r="O172" s="4">
        <v>165.7</v>
      </c>
      <c r="P172" s="4">
        <v>1733.4</v>
      </c>
      <c r="Q172" s="4">
        <v>5005</v>
      </c>
      <c r="R172" s="4">
        <v>0</v>
      </c>
      <c r="S172" s="4">
        <v>2350.3000000000002</v>
      </c>
      <c r="T172" s="4">
        <v>1056.3</v>
      </c>
      <c r="U172" s="4">
        <v>0</v>
      </c>
      <c r="V172" s="4">
        <v>95.7</v>
      </c>
      <c r="W172" s="4">
        <v>1356.4</v>
      </c>
      <c r="X172" s="4">
        <v>29861.5</v>
      </c>
      <c r="Y172" s="4"/>
    </row>
    <row r="173" spans="1:25" x14ac:dyDescent="0.2">
      <c r="A173" s="3">
        <v>8</v>
      </c>
      <c r="B173" s="3">
        <v>4237</v>
      </c>
      <c r="C173" s="168" t="s">
        <v>445</v>
      </c>
      <c r="D173" s="4">
        <v>781.6</v>
      </c>
      <c r="E173" s="4">
        <v>872.8</v>
      </c>
      <c r="F173" s="4">
        <v>53.7</v>
      </c>
      <c r="G173" s="4">
        <v>340.2</v>
      </c>
      <c r="H173" s="4">
        <v>722.8</v>
      </c>
      <c r="I173" s="4">
        <v>1380.2</v>
      </c>
      <c r="J173" s="4">
        <v>0</v>
      </c>
      <c r="K173" s="4">
        <v>22.7</v>
      </c>
      <c r="L173" s="4">
        <v>172.1</v>
      </c>
      <c r="M173" s="4">
        <v>4346.2</v>
      </c>
      <c r="N173" s="4">
        <v>3166.8</v>
      </c>
      <c r="O173" s="4">
        <v>0</v>
      </c>
      <c r="P173" s="4">
        <v>43.5</v>
      </c>
      <c r="Q173" s="4">
        <v>561.9</v>
      </c>
      <c r="R173" s="4">
        <v>84</v>
      </c>
      <c r="S173" s="4">
        <v>294.89999999999998</v>
      </c>
      <c r="T173" s="4">
        <v>7.7</v>
      </c>
      <c r="U173" s="4">
        <v>0</v>
      </c>
      <c r="V173" s="4">
        <v>15.3</v>
      </c>
      <c r="W173" s="4">
        <v>172.1</v>
      </c>
      <c r="X173" s="4">
        <v>4346.2</v>
      </c>
      <c r="Y173" s="4"/>
    </row>
    <row r="174" spans="1:25" x14ac:dyDescent="0.2">
      <c r="A174" s="3">
        <v>8</v>
      </c>
      <c r="B174" s="3">
        <v>4238</v>
      </c>
      <c r="C174" s="168" t="s">
        <v>446</v>
      </c>
      <c r="D174" s="4">
        <v>431</v>
      </c>
      <c r="E174" s="4">
        <v>694.9</v>
      </c>
      <c r="F174" s="4">
        <v>36.200000000000003</v>
      </c>
      <c r="G174" s="4">
        <v>176.4</v>
      </c>
      <c r="H174" s="4">
        <v>416.6</v>
      </c>
      <c r="I174" s="4">
        <v>817.2</v>
      </c>
      <c r="J174" s="4">
        <v>0</v>
      </c>
      <c r="K174" s="4">
        <v>142.30000000000001</v>
      </c>
      <c r="L174" s="4">
        <v>92.8</v>
      </c>
      <c r="M174" s="4">
        <v>2807.4</v>
      </c>
      <c r="N174" s="4">
        <v>2126.1</v>
      </c>
      <c r="O174" s="4">
        <v>0</v>
      </c>
      <c r="P174" s="4">
        <v>51.8</v>
      </c>
      <c r="Q174" s="4">
        <v>382.7</v>
      </c>
      <c r="R174" s="4">
        <v>37</v>
      </c>
      <c r="S174" s="4">
        <v>62.1</v>
      </c>
      <c r="T174" s="4">
        <v>12.7</v>
      </c>
      <c r="U174" s="4">
        <v>0</v>
      </c>
      <c r="V174" s="4">
        <v>42.3</v>
      </c>
      <c r="W174" s="4">
        <v>92.8</v>
      </c>
      <c r="X174" s="4">
        <v>2807.4</v>
      </c>
      <c r="Y174" s="4"/>
    </row>
    <row r="175" spans="1:25" x14ac:dyDescent="0.2">
      <c r="A175" s="3">
        <v>8</v>
      </c>
      <c r="B175" s="3">
        <v>4239</v>
      </c>
      <c r="C175" s="168" t="s">
        <v>447</v>
      </c>
      <c r="D175" s="4">
        <v>4097.5</v>
      </c>
      <c r="E175" s="4">
        <v>3726.7</v>
      </c>
      <c r="F175" s="4">
        <v>414.1</v>
      </c>
      <c r="G175" s="4">
        <v>2159.5</v>
      </c>
      <c r="H175" s="4">
        <v>1228.3</v>
      </c>
      <c r="I175" s="4">
        <v>5534</v>
      </c>
      <c r="J175" s="4">
        <v>2.2999999999999998</v>
      </c>
      <c r="K175" s="4">
        <v>59.1</v>
      </c>
      <c r="L175" s="4">
        <v>783.6</v>
      </c>
      <c r="M175" s="4">
        <v>18005.099999999999</v>
      </c>
      <c r="N175" s="4">
        <v>10240.700000000001</v>
      </c>
      <c r="O175" s="4">
        <v>35.9</v>
      </c>
      <c r="P175" s="4">
        <v>600.29999999999995</v>
      </c>
      <c r="Q175" s="4">
        <v>2202.9</v>
      </c>
      <c r="R175" s="4">
        <v>75</v>
      </c>
      <c r="S175" s="4">
        <v>2902</v>
      </c>
      <c r="T175" s="4">
        <v>794</v>
      </c>
      <c r="U175" s="4">
        <v>2.2999999999999998</v>
      </c>
      <c r="V175" s="4">
        <v>368.3</v>
      </c>
      <c r="W175" s="4">
        <v>783.6</v>
      </c>
      <c r="X175" s="4">
        <v>18005.099999999999</v>
      </c>
      <c r="Y175" s="4"/>
    </row>
    <row r="176" spans="1:25" x14ac:dyDescent="0.2">
      <c r="A176" s="3">
        <v>8</v>
      </c>
      <c r="B176" s="3">
        <v>4240</v>
      </c>
      <c r="C176" s="168" t="s">
        <v>448</v>
      </c>
      <c r="D176" s="4">
        <v>1970.1</v>
      </c>
      <c r="E176" s="4">
        <v>1593.6</v>
      </c>
      <c r="F176" s="4">
        <v>26.3</v>
      </c>
      <c r="G176" s="4">
        <v>218.1</v>
      </c>
      <c r="H176" s="4">
        <v>1165.2</v>
      </c>
      <c r="I176" s="4">
        <v>3127.8</v>
      </c>
      <c r="J176" s="4">
        <v>0</v>
      </c>
      <c r="K176" s="4">
        <v>614</v>
      </c>
      <c r="L176" s="4">
        <v>364.2</v>
      </c>
      <c r="M176" s="4">
        <v>9079.2999999999993</v>
      </c>
      <c r="N176" s="4">
        <v>6347.9</v>
      </c>
      <c r="O176" s="4">
        <v>187.1</v>
      </c>
      <c r="P176" s="4">
        <v>100.5</v>
      </c>
      <c r="Q176" s="4">
        <v>1791.4</v>
      </c>
      <c r="R176" s="4">
        <v>0</v>
      </c>
      <c r="S176" s="4">
        <v>135.30000000000001</v>
      </c>
      <c r="T176" s="4">
        <v>141.6</v>
      </c>
      <c r="U176" s="4">
        <v>0</v>
      </c>
      <c r="V176" s="4">
        <v>11.3</v>
      </c>
      <c r="W176" s="4">
        <v>364.2</v>
      </c>
      <c r="X176" s="4">
        <v>9079.2999999999993</v>
      </c>
      <c r="Y176" s="4"/>
    </row>
    <row r="177" spans="1:25" s="1" customFormat="1" ht="21" customHeight="1" x14ac:dyDescent="0.2">
      <c r="A177" s="15">
        <v>9</v>
      </c>
      <c r="B177" s="15">
        <v>4269</v>
      </c>
      <c r="C177" s="1" t="s">
        <v>449</v>
      </c>
      <c r="D177" s="32">
        <v>46331.5</v>
      </c>
      <c r="E177" s="32">
        <v>38590.1</v>
      </c>
      <c r="F177" s="32">
        <v>2240</v>
      </c>
      <c r="G177" s="32">
        <v>19336.3</v>
      </c>
      <c r="H177" s="32">
        <v>22549.7</v>
      </c>
      <c r="I177" s="32">
        <v>67340.600000000006</v>
      </c>
      <c r="J177" s="32">
        <v>0</v>
      </c>
      <c r="K177" s="32">
        <v>13932.5</v>
      </c>
      <c r="L177" s="32">
        <v>14967.6</v>
      </c>
      <c r="M177" s="32">
        <v>225288.2</v>
      </c>
      <c r="N177" s="32">
        <v>142184.6</v>
      </c>
      <c r="O177" s="32">
        <v>2657.6</v>
      </c>
      <c r="P177" s="32">
        <v>6001.5</v>
      </c>
      <c r="Q177" s="32">
        <v>33978.800000000003</v>
      </c>
      <c r="R177" s="32">
        <v>1993</v>
      </c>
      <c r="S177" s="32">
        <v>16390.599999999999</v>
      </c>
      <c r="T177" s="32">
        <v>5442.2</v>
      </c>
      <c r="U177" s="32">
        <v>0</v>
      </c>
      <c r="V177" s="32">
        <v>1688.4</v>
      </c>
      <c r="W177" s="32">
        <v>14951.5</v>
      </c>
      <c r="X177" s="32">
        <v>225288.2</v>
      </c>
      <c r="Y177" s="32"/>
    </row>
    <row r="178" spans="1:25" ht="16.5" customHeight="1" x14ac:dyDescent="0.2">
      <c r="A178" s="3">
        <v>9</v>
      </c>
      <c r="B178" s="3">
        <v>4251</v>
      </c>
      <c r="C178" s="168" t="s">
        <v>450</v>
      </c>
      <c r="D178" s="4">
        <v>572.1</v>
      </c>
      <c r="E178" s="4">
        <v>574.79999999999995</v>
      </c>
      <c r="F178" s="4">
        <v>39</v>
      </c>
      <c r="G178" s="4">
        <v>177.4</v>
      </c>
      <c r="H178" s="4">
        <v>539.20000000000005</v>
      </c>
      <c r="I178" s="4">
        <v>821.4</v>
      </c>
      <c r="J178" s="4">
        <v>0</v>
      </c>
      <c r="K178" s="4">
        <v>84.6</v>
      </c>
      <c r="L178" s="4">
        <v>84</v>
      </c>
      <c r="M178" s="4">
        <v>2892.6</v>
      </c>
      <c r="N178" s="4">
        <v>1598.3</v>
      </c>
      <c r="O178" s="4">
        <v>14</v>
      </c>
      <c r="P178" s="4">
        <v>34</v>
      </c>
      <c r="Q178" s="4">
        <v>388.5</v>
      </c>
      <c r="R178" s="4">
        <v>452</v>
      </c>
      <c r="S178" s="4">
        <v>233.5</v>
      </c>
      <c r="T178" s="4">
        <v>29.4</v>
      </c>
      <c r="U178" s="4">
        <v>0</v>
      </c>
      <c r="V178" s="4">
        <v>59</v>
      </c>
      <c r="W178" s="4">
        <v>84</v>
      </c>
      <c r="X178" s="4">
        <v>2892.6</v>
      </c>
      <c r="Y178" s="4"/>
    </row>
    <row r="179" spans="1:25" x14ac:dyDescent="0.2">
      <c r="A179" s="3">
        <v>9</v>
      </c>
      <c r="B179" s="3">
        <v>4252</v>
      </c>
      <c r="C179" s="168" t="s">
        <v>451</v>
      </c>
      <c r="D179" s="4">
        <v>6371.9</v>
      </c>
      <c r="E179" s="4">
        <v>5627.8</v>
      </c>
      <c r="F179" s="4">
        <v>381.4</v>
      </c>
      <c r="G179" s="4">
        <v>384</v>
      </c>
      <c r="H179" s="4">
        <v>2570.6</v>
      </c>
      <c r="I179" s="4">
        <v>8891.4</v>
      </c>
      <c r="J179" s="4">
        <v>0</v>
      </c>
      <c r="K179" s="4">
        <v>2754.8</v>
      </c>
      <c r="L179" s="4">
        <v>1899.5</v>
      </c>
      <c r="M179" s="4">
        <v>28881.4</v>
      </c>
      <c r="N179" s="4">
        <v>19103.8</v>
      </c>
      <c r="O179" s="4">
        <v>491.8</v>
      </c>
      <c r="P179" s="4">
        <v>1000.5</v>
      </c>
      <c r="Q179" s="4">
        <v>4434.7</v>
      </c>
      <c r="R179" s="4">
        <v>0</v>
      </c>
      <c r="S179" s="4">
        <v>1464.6</v>
      </c>
      <c r="T179" s="4">
        <v>463.6</v>
      </c>
      <c r="U179" s="4">
        <v>0</v>
      </c>
      <c r="V179" s="4">
        <v>22.9</v>
      </c>
      <c r="W179" s="4">
        <v>1899.5</v>
      </c>
      <c r="X179" s="4">
        <v>28881.4</v>
      </c>
      <c r="Y179" s="4"/>
    </row>
    <row r="180" spans="1:25" x14ac:dyDescent="0.2">
      <c r="A180" s="3">
        <v>9</v>
      </c>
      <c r="B180" s="3">
        <v>4253</v>
      </c>
      <c r="C180" s="168" t="s">
        <v>452</v>
      </c>
      <c r="D180" s="4">
        <v>2845.4</v>
      </c>
      <c r="E180" s="4">
        <v>2819.4</v>
      </c>
      <c r="F180" s="4">
        <v>193.9</v>
      </c>
      <c r="G180" s="4">
        <v>297</v>
      </c>
      <c r="H180" s="4">
        <v>2044.5</v>
      </c>
      <c r="I180" s="4">
        <v>4764.6000000000004</v>
      </c>
      <c r="J180" s="4">
        <v>0</v>
      </c>
      <c r="K180" s="4">
        <v>2657.6</v>
      </c>
      <c r="L180" s="4">
        <v>1077.5999999999999</v>
      </c>
      <c r="M180" s="4">
        <v>16700</v>
      </c>
      <c r="N180" s="4">
        <v>12558.9</v>
      </c>
      <c r="O180" s="4">
        <v>65.099999999999994</v>
      </c>
      <c r="P180" s="4">
        <v>560.5</v>
      </c>
      <c r="Q180" s="4">
        <v>1589.4</v>
      </c>
      <c r="R180" s="4">
        <v>0</v>
      </c>
      <c r="S180" s="4">
        <v>732.6</v>
      </c>
      <c r="T180" s="4">
        <v>97.5</v>
      </c>
      <c r="U180" s="4">
        <v>0</v>
      </c>
      <c r="V180" s="4">
        <v>18.3</v>
      </c>
      <c r="W180" s="4">
        <v>1077.5999999999999</v>
      </c>
      <c r="X180" s="4">
        <v>16700</v>
      </c>
      <c r="Y180" s="4"/>
    </row>
    <row r="181" spans="1:25" x14ac:dyDescent="0.2">
      <c r="A181" s="3">
        <v>9</v>
      </c>
      <c r="B181" s="3">
        <v>4254</v>
      </c>
      <c r="C181" s="168" t="s">
        <v>453</v>
      </c>
      <c r="D181" s="4">
        <v>10099.9</v>
      </c>
      <c r="E181" s="4">
        <v>7037.2</v>
      </c>
      <c r="F181" s="4">
        <v>394.8</v>
      </c>
      <c r="G181" s="4">
        <v>7119.6</v>
      </c>
      <c r="H181" s="4">
        <v>3714.3</v>
      </c>
      <c r="I181" s="4">
        <v>13377.9</v>
      </c>
      <c r="J181" s="4">
        <v>0</v>
      </c>
      <c r="K181" s="4">
        <v>293.10000000000002</v>
      </c>
      <c r="L181" s="4">
        <v>2618.1</v>
      </c>
      <c r="M181" s="4">
        <v>44655</v>
      </c>
      <c r="N181" s="4">
        <v>30093.9</v>
      </c>
      <c r="O181" s="4">
        <v>262.10000000000002</v>
      </c>
      <c r="P181" s="4">
        <v>497.7</v>
      </c>
      <c r="Q181" s="4">
        <v>6518</v>
      </c>
      <c r="R181" s="4">
        <v>0</v>
      </c>
      <c r="S181" s="4">
        <v>3548.4</v>
      </c>
      <c r="T181" s="4">
        <v>1081</v>
      </c>
      <c r="U181" s="4">
        <v>0</v>
      </c>
      <c r="V181" s="4">
        <v>35.799999999999997</v>
      </c>
      <c r="W181" s="4">
        <v>2618.1</v>
      </c>
      <c r="X181" s="4">
        <v>44655</v>
      </c>
      <c r="Y181" s="4"/>
    </row>
    <row r="182" spans="1:25" x14ac:dyDescent="0.2">
      <c r="A182" s="3">
        <v>9</v>
      </c>
      <c r="B182" s="3">
        <v>4255</v>
      </c>
      <c r="C182" s="168" t="s">
        <v>454</v>
      </c>
      <c r="D182" s="4">
        <v>886.8</v>
      </c>
      <c r="E182" s="4">
        <v>812.6</v>
      </c>
      <c r="F182" s="4">
        <v>132.19999999999999</v>
      </c>
      <c r="G182" s="4">
        <v>660</v>
      </c>
      <c r="H182" s="4">
        <v>732.2</v>
      </c>
      <c r="I182" s="4">
        <v>1523.4</v>
      </c>
      <c r="J182" s="4">
        <v>0</v>
      </c>
      <c r="K182" s="4">
        <v>47.8</v>
      </c>
      <c r="L182" s="4">
        <v>116.8</v>
      </c>
      <c r="M182" s="4">
        <v>4911.8999999999996</v>
      </c>
      <c r="N182" s="4">
        <v>3387.7</v>
      </c>
      <c r="O182" s="4">
        <v>21.1</v>
      </c>
      <c r="P182" s="4">
        <v>73.900000000000006</v>
      </c>
      <c r="Q182" s="4">
        <v>635.20000000000005</v>
      </c>
      <c r="R182" s="4">
        <v>0</v>
      </c>
      <c r="S182" s="4">
        <v>321.3</v>
      </c>
      <c r="T182" s="4">
        <v>97.2</v>
      </c>
      <c r="U182" s="4">
        <v>0</v>
      </c>
      <c r="V182" s="4">
        <v>258.7</v>
      </c>
      <c r="W182" s="4">
        <v>116.8</v>
      </c>
      <c r="X182" s="4">
        <v>4911.8999999999996</v>
      </c>
      <c r="Y182" s="4"/>
    </row>
    <row r="183" spans="1:25" x14ac:dyDescent="0.2">
      <c r="A183" s="3">
        <v>9</v>
      </c>
      <c r="B183" s="3">
        <v>4256</v>
      </c>
      <c r="C183" s="168" t="s">
        <v>455</v>
      </c>
      <c r="D183" s="4">
        <v>631</v>
      </c>
      <c r="E183" s="4">
        <v>601.4</v>
      </c>
      <c r="F183" s="4">
        <v>109.9</v>
      </c>
      <c r="G183" s="4">
        <v>830.2</v>
      </c>
      <c r="H183" s="4">
        <v>592.4</v>
      </c>
      <c r="I183" s="4">
        <v>1094.5</v>
      </c>
      <c r="J183" s="4">
        <v>0</v>
      </c>
      <c r="K183" s="4">
        <v>277.3</v>
      </c>
      <c r="L183" s="4">
        <v>117.3</v>
      </c>
      <c r="M183" s="4">
        <v>4253.8</v>
      </c>
      <c r="N183" s="4">
        <v>2558.1999999999998</v>
      </c>
      <c r="O183" s="4">
        <v>18.600000000000001</v>
      </c>
      <c r="P183" s="4">
        <v>88.1</v>
      </c>
      <c r="Q183" s="4">
        <v>826.8</v>
      </c>
      <c r="R183" s="4">
        <v>519</v>
      </c>
      <c r="S183" s="4">
        <v>64.400000000000006</v>
      </c>
      <c r="T183" s="4">
        <v>30.6</v>
      </c>
      <c r="U183" s="4">
        <v>0</v>
      </c>
      <c r="V183" s="4">
        <v>30.8</v>
      </c>
      <c r="W183" s="4">
        <v>117.3</v>
      </c>
      <c r="X183" s="4">
        <v>4253.8</v>
      </c>
      <c r="Y183" s="4"/>
    </row>
    <row r="184" spans="1:25" x14ac:dyDescent="0.2">
      <c r="A184" s="3">
        <v>9</v>
      </c>
      <c r="B184" s="3">
        <v>4257</v>
      </c>
      <c r="C184" s="168" t="s">
        <v>456</v>
      </c>
      <c r="D184" s="4">
        <v>640.29999999999995</v>
      </c>
      <c r="E184" s="4">
        <v>376.9</v>
      </c>
      <c r="F184" s="4">
        <v>8.3000000000000007</v>
      </c>
      <c r="G184" s="4">
        <v>22.6</v>
      </c>
      <c r="H184" s="4">
        <v>148.9</v>
      </c>
      <c r="I184" s="4">
        <v>477.6</v>
      </c>
      <c r="J184" s="4">
        <v>0</v>
      </c>
      <c r="K184" s="4">
        <v>451.7</v>
      </c>
      <c r="L184" s="4">
        <v>30.4</v>
      </c>
      <c r="M184" s="4">
        <v>2156.6999999999998</v>
      </c>
      <c r="N184" s="4">
        <v>1582.8</v>
      </c>
      <c r="O184" s="4">
        <v>0</v>
      </c>
      <c r="P184" s="4">
        <v>16.100000000000001</v>
      </c>
      <c r="Q184" s="4">
        <v>273.8</v>
      </c>
      <c r="R184" s="4">
        <v>0</v>
      </c>
      <c r="S184" s="4">
        <v>226.5</v>
      </c>
      <c r="T184" s="4">
        <v>10.4</v>
      </c>
      <c r="U184" s="4">
        <v>0</v>
      </c>
      <c r="V184" s="4">
        <v>16.7</v>
      </c>
      <c r="W184" s="4">
        <v>30.4</v>
      </c>
      <c r="X184" s="4">
        <v>2156.6999999999998</v>
      </c>
      <c r="Y184" s="4"/>
    </row>
    <row r="185" spans="1:25" x14ac:dyDescent="0.2">
      <c r="A185" s="3">
        <v>9</v>
      </c>
      <c r="B185" s="3">
        <v>4258</v>
      </c>
      <c r="C185" s="168" t="s">
        <v>13</v>
      </c>
      <c r="D185" s="4">
        <v>16803</v>
      </c>
      <c r="E185" s="4">
        <v>11623.6</v>
      </c>
      <c r="F185" s="4">
        <v>289.5</v>
      </c>
      <c r="G185" s="4">
        <v>7181.9</v>
      </c>
      <c r="H185" s="4">
        <v>6451.5</v>
      </c>
      <c r="I185" s="4">
        <v>23210.400000000001</v>
      </c>
      <c r="J185" s="4">
        <v>0</v>
      </c>
      <c r="K185" s="4">
        <v>5076.1000000000004</v>
      </c>
      <c r="L185" s="4">
        <v>6650.7</v>
      </c>
      <c r="M185" s="4">
        <v>77286.7</v>
      </c>
      <c r="N185" s="4">
        <v>43340.2</v>
      </c>
      <c r="O185" s="4">
        <v>1473.7</v>
      </c>
      <c r="P185" s="4">
        <v>3068.7</v>
      </c>
      <c r="Q185" s="4">
        <v>12679.6</v>
      </c>
      <c r="R185" s="4">
        <v>0</v>
      </c>
      <c r="S185" s="4">
        <v>6545.5</v>
      </c>
      <c r="T185" s="4">
        <v>3020.1</v>
      </c>
      <c r="U185" s="4">
        <v>0</v>
      </c>
      <c r="V185" s="4">
        <v>508.1</v>
      </c>
      <c r="W185" s="4">
        <v>6650.7</v>
      </c>
      <c r="X185" s="4">
        <v>77286.7</v>
      </c>
      <c r="Y185" s="4"/>
    </row>
    <row r="186" spans="1:25" x14ac:dyDescent="0.2">
      <c r="A186" s="3">
        <v>9</v>
      </c>
      <c r="B186" s="3">
        <v>4259</v>
      </c>
      <c r="C186" s="168" t="s">
        <v>457</v>
      </c>
      <c r="D186" s="4">
        <v>462.7</v>
      </c>
      <c r="E186" s="4">
        <v>677.8</v>
      </c>
      <c r="F186" s="4">
        <v>56.4</v>
      </c>
      <c r="G186" s="4">
        <v>387.9</v>
      </c>
      <c r="H186" s="4">
        <v>403.4</v>
      </c>
      <c r="I186" s="4">
        <v>739.7</v>
      </c>
      <c r="J186" s="4">
        <v>0</v>
      </c>
      <c r="K186" s="4">
        <v>2.6</v>
      </c>
      <c r="L186" s="4">
        <v>114.3</v>
      </c>
      <c r="M186" s="4">
        <v>2844.8</v>
      </c>
      <c r="N186" s="4">
        <v>1915.3</v>
      </c>
      <c r="O186" s="4">
        <v>13.8</v>
      </c>
      <c r="P186" s="4">
        <v>9.9</v>
      </c>
      <c r="Q186" s="4">
        <v>362</v>
      </c>
      <c r="R186" s="4">
        <v>154</v>
      </c>
      <c r="S186" s="4">
        <v>70.900000000000006</v>
      </c>
      <c r="T186" s="4">
        <v>49.6</v>
      </c>
      <c r="U186" s="4">
        <v>0</v>
      </c>
      <c r="V186" s="4">
        <v>155</v>
      </c>
      <c r="W186" s="4">
        <v>114.3</v>
      </c>
      <c r="X186" s="4">
        <v>2844.8</v>
      </c>
      <c r="Y186" s="4"/>
    </row>
    <row r="187" spans="1:25" x14ac:dyDescent="0.2">
      <c r="A187" s="3">
        <v>9</v>
      </c>
      <c r="B187" s="3">
        <v>4260</v>
      </c>
      <c r="C187" s="168" t="s">
        <v>458</v>
      </c>
      <c r="D187" s="4">
        <v>2375.1999999999998</v>
      </c>
      <c r="E187" s="4">
        <v>2984.2</v>
      </c>
      <c r="F187" s="4">
        <v>234.7</v>
      </c>
      <c r="G187" s="4">
        <v>440.5</v>
      </c>
      <c r="H187" s="4">
        <v>1401.3</v>
      </c>
      <c r="I187" s="4">
        <v>4528.2</v>
      </c>
      <c r="J187" s="4">
        <v>0</v>
      </c>
      <c r="K187" s="4">
        <v>1304.5999999999999</v>
      </c>
      <c r="L187" s="4">
        <v>468.5</v>
      </c>
      <c r="M187" s="4">
        <v>13737.1</v>
      </c>
      <c r="N187" s="4">
        <v>9557.7000000000007</v>
      </c>
      <c r="O187" s="4">
        <v>121.7</v>
      </c>
      <c r="P187" s="4">
        <v>209.7</v>
      </c>
      <c r="Q187" s="4">
        <v>2156.6</v>
      </c>
      <c r="R187" s="4">
        <v>0</v>
      </c>
      <c r="S187" s="4">
        <v>1018.6</v>
      </c>
      <c r="T187" s="4">
        <v>70.599999999999994</v>
      </c>
      <c r="U187" s="4">
        <v>0</v>
      </c>
      <c r="V187" s="4">
        <v>133.69999999999999</v>
      </c>
      <c r="W187" s="4">
        <v>468.5</v>
      </c>
      <c r="X187" s="4">
        <v>13737.1</v>
      </c>
      <c r="Y187" s="4"/>
    </row>
    <row r="188" spans="1:25" x14ac:dyDescent="0.2">
      <c r="A188" s="3">
        <v>9</v>
      </c>
      <c r="B188" s="3">
        <v>4261</v>
      </c>
      <c r="C188" s="168" t="s">
        <v>459</v>
      </c>
      <c r="D188" s="4">
        <v>1899.6</v>
      </c>
      <c r="E188" s="4">
        <v>1425.2</v>
      </c>
      <c r="F188" s="4">
        <v>102.2</v>
      </c>
      <c r="G188" s="4">
        <v>651.9</v>
      </c>
      <c r="H188" s="4">
        <v>1207.7</v>
      </c>
      <c r="I188" s="4">
        <v>2103.6</v>
      </c>
      <c r="J188" s="4">
        <v>0</v>
      </c>
      <c r="K188" s="4">
        <v>368.2</v>
      </c>
      <c r="L188" s="4">
        <v>333.1</v>
      </c>
      <c r="M188" s="4">
        <v>8091.5</v>
      </c>
      <c r="N188" s="4">
        <v>5678.8</v>
      </c>
      <c r="O188" s="4">
        <v>63</v>
      </c>
      <c r="P188" s="4">
        <v>187.6</v>
      </c>
      <c r="Q188" s="4">
        <v>595.5</v>
      </c>
      <c r="R188" s="4">
        <v>0</v>
      </c>
      <c r="S188" s="4">
        <v>1078.8</v>
      </c>
      <c r="T188" s="4">
        <v>91.8</v>
      </c>
      <c r="U188" s="4">
        <v>0</v>
      </c>
      <c r="V188" s="4">
        <v>63</v>
      </c>
      <c r="W188" s="4">
        <v>333.1</v>
      </c>
      <c r="X188" s="4">
        <v>8091.5</v>
      </c>
      <c r="Y188" s="4"/>
    </row>
    <row r="189" spans="1:25" x14ac:dyDescent="0.2">
      <c r="A189" s="3">
        <v>9</v>
      </c>
      <c r="B189" s="3">
        <v>4262</v>
      </c>
      <c r="C189" s="168" t="s">
        <v>460</v>
      </c>
      <c r="D189" s="4">
        <v>594</v>
      </c>
      <c r="E189" s="4">
        <v>742.5</v>
      </c>
      <c r="F189" s="4">
        <v>41.3</v>
      </c>
      <c r="G189" s="4">
        <v>175</v>
      </c>
      <c r="H189" s="4">
        <v>727.4</v>
      </c>
      <c r="I189" s="4">
        <v>1356.7</v>
      </c>
      <c r="J189" s="4">
        <v>0</v>
      </c>
      <c r="K189" s="4">
        <v>345.1</v>
      </c>
      <c r="L189" s="4">
        <v>716.6</v>
      </c>
      <c r="M189" s="4">
        <v>4698.6000000000004</v>
      </c>
      <c r="N189" s="4">
        <v>2542</v>
      </c>
      <c r="O189" s="4">
        <v>18.100000000000001</v>
      </c>
      <c r="P189" s="4">
        <v>17.7</v>
      </c>
      <c r="Q189" s="4">
        <v>549.9</v>
      </c>
      <c r="R189" s="4">
        <v>254</v>
      </c>
      <c r="S189" s="4">
        <v>419</v>
      </c>
      <c r="T189" s="4">
        <v>180.6</v>
      </c>
      <c r="U189" s="4">
        <v>0</v>
      </c>
      <c r="V189" s="4">
        <v>16.7</v>
      </c>
      <c r="W189" s="4">
        <v>700.6</v>
      </c>
      <c r="X189" s="4">
        <v>4698.6000000000004</v>
      </c>
      <c r="Y189" s="4"/>
    </row>
    <row r="190" spans="1:25" x14ac:dyDescent="0.2">
      <c r="A190" s="3">
        <v>9</v>
      </c>
      <c r="B190" s="3">
        <v>4263</v>
      </c>
      <c r="C190" s="168" t="s">
        <v>461</v>
      </c>
      <c r="D190" s="4">
        <v>1714</v>
      </c>
      <c r="E190" s="4">
        <v>2755.1</v>
      </c>
      <c r="F190" s="4">
        <v>166.5</v>
      </c>
      <c r="G190" s="4">
        <v>231.7</v>
      </c>
      <c r="H190" s="4">
        <v>1300.2</v>
      </c>
      <c r="I190" s="4">
        <v>3471.5</v>
      </c>
      <c r="J190" s="4">
        <v>0</v>
      </c>
      <c r="K190" s="4">
        <v>249.1</v>
      </c>
      <c r="L190" s="4">
        <v>666.8</v>
      </c>
      <c r="M190" s="4">
        <v>10554.9</v>
      </c>
      <c r="N190" s="4">
        <v>5877.8</v>
      </c>
      <c r="O190" s="4">
        <v>75.3</v>
      </c>
      <c r="P190" s="4">
        <v>177.4</v>
      </c>
      <c r="Q190" s="4">
        <v>2628.5</v>
      </c>
      <c r="R190" s="4">
        <v>0</v>
      </c>
      <c r="S190" s="4">
        <v>591.29999999999995</v>
      </c>
      <c r="T190" s="4">
        <v>205.8</v>
      </c>
      <c r="U190" s="4">
        <v>0</v>
      </c>
      <c r="V190" s="4">
        <v>332.1</v>
      </c>
      <c r="W190" s="4">
        <v>666.8</v>
      </c>
      <c r="X190" s="4">
        <v>10554.9</v>
      </c>
      <c r="Y190" s="4"/>
    </row>
    <row r="191" spans="1:25" x14ac:dyDescent="0.2">
      <c r="A191" s="3">
        <v>9</v>
      </c>
      <c r="B191" s="3">
        <v>4264</v>
      </c>
      <c r="C191" s="168" t="s">
        <v>462</v>
      </c>
      <c r="D191" s="4">
        <v>435.4</v>
      </c>
      <c r="E191" s="4">
        <v>531.9</v>
      </c>
      <c r="F191" s="4">
        <v>89.9</v>
      </c>
      <c r="G191" s="4">
        <v>776.6</v>
      </c>
      <c r="H191" s="4">
        <v>716.1</v>
      </c>
      <c r="I191" s="4">
        <v>979.9</v>
      </c>
      <c r="J191" s="4">
        <v>0</v>
      </c>
      <c r="K191" s="4">
        <v>19.8</v>
      </c>
      <c r="L191" s="4">
        <v>73.7</v>
      </c>
      <c r="M191" s="4">
        <v>3623.2</v>
      </c>
      <c r="N191" s="4">
        <v>2389.3000000000002</v>
      </c>
      <c r="O191" s="4">
        <v>19.3</v>
      </c>
      <c r="P191" s="4">
        <v>59.8</v>
      </c>
      <c r="Q191" s="4">
        <v>340.3</v>
      </c>
      <c r="R191" s="4">
        <v>614</v>
      </c>
      <c r="S191" s="4">
        <v>75.099999999999994</v>
      </c>
      <c r="T191" s="4">
        <v>13.9</v>
      </c>
      <c r="U191" s="4">
        <v>0</v>
      </c>
      <c r="V191" s="4">
        <v>37.700000000000003</v>
      </c>
      <c r="W191" s="4">
        <v>73.7</v>
      </c>
      <c r="X191" s="4">
        <v>3623.2</v>
      </c>
      <c r="Y191" s="4"/>
    </row>
    <row r="192" spans="1:25" s="1" customFormat="1" ht="21" customHeight="1" x14ac:dyDescent="0.2">
      <c r="A192" s="15">
        <v>10</v>
      </c>
      <c r="B192" s="15">
        <v>4299</v>
      </c>
      <c r="C192" s="1" t="s">
        <v>463</v>
      </c>
      <c r="D192" s="32">
        <v>72991.7</v>
      </c>
      <c r="E192" s="32">
        <v>61936.1</v>
      </c>
      <c r="F192" s="32">
        <v>3751.1</v>
      </c>
      <c r="G192" s="32">
        <v>17436.400000000001</v>
      </c>
      <c r="H192" s="32">
        <v>27026.5</v>
      </c>
      <c r="I192" s="32">
        <v>103526.5</v>
      </c>
      <c r="J192" s="32">
        <v>0</v>
      </c>
      <c r="K192" s="32">
        <v>7956.9</v>
      </c>
      <c r="L192" s="32">
        <v>15975.7</v>
      </c>
      <c r="M192" s="32">
        <v>310600.90000000002</v>
      </c>
      <c r="N192" s="32">
        <v>167499.1</v>
      </c>
      <c r="O192" s="32">
        <v>2998.2</v>
      </c>
      <c r="P192" s="32">
        <v>10117.4</v>
      </c>
      <c r="Q192" s="32">
        <v>78639.5</v>
      </c>
      <c r="R192" s="32">
        <v>2907</v>
      </c>
      <c r="S192" s="32">
        <v>17403.7</v>
      </c>
      <c r="T192" s="32">
        <v>10458.1</v>
      </c>
      <c r="U192" s="32">
        <v>0</v>
      </c>
      <c r="V192" s="32">
        <v>4601.3</v>
      </c>
      <c r="W192" s="32">
        <v>15976.5</v>
      </c>
      <c r="X192" s="32">
        <v>310600.90000000002</v>
      </c>
      <c r="Y192" s="32"/>
    </row>
    <row r="193" spans="1:25" ht="16.5" customHeight="1" x14ac:dyDescent="0.2">
      <c r="A193" s="3">
        <v>10</v>
      </c>
      <c r="B193" s="3">
        <v>4271</v>
      </c>
      <c r="C193" s="168" t="s">
        <v>464</v>
      </c>
      <c r="D193" s="4">
        <v>5487.8</v>
      </c>
      <c r="E193" s="4">
        <v>4203.6000000000004</v>
      </c>
      <c r="F193" s="4">
        <v>614.1</v>
      </c>
      <c r="G193" s="4">
        <v>756.7</v>
      </c>
      <c r="H193" s="4">
        <v>1769.6</v>
      </c>
      <c r="I193" s="4">
        <v>13726.3</v>
      </c>
      <c r="J193" s="4">
        <v>0</v>
      </c>
      <c r="K193" s="4">
        <v>622.5</v>
      </c>
      <c r="L193" s="4">
        <v>1163.5</v>
      </c>
      <c r="M193" s="4">
        <v>28344</v>
      </c>
      <c r="N193" s="4">
        <v>17425.7</v>
      </c>
      <c r="O193" s="4">
        <v>169.7</v>
      </c>
      <c r="P193" s="4">
        <v>448.1</v>
      </c>
      <c r="Q193" s="4">
        <v>6700.1</v>
      </c>
      <c r="R193" s="4">
        <v>0</v>
      </c>
      <c r="S193" s="4">
        <v>1430.8</v>
      </c>
      <c r="T193" s="4">
        <v>355.5</v>
      </c>
      <c r="U193" s="4">
        <v>0</v>
      </c>
      <c r="V193" s="4">
        <v>650.6</v>
      </c>
      <c r="W193" s="4">
        <v>1163.5</v>
      </c>
      <c r="X193" s="4">
        <v>28344</v>
      </c>
      <c r="Y193" s="4"/>
    </row>
    <row r="194" spans="1:25" x14ac:dyDescent="0.2">
      <c r="A194" s="3">
        <v>10</v>
      </c>
      <c r="B194" s="3">
        <v>4272</v>
      </c>
      <c r="C194" s="168" t="s">
        <v>465</v>
      </c>
      <c r="D194" s="4">
        <v>260.8</v>
      </c>
      <c r="E194" s="4">
        <v>218.3</v>
      </c>
      <c r="F194" s="4">
        <v>15.1</v>
      </c>
      <c r="G194" s="4">
        <v>1.8</v>
      </c>
      <c r="H194" s="4">
        <v>338.3</v>
      </c>
      <c r="I194" s="4">
        <v>323.60000000000002</v>
      </c>
      <c r="J194" s="4">
        <v>0</v>
      </c>
      <c r="K194" s="4">
        <v>38.9</v>
      </c>
      <c r="L194" s="4">
        <v>25.9</v>
      </c>
      <c r="M194" s="4">
        <v>1222.9000000000001</v>
      </c>
      <c r="N194" s="4">
        <v>677.8</v>
      </c>
      <c r="O194" s="4">
        <v>23.8</v>
      </c>
      <c r="P194" s="4">
        <v>115.9</v>
      </c>
      <c r="Q194" s="4">
        <v>121.3</v>
      </c>
      <c r="R194" s="4">
        <v>33</v>
      </c>
      <c r="S194" s="4">
        <v>136.19999999999999</v>
      </c>
      <c r="T194" s="4">
        <v>12.5</v>
      </c>
      <c r="U194" s="4">
        <v>0</v>
      </c>
      <c r="V194" s="4">
        <v>76.5</v>
      </c>
      <c r="W194" s="4">
        <v>25.9</v>
      </c>
      <c r="X194" s="4">
        <v>1222.9000000000001</v>
      </c>
      <c r="Y194" s="4"/>
    </row>
    <row r="195" spans="1:25" x14ac:dyDescent="0.2">
      <c r="A195" s="3">
        <v>10</v>
      </c>
      <c r="B195" s="3">
        <v>4273</v>
      </c>
      <c r="C195" s="168" t="s">
        <v>466</v>
      </c>
      <c r="D195" s="4">
        <v>916.5</v>
      </c>
      <c r="E195" s="4">
        <v>513.5</v>
      </c>
      <c r="F195" s="4">
        <v>38.299999999999997</v>
      </c>
      <c r="G195" s="4">
        <v>20.5</v>
      </c>
      <c r="H195" s="4">
        <v>555.1</v>
      </c>
      <c r="I195" s="4">
        <v>1017.6</v>
      </c>
      <c r="J195" s="4">
        <v>0</v>
      </c>
      <c r="K195" s="4">
        <v>318.8</v>
      </c>
      <c r="L195" s="4">
        <v>312.2</v>
      </c>
      <c r="M195" s="4">
        <v>3692.4</v>
      </c>
      <c r="N195" s="4">
        <v>2015.9</v>
      </c>
      <c r="O195" s="4">
        <v>37.200000000000003</v>
      </c>
      <c r="P195" s="4">
        <v>292.60000000000002</v>
      </c>
      <c r="Q195" s="4">
        <v>703.7</v>
      </c>
      <c r="R195" s="4">
        <v>34</v>
      </c>
      <c r="S195" s="4">
        <v>228</v>
      </c>
      <c r="T195" s="4">
        <v>60.1</v>
      </c>
      <c r="U195" s="4">
        <v>0</v>
      </c>
      <c r="V195" s="4">
        <v>8.5</v>
      </c>
      <c r="W195" s="4">
        <v>312.2</v>
      </c>
      <c r="X195" s="4">
        <v>3692.4</v>
      </c>
      <c r="Y195" s="4"/>
    </row>
    <row r="196" spans="1:25" x14ac:dyDescent="0.2">
      <c r="A196" s="3">
        <v>10</v>
      </c>
      <c r="B196" s="3">
        <v>4274</v>
      </c>
      <c r="C196" s="168" t="s">
        <v>467</v>
      </c>
      <c r="D196" s="4">
        <v>2677.1</v>
      </c>
      <c r="E196" s="4">
        <v>4055.4</v>
      </c>
      <c r="F196" s="4">
        <v>211.8</v>
      </c>
      <c r="G196" s="4">
        <v>616</v>
      </c>
      <c r="H196" s="4">
        <v>1475</v>
      </c>
      <c r="I196" s="4">
        <v>4541.8</v>
      </c>
      <c r="J196" s="4">
        <v>0</v>
      </c>
      <c r="K196" s="4">
        <v>1213.9000000000001</v>
      </c>
      <c r="L196" s="4">
        <v>537.20000000000005</v>
      </c>
      <c r="M196" s="4">
        <v>15328.3</v>
      </c>
      <c r="N196" s="4">
        <v>9182</v>
      </c>
      <c r="O196" s="4">
        <v>176</v>
      </c>
      <c r="P196" s="4">
        <v>125.7</v>
      </c>
      <c r="Q196" s="4">
        <v>4191.5</v>
      </c>
      <c r="R196" s="4">
        <v>36</v>
      </c>
      <c r="S196" s="4">
        <v>798.9</v>
      </c>
      <c r="T196" s="4">
        <v>188</v>
      </c>
      <c r="U196" s="4">
        <v>0</v>
      </c>
      <c r="V196" s="4">
        <v>92.2</v>
      </c>
      <c r="W196" s="4">
        <v>538</v>
      </c>
      <c r="X196" s="4">
        <v>15328.3</v>
      </c>
      <c r="Y196" s="4"/>
    </row>
    <row r="197" spans="1:25" x14ac:dyDescent="0.2">
      <c r="A197" s="3">
        <v>10</v>
      </c>
      <c r="B197" s="3">
        <v>4275</v>
      </c>
      <c r="C197" s="168" t="s">
        <v>468</v>
      </c>
      <c r="D197" s="4">
        <v>417.2</v>
      </c>
      <c r="E197" s="4">
        <v>659.5</v>
      </c>
      <c r="F197" s="4">
        <v>73</v>
      </c>
      <c r="G197" s="4">
        <v>170</v>
      </c>
      <c r="H197" s="4">
        <v>771.4</v>
      </c>
      <c r="I197" s="4">
        <v>826.8</v>
      </c>
      <c r="J197" s="4">
        <v>0</v>
      </c>
      <c r="K197" s="4">
        <v>114.1</v>
      </c>
      <c r="L197" s="4">
        <v>101.2</v>
      </c>
      <c r="M197" s="4">
        <v>3133.1</v>
      </c>
      <c r="N197" s="4">
        <v>1859</v>
      </c>
      <c r="O197" s="4">
        <v>30.3</v>
      </c>
      <c r="P197" s="4">
        <v>76.400000000000006</v>
      </c>
      <c r="Q197" s="4">
        <v>423.9</v>
      </c>
      <c r="R197" s="4">
        <v>246</v>
      </c>
      <c r="S197" s="4">
        <v>307.3</v>
      </c>
      <c r="T197" s="4">
        <v>9.4</v>
      </c>
      <c r="U197" s="4">
        <v>0</v>
      </c>
      <c r="V197" s="4">
        <v>79.7</v>
      </c>
      <c r="W197" s="4">
        <v>101.2</v>
      </c>
      <c r="X197" s="4">
        <v>3133.1</v>
      </c>
      <c r="Y197" s="4"/>
    </row>
    <row r="198" spans="1:25" x14ac:dyDescent="0.2">
      <c r="A198" s="3">
        <v>10</v>
      </c>
      <c r="B198" s="3">
        <v>4276</v>
      </c>
      <c r="C198" s="168" t="s">
        <v>469</v>
      </c>
      <c r="D198" s="4">
        <v>3573.4</v>
      </c>
      <c r="E198" s="4">
        <v>3532.2</v>
      </c>
      <c r="F198" s="4">
        <v>331</v>
      </c>
      <c r="G198" s="4">
        <v>770.3</v>
      </c>
      <c r="H198" s="4">
        <v>1293.5999999999999</v>
      </c>
      <c r="I198" s="4">
        <v>6095.6</v>
      </c>
      <c r="J198" s="4">
        <v>0</v>
      </c>
      <c r="K198" s="4">
        <v>773.6</v>
      </c>
      <c r="L198" s="4">
        <v>839.3</v>
      </c>
      <c r="M198" s="4">
        <v>17209</v>
      </c>
      <c r="N198" s="4">
        <v>10509.2</v>
      </c>
      <c r="O198" s="4">
        <v>248.6</v>
      </c>
      <c r="P198" s="4">
        <v>455.3</v>
      </c>
      <c r="Q198" s="4">
        <v>3442.7</v>
      </c>
      <c r="R198" s="4">
        <v>0</v>
      </c>
      <c r="S198" s="4">
        <v>1180</v>
      </c>
      <c r="T198" s="4">
        <v>390.7</v>
      </c>
      <c r="U198" s="4">
        <v>0</v>
      </c>
      <c r="V198" s="4">
        <v>143.30000000000001</v>
      </c>
      <c r="W198" s="4">
        <v>839.3</v>
      </c>
      <c r="X198" s="4">
        <v>17209</v>
      </c>
      <c r="Y198" s="4"/>
    </row>
    <row r="199" spans="1:25" x14ac:dyDescent="0.2">
      <c r="A199" s="3">
        <v>10</v>
      </c>
      <c r="B199" s="3">
        <v>4277</v>
      </c>
      <c r="C199" s="168" t="s">
        <v>470</v>
      </c>
      <c r="D199" s="4">
        <v>672.7</v>
      </c>
      <c r="E199" s="4">
        <v>770.2</v>
      </c>
      <c r="F199" s="4">
        <v>44</v>
      </c>
      <c r="G199" s="4">
        <v>166.5</v>
      </c>
      <c r="H199" s="4">
        <v>912.6</v>
      </c>
      <c r="I199" s="4">
        <v>887.3</v>
      </c>
      <c r="J199" s="4">
        <v>0</v>
      </c>
      <c r="K199" s="4">
        <v>47.2</v>
      </c>
      <c r="L199" s="4">
        <v>117.7</v>
      </c>
      <c r="M199" s="4">
        <v>3618.3</v>
      </c>
      <c r="N199" s="4">
        <v>1998.1</v>
      </c>
      <c r="O199" s="4">
        <v>79.400000000000006</v>
      </c>
      <c r="P199" s="4">
        <v>49.3</v>
      </c>
      <c r="Q199" s="4">
        <v>447.8</v>
      </c>
      <c r="R199" s="4">
        <v>569</v>
      </c>
      <c r="S199" s="4">
        <v>299.10000000000002</v>
      </c>
      <c r="T199" s="4">
        <v>17.899999999999999</v>
      </c>
      <c r="U199" s="4">
        <v>0</v>
      </c>
      <c r="V199" s="4">
        <v>39.9</v>
      </c>
      <c r="W199" s="4">
        <v>117.7</v>
      </c>
      <c r="X199" s="4">
        <v>3618.3</v>
      </c>
      <c r="Y199" s="4"/>
    </row>
    <row r="200" spans="1:25" x14ac:dyDescent="0.2">
      <c r="A200" s="3">
        <v>10</v>
      </c>
      <c r="B200" s="3">
        <v>4279</v>
      </c>
      <c r="C200" s="168" t="s">
        <v>471</v>
      </c>
      <c r="D200" s="4">
        <v>2271.8000000000002</v>
      </c>
      <c r="E200" s="4">
        <v>3791.8</v>
      </c>
      <c r="F200" s="4">
        <v>276.3</v>
      </c>
      <c r="G200" s="4">
        <v>1033.3</v>
      </c>
      <c r="H200" s="4">
        <v>1898.4</v>
      </c>
      <c r="I200" s="4">
        <v>3250.6</v>
      </c>
      <c r="J200" s="4">
        <v>0</v>
      </c>
      <c r="K200" s="4">
        <v>914.6</v>
      </c>
      <c r="L200" s="4">
        <v>692.1</v>
      </c>
      <c r="M200" s="4">
        <v>14128.9</v>
      </c>
      <c r="N200" s="4">
        <v>6779.1</v>
      </c>
      <c r="O200" s="4">
        <v>200.5</v>
      </c>
      <c r="P200" s="4">
        <v>493</v>
      </c>
      <c r="Q200" s="4">
        <v>4793.6000000000004</v>
      </c>
      <c r="R200" s="4">
        <v>513</v>
      </c>
      <c r="S200" s="4">
        <v>527</v>
      </c>
      <c r="T200" s="4">
        <v>118.4</v>
      </c>
      <c r="U200" s="4">
        <v>0</v>
      </c>
      <c r="V200" s="4">
        <v>12.2</v>
      </c>
      <c r="W200" s="4">
        <v>692.1</v>
      </c>
      <c r="X200" s="4">
        <v>14128.9</v>
      </c>
      <c r="Y200" s="4"/>
    </row>
    <row r="201" spans="1:25" x14ac:dyDescent="0.2">
      <c r="A201" s="3">
        <v>10</v>
      </c>
      <c r="B201" s="3">
        <v>4280</v>
      </c>
      <c r="C201" s="168" t="s">
        <v>472</v>
      </c>
      <c r="D201" s="4">
        <v>10239.1</v>
      </c>
      <c r="E201" s="4">
        <v>8036.2</v>
      </c>
      <c r="F201" s="4">
        <v>842.9</v>
      </c>
      <c r="G201" s="4">
        <v>2281</v>
      </c>
      <c r="H201" s="4">
        <v>2889.5</v>
      </c>
      <c r="I201" s="4">
        <v>17841.599999999999</v>
      </c>
      <c r="J201" s="4">
        <v>0</v>
      </c>
      <c r="K201" s="4">
        <v>749.7</v>
      </c>
      <c r="L201" s="4">
        <v>1271.2</v>
      </c>
      <c r="M201" s="4">
        <v>44151.199999999997</v>
      </c>
      <c r="N201" s="4">
        <v>30680</v>
      </c>
      <c r="O201" s="4">
        <v>378.1</v>
      </c>
      <c r="P201" s="4">
        <v>637.6</v>
      </c>
      <c r="Q201" s="4">
        <v>9048.1</v>
      </c>
      <c r="R201" s="4">
        <v>0</v>
      </c>
      <c r="S201" s="4">
        <v>1725.6</v>
      </c>
      <c r="T201" s="4">
        <v>257.10000000000002</v>
      </c>
      <c r="U201" s="4">
        <v>0</v>
      </c>
      <c r="V201" s="4">
        <v>153.5</v>
      </c>
      <c r="W201" s="4">
        <v>1271.2</v>
      </c>
      <c r="X201" s="4">
        <v>44151.199999999997</v>
      </c>
      <c r="Y201" s="4"/>
    </row>
    <row r="202" spans="1:25" x14ac:dyDescent="0.2">
      <c r="A202" s="3">
        <v>10</v>
      </c>
      <c r="B202" s="3">
        <v>4281</v>
      </c>
      <c r="C202" s="168" t="s">
        <v>473</v>
      </c>
      <c r="D202" s="4">
        <v>900.9</v>
      </c>
      <c r="E202" s="4">
        <v>928.3</v>
      </c>
      <c r="F202" s="4">
        <v>65.900000000000006</v>
      </c>
      <c r="G202" s="4">
        <v>325.2</v>
      </c>
      <c r="H202" s="4">
        <v>947.1</v>
      </c>
      <c r="I202" s="4">
        <v>1416.7</v>
      </c>
      <c r="J202" s="4">
        <v>0</v>
      </c>
      <c r="K202" s="4">
        <v>42.1</v>
      </c>
      <c r="L202" s="4">
        <v>380.9</v>
      </c>
      <c r="M202" s="4">
        <v>5007</v>
      </c>
      <c r="N202" s="4">
        <v>2935.5</v>
      </c>
      <c r="O202" s="4">
        <v>51.1</v>
      </c>
      <c r="P202" s="4">
        <v>174.6</v>
      </c>
      <c r="Q202" s="4">
        <v>650.20000000000005</v>
      </c>
      <c r="R202" s="4">
        <v>5</v>
      </c>
      <c r="S202" s="4">
        <v>648.4</v>
      </c>
      <c r="T202" s="4">
        <v>34.200000000000003</v>
      </c>
      <c r="U202" s="4">
        <v>0</v>
      </c>
      <c r="V202" s="4">
        <v>127.1</v>
      </c>
      <c r="W202" s="4">
        <v>380.9</v>
      </c>
      <c r="X202" s="4">
        <v>5007</v>
      </c>
      <c r="Y202" s="4"/>
    </row>
    <row r="203" spans="1:25" x14ac:dyDescent="0.2">
      <c r="A203" s="3">
        <v>10</v>
      </c>
      <c r="B203" s="3">
        <v>4282</v>
      </c>
      <c r="C203" s="168" t="s">
        <v>474</v>
      </c>
      <c r="D203" s="4">
        <v>7477.7</v>
      </c>
      <c r="E203" s="4">
        <v>7096.1</v>
      </c>
      <c r="F203" s="4">
        <v>209.9</v>
      </c>
      <c r="G203" s="4">
        <v>3556.6</v>
      </c>
      <c r="H203" s="4">
        <v>2208</v>
      </c>
      <c r="I203" s="4">
        <v>12425.8</v>
      </c>
      <c r="J203" s="4">
        <v>0</v>
      </c>
      <c r="K203" s="4">
        <v>15.4</v>
      </c>
      <c r="L203" s="4">
        <v>1655.1</v>
      </c>
      <c r="M203" s="4">
        <v>34644.699999999997</v>
      </c>
      <c r="N203" s="4">
        <v>20484.599999999999</v>
      </c>
      <c r="O203" s="4">
        <v>455.8</v>
      </c>
      <c r="P203" s="4">
        <v>2194.3000000000002</v>
      </c>
      <c r="Q203" s="4">
        <v>7332.3</v>
      </c>
      <c r="R203" s="4">
        <v>0</v>
      </c>
      <c r="S203" s="4">
        <v>1163.8</v>
      </c>
      <c r="T203" s="4">
        <v>636.5</v>
      </c>
      <c r="U203" s="4">
        <v>0</v>
      </c>
      <c r="V203" s="4">
        <v>722.3</v>
      </c>
      <c r="W203" s="4">
        <v>1655.1</v>
      </c>
      <c r="X203" s="4">
        <v>34644.699999999997</v>
      </c>
      <c r="Y203" s="4"/>
    </row>
    <row r="204" spans="1:25" x14ac:dyDescent="0.2">
      <c r="A204" s="3">
        <v>10</v>
      </c>
      <c r="B204" s="3">
        <v>4283</v>
      </c>
      <c r="C204" s="168" t="s">
        <v>475</v>
      </c>
      <c r="D204" s="4">
        <v>2358.6999999999998</v>
      </c>
      <c r="E204" s="4">
        <v>2592.6</v>
      </c>
      <c r="F204" s="4">
        <v>122.9</v>
      </c>
      <c r="G204" s="4">
        <v>575.6</v>
      </c>
      <c r="H204" s="4">
        <v>1941.6</v>
      </c>
      <c r="I204" s="4">
        <v>5384.5</v>
      </c>
      <c r="J204" s="4">
        <v>0</v>
      </c>
      <c r="K204" s="4">
        <v>146.80000000000001</v>
      </c>
      <c r="L204" s="4">
        <v>534.6</v>
      </c>
      <c r="M204" s="4">
        <v>13657.4</v>
      </c>
      <c r="N204" s="4">
        <v>8469</v>
      </c>
      <c r="O204" s="4">
        <v>79.900000000000006</v>
      </c>
      <c r="P204" s="4">
        <v>203</v>
      </c>
      <c r="Q204" s="4">
        <v>2943</v>
      </c>
      <c r="R204" s="4">
        <v>0</v>
      </c>
      <c r="S204" s="4">
        <v>529.79999999999995</v>
      </c>
      <c r="T204" s="4">
        <v>275.5</v>
      </c>
      <c r="U204" s="4">
        <v>0</v>
      </c>
      <c r="V204" s="4">
        <v>622.70000000000005</v>
      </c>
      <c r="W204" s="4">
        <v>534.6</v>
      </c>
      <c r="X204" s="4">
        <v>13657.4</v>
      </c>
      <c r="Y204" s="4"/>
    </row>
    <row r="205" spans="1:25" x14ac:dyDescent="0.2">
      <c r="A205" s="3">
        <v>10</v>
      </c>
      <c r="B205" s="3">
        <v>4284</v>
      </c>
      <c r="C205" s="168" t="s">
        <v>476</v>
      </c>
      <c r="D205" s="4">
        <v>790.8</v>
      </c>
      <c r="E205" s="4">
        <v>1036.5999999999999</v>
      </c>
      <c r="F205" s="4">
        <v>137.1</v>
      </c>
      <c r="G205" s="4">
        <v>705.9</v>
      </c>
      <c r="H205" s="4">
        <v>644.70000000000005</v>
      </c>
      <c r="I205" s="4">
        <v>1331.9</v>
      </c>
      <c r="J205" s="4">
        <v>0</v>
      </c>
      <c r="K205" s="4">
        <v>137.5</v>
      </c>
      <c r="L205" s="4">
        <v>198</v>
      </c>
      <c r="M205" s="4">
        <v>4982.5</v>
      </c>
      <c r="N205" s="4">
        <v>2677.5</v>
      </c>
      <c r="O205" s="4">
        <v>49.9</v>
      </c>
      <c r="P205" s="4">
        <v>230.2</v>
      </c>
      <c r="Q205" s="4">
        <v>748.7</v>
      </c>
      <c r="R205" s="4">
        <v>601</v>
      </c>
      <c r="S205" s="4">
        <v>434.6</v>
      </c>
      <c r="T205" s="4">
        <v>27.3</v>
      </c>
      <c r="U205" s="4">
        <v>0</v>
      </c>
      <c r="V205" s="4">
        <v>15.4</v>
      </c>
      <c r="W205" s="4">
        <v>198</v>
      </c>
      <c r="X205" s="4">
        <v>4982.5</v>
      </c>
      <c r="Y205" s="4"/>
    </row>
    <row r="206" spans="1:25" x14ac:dyDescent="0.2">
      <c r="A206" s="3">
        <v>10</v>
      </c>
      <c r="B206" s="3">
        <v>4285</v>
      </c>
      <c r="C206" s="168" t="s">
        <v>477</v>
      </c>
      <c r="D206" s="4">
        <v>2986.9</v>
      </c>
      <c r="E206" s="4">
        <v>5280.4</v>
      </c>
      <c r="F206" s="4">
        <v>376.6</v>
      </c>
      <c r="G206" s="4">
        <v>908.4</v>
      </c>
      <c r="H206" s="4">
        <v>2663.8</v>
      </c>
      <c r="I206" s="4">
        <v>6908.1</v>
      </c>
      <c r="J206" s="4">
        <v>0</v>
      </c>
      <c r="K206" s="4">
        <v>799.4</v>
      </c>
      <c r="L206" s="4">
        <v>566.20000000000005</v>
      </c>
      <c r="M206" s="4">
        <v>20489.8</v>
      </c>
      <c r="N206" s="4">
        <v>10822.9</v>
      </c>
      <c r="O206" s="4">
        <v>151.5</v>
      </c>
      <c r="P206" s="4">
        <v>241</v>
      </c>
      <c r="Q206" s="4">
        <v>6358.5</v>
      </c>
      <c r="R206" s="4">
        <v>0</v>
      </c>
      <c r="S206" s="4">
        <v>564.20000000000005</v>
      </c>
      <c r="T206" s="4">
        <v>423.9</v>
      </c>
      <c r="U206" s="4">
        <v>0</v>
      </c>
      <c r="V206" s="4">
        <v>1361.7</v>
      </c>
      <c r="W206" s="4">
        <v>566.20000000000005</v>
      </c>
      <c r="X206" s="4">
        <v>20489.8</v>
      </c>
      <c r="Y206" s="4"/>
    </row>
    <row r="207" spans="1:25" x14ac:dyDescent="0.2">
      <c r="A207" s="3">
        <v>10</v>
      </c>
      <c r="B207" s="3">
        <v>4286</v>
      </c>
      <c r="C207" s="168" t="s">
        <v>478</v>
      </c>
      <c r="D207" s="4">
        <v>1097.8</v>
      </c>
      <c r="E207" s="4">
        <v>1138.4000000000001</v>
      </c>
      <c r="F207" s="4">
        <v>49.8</v>
      </c>
      <c r="G207" s="4">
        <v>176.3</v>
      </c>
      <c r="H207" s="4">
        <v>901.2</v>
      </c>
      <c r="I207" s="4">
        <v>1501.3</v>
      </c>
      <c r="J207" s="4">
        <v>0</v>
      </c>
      <c r="K207" s="4">
        <v>344.8</v>
      </c>
      <c r="L207" s="4">
        <v>383.4</v>
      </c>
      <c r="M207" s="4">
        <v>5593.1</v>
      </c>
      <c r="N207" s="4">
        <v>3251.2</v>
      </c>
      <c r="O207" s="4">
        <v>26.9</v>
      </c>
      <c r="P207" s="4">
        <v>153.80000000000001</v>
      </c>
      <c r="Q207" s="4">
        <v>811</v>
      </c>
      <c r="R207" s="4">
        <v>465</v>
      </c>
      <c r="S207" s="4">
        <v>401</v>
      </c>
      <c r="T207" s="4">
        <v>86.9</v>
      </c>
      <c r="U207" s="4">
        <v>0</v>
      </c>
      <c r="V207" s="4">
        <v>13.9</v>
      </c>
      <c r="W207" s="4">
        <v>383.4</v>
      </c>
      <c r="X207" s="4">
        <v>5593.1</v>
      </c>
      <c r="Y207" s="4"/>
    </row>
    <row r="208" spans="1:25" x14ac:dyDescent="0.2">
      <c r="A208" s="3">
        <v>10</v>
      </c>
      <c r="B208" s="3">
        <v>4287</v>
      </c>
      <c r="C208" s="168" t="s">
        <v>479</v>
      </c>
      <c r="D208" s="4">
        <v>1258.5</v>
      </c>
      <c r="E208" s="4">
        <v>3001.4</v>
      </c>
      <c r="F208" s="4">
        <v>77.2</v>
      </c>
      <c r="G208" s="4">
        <v>355.2</v>
      </c>
      <c r="H208" s="4">
        <v>888.7</v>
      </c>
      <c r="I208" s="4">
        <v>1925.2</v>
      </c>
      <c r="J208" s="4">
        <v>0</v>
      </c>
      <c r="K208" s="4">
        <v>220.1</v>
      </c>
      <c r="L208" s="4">
        <v>383.2</v>
      </c>
      <c r="M208" s="4">
        <v>8109.5</v>
      </c>
      <c r="N208" s="4">
        <v>4003.7</v>
      </c>
      <c r="O208" s="4">
        <v>56.8</v>
      </c>
      <c r="P208" s="4">
        <v>151.1</v>
      </c>
      <c r="Q208" s="4">
        <v>2685.2</v>
      </c>
      <c r="R208" s="4">
        <v>164</v>
      </c>
      <c r="S208" s="4">
        <v>380.5</v>
      </c>
      <c r="T208" s="4">
        <v>165</v>
      </c>
      <c r="U208" s="4">
        <v>0</v>
      </c>
      <c r="V208" s="4">
        <v>120</v>
      </c>
      <c r="W208" s="4">
        <v>383.2</v>
      </c>
      <c r="X208" s="4">
        <v>8109.5</v>
      </c>
      <c r="Y208" s="4"/>
    </row>
    <row r="209" spans="1:25" x14ac:dyDescent="0.2">
      <c r="A209" s="3">
        <v>10</v>
      </c>
      <c r="B209" s="3">
        <v>4288</v>
      </c>
      <c r="C209" s="168" t="s">
        <v>480</v>
      </c>
      <c r="D209" s="4">
        <v>67.8</v>
      </c>
      <c r="E209" s="4">
        <v>173.1</v>
      </c>
      <c r="F209" s="4">
        <v>10.9</v>
      </c>
      <c r="G209" s="4">
        <v>0</v>
      </c>
      <c r="H209" s="4">
        <v>230.7</v>
      </c>
      <c r="I209" s="4">
        <v>325</v>
      </c>
      <c r="J209" s="4">
        <v>0</v>
      </c>
      <c r="K209" s="4">
        <v>48.4</v>
      </c>
      <c r="L209" s="4">
        <v>7.4</v>
      </c>
      <c r="M209" s="4">
        <v>863.4</v>
      </c>
      <c r="N209" s="4">
        <v>363.9</v>
      </c>
      <c r="O209" s="4">
        <v>7.8</v>
      </c>
      <c r="P209" s="4">
        <v>74.900000000000006</v>
      </c>
      <c r="Q209" s="4">
        <v>111.4</v>
      </c>
      <c r="R209" s="4">
        <v>241</v>
      </c>
      <c r="S209" s="4">
        <v>48.8</v>
      </c>
      <c r="T209" s="4">
        <v>2.8</v>
      </c>
      <c r="U209" s="4">
        <v>0</v>
      </c>
      <c r="V209" s="4">
        <v>5.4</v>
      </c>
      <c r="W209" s="4">
        <v>7.4</v>
      </c>
      <c r="X209" s="4">
        <v>863.4</v>
      </c>
      <c r="Y209" s="4"/>
    </row>
    <row r="210" spans="1:25" x14ac:dyDescent="0.2">
      <c r="A210" s="3">
        <v>10</v>
      </c>
      <c r="B210" s="3">
        <v>4289</v>
      </c>
      <c r="C210" s="168" t="s">
        <v>14</v>
      </c>
      <c r="D210" s="4">
        <v>29536.1</v>
      </c>
      <c r="E210" s="4">
        <v>14908.5</v>
      </c>
      <c r="F210" s="4">
        <v>254.4</v>
      </c>
      <c r="G210" s="4">
        <v>5017</v>
      </c>
      <c r="H210" s="4">
        <v>4697.2</v>
      </c>
      <c r="I210" s="4">
        <v>23796.6</v>
      </c>
      <c r="J210" s="4">
        <v>0</v>
      </c>
      <c r="K210" s="4">
        <v>1409</v>
      </c>
      <c r="L210" s="4">
        <v>6806.7</v>
      </c>
      <c r="M210" s="4">
        <v>86425.600000000006</v>
      </c>
      <c r="N210" s="4">
        <v>33364.1</v>
      </c>
      <c r="O210" s="4">
        <v>774.8</v>
      </c>
      <c r="P210" s="4">
        <v>4000.9</v>
      </c>
      <c r="Q210" s="4">
        <v>27126.3</v>
      </c>
      <c r="R210" s="4">
        <v>0</v>
      </c>
      <c r="S210" s="4">
        <v>6599.8</v>
      </c>
      <c r="T210" s="4">
        <v>7396.6</v>
      </c>
      <c r="U210" s="4">
        <v>0</v>
      </c>
      <c r="V210" s="4">
        <v>356.4</v>
      </c>
      <c r="W210" s="4">
        <v>6806.7</v>
      </c>
      <c r="X210" s="4">
        <v>86425.600000000006</v>
      </c>
      <c r="Y210" s="4"/>
    </row>
    <row r="211" spans="1:25" s="1" customFormat="1" ht="21.75" customHeight="1" x14ac:dyDescent="0.2">
      <c r="A211" s="15">
        <v>11</v>
      </c>
      <c r="B211" s="15">
        <v>4329</v>
      </c>
      <c r="C211" s="1" t="s">
        <v>481</v>
      </c>
      <c r="D211" s="32">
        <v>29305</v>
      </c>
      <c r="E211" s="32">
        <v>35115.5</v>
      </c>
      <c r="F211" s="32">
        <v>1989.6</v>
      </c>
      <c r="G211" s="32">
        <v>12826.5</v>
      </c>
      <c r="H211" s="32">
        <v>26863.1</v>
      </c>
      <c r="I211" s="32">
        <v>49074.5</v>
      </c>
      <c r="J211" s="32">
        <v>0</v>
      </c>
      <c r="K211" s="32">
        <v>6256.1</v>
      </c>
      <c r="L211" s="32">
        <v>7728</v>
      </c>
      <c r="M211" s="32">
        <v>169158.39999999999</v>
      </c>
      <c r="N211" s="32">
        <v>89725.5</v>
      </c>
      <c r="O211" s="32">
        <v>786.1</v>
      </c>
      <c r="P211" s="32">
        <v>8435.4</v>
      </c>
      <c r="Q211" s="32">
        <v>34993.4</v>
      </c>
      <c r="R211" s="32">
        <v>4294</v>
      </c>
      <c r="S211" s="32">
        <v>13684.7</v>
      </c>
      <c r="T211" s="32">
        <v>6237</v>
      </c>
      <c r="U211" s="32">
        <v>0</v>
      </c>
      <c r="V211" s="32">
        <v>3274.2</v>
      </c>
      <c r="W211" s="32">
        <v>7728</v>
      </c>
      <c r="X211" s="32">
        <v>169158.39999999999</v>
      </c>
      <c r="Y211" s="32"/>
    </row>
    <row r="212" spans="1:25" ht="16.5" customHeight="1" x14ac:dyDescent="0.2">
      <c r="A212" s="3">
        <v>11</v>
      </c>
      <c r="B212" s="3">
        <v>4323</v>
      </c>
      <c r="C212" s="168" t="s">
        <v>482</v>
      </c>
      <c r="D212" s="4">
        <v>5333</v>
      </c>
      <c r="E212" s="4">
        <v>3800.8</v>
      </c>
      <c r="F212" s="4">
        <v>381.2</v>
      </c>
      <c r="G212" s="4">
        <v>1446.9</v>
      </c>
      <c r="H212" s="4">
        <v>4795.3999999999996</v>
      </c>
      <c r="I212" s="4">
        <v>6844</v>
      </c>
      <c r="J212" s="4">
        <v>0</v>
      </c>
      <c r="K212" s="4">
        <v>188.3</v>
      </c>
      <c r="L212" s="4">
        <v>1780.3</v>
      </c>
      <c r="M212" s="4">
        <v>24569.9</v>
      </c>
      <c r="N212" s="4">
        <v>13047.5</v>
      </c>
      <c r="O212" s="4">
        <v>115</v>
      </c>
      <c r="P212" s="4">
        <v>1913</v>
      </c>
      <c r="Q212" s="4">
        <v>4385.6000000000004</v>
      </c>
      <c r="R212" s="4">
        <v>0</v>
      </c>
      <c r="S212" s="4">
        <v>2689.3</v>
      </c>
      <c r="T212" s="4">
        <v>496.6</v>
      </c>
      <c r="U212" s="4">
        <v>0</v>
      </c>
      <c r="V212" s="4">
        <v>142.5</v>
      </c>
      <c r="W212" s="4">
        <v>1780.3</v>
      </c>
      <c r="X212" s="4">
        <v>24569.9</v>
      </c>
      <c r="Y212" s="4"/>
    </row>
    <row r="213" spans="1:25" x14ac:dyDescent="0.2">
      <c r="A213" s="3">
        <v>11</v>
      </c>
      <c r="B213" s="3">
        <v>4301</v>
      </c>
      <c r="C213" s="168" t="s">
        <v>483</v>
      </c>
      <c r="D213" s="4">
        <v>152.5</v>
      </c>
      <c r="E213" s="4">
        <v>300.5</v>
      </c>
      <c r="F213" s="4">
        <v>6.6</v>
      </c>
      <c r="G213" s="4">
        <v>22.5</v>
      </c>
      <c r="H213" s="4">
        <v>466.6</v>
      </c>
      <c r="I213" s="4">
        <v>319</v>
      </c>
      <c r="J213" s="4">
        <v>0</v>
      </c>
      <c r="K213" s="4">
        <v>4.5999999999999996</v>
      </c>
      <c r="L213" s="4">
        <v>9.6</v>
      </c>
      <c r="M213" s="4">
        <v>1281.8</v>
      </c>
      <c r="N213" s="4">
        <v>554.29999999999995</v>
      </c>
      <c r="O213" s="4">
        <v>0</v>
      </c>
      <c r="P213" s="4">
        <v>29.4</v>
      </c>
      <c r="Q213" s="4">
        <v>201.9</v>
      </c>
      <c r="R213" s="4">
        <v>295</v>
      </c>
      <c r="S213" s="4">
        <v>72.8</v>
      </c>
      <c r="T213" s="4">
        <v>15</v>
      </c>
      <c r="U213" s="4">
        <v>0</v>
      </c>
      <c r="V213" s="4">
        <v>103.8</v>
      </c>
      <c r="W213" s="4">
        <v>9.6</v>
      </c>
      <c r="X213" s="4">
        <v>1281.8</v>
      </c>
      <c r="Y213" s="4"/>
    </row>
    <row r="214" spans="1:25" x14ac:dyDescent="0.2">
      <c r="A214" s="3">
        <v>11</v>
      </c>
      <c r="B214" s="3">
        <v>4302</v>
      </c>
      <c r="C214" s="168" t="s">
        <v>484</v>
      </c>
      <c r="D214" s="4">
        <v>117.4</v>
      </c>
      <c r="E214" s="4">
        <v>305.60000000000002</v>
      </c>
      <c r="F214" s="4">
        <v>12.4</v>
      </c>
      <c r="G214" s="4">
        <v>57.3</v>
      </c>
      <c r="H214" s="4">
        <v>323.39999999999998</v>
      </c>
      <c r="I214" s="4">
        <v>212.6</v>
      </c>
      <c r="J214" s="4">
        <v>0</v>
      </c>
      <c r="K214" s="4">
        <v>0.5</v>
      </c>
      <c r="L214" s="4">
        <v>26.9</v>
      </c>
      <c r="M214" s="4">
        <v>1056.2</v>
      </c>
      <c r="N214" s="4">
        <v>317</v>
      </c>
      <c r="O214" s="4">
        <v>3.4</v>
      </c>
      <c r="P214" s="4">
        <v>79.3</v>
      </c>
      <c r="Q214" s="4">
        <v>129.1</v>
      </c>
      <c r="R214" s="4">
        <v>393</v>
      </c>
      <c r="S214" s="4">
        <v>22.5</v>
      </c>
      <c r="T214" s="4">
        <v>8.6</v>
      </c>
      <c r="U214" s="4">
        <v>0</v>
      </c>
      <c r="V214" s="4">
        <v>76.400000000000006</v>
      </c>
      <c r="W214" s="4">
        <v>26.9</v>
      </c>
      <c r="X214" s="4">
        <v>1056.2</v>
      </c>
      <c r="Y214" s="4"/>
    </row>
    <row r="215" spans="1:25" x14ac:dyDescent="0.2">
      <c r="A215" s="3">
        <v>11</v>
      </c>
      <c r="B215" s="3">
        <v>4303</v>
      </c>
      <c r="C215" s="168" t="s">
        <v>485</v>
      </c>
      <c r="D215" s="4">
        <v>2920</v>
      </c>
      <c r="E215" s="4">
        <v>3927.3</v>
      </c>
      <c r="F215" s="4">
        <v>286.39999999999998</v>
      </c>
      <c r="G215" s="4">
        <v>1644.8</v>
      </c>
      <c r="H215" s="4">
        <v>911.5</v>
      </c>
      <c r="I215" s="4">
        <v>5205.8</v>
      </c>
      <c r="J215" s="4">
        <v>0</v>
      </c>
      <c r="K215" s="4">
        <v>466.6</v>
      </c>
      <c r="L215" s="4">
        <v>957.3</v>
      </c>
      <c r="M215" s="4">
        <v>16319.7</v>
      </c>
      <c r="N215" s="4">
        <v>8689.4</v>
      </c>
      <c r="O215" s="4">
        <v>70.599999999999994</v>
      </c>
      <c r="P215" s="4">
        <v>642.4</v>
      </c>
      <c r="Q215" s="4">
        <v>4555.7</v>
      </c>
      <c r="R215" s="4">
        <v>0</v>
      </c>
      <c r="S215" s="4">
        <v>772.2</v>
      </c>
      <c r="T215" s="4">
        <v>350.1</v>
      </c>
      <c r="U215" s="4">
        <v>0</v>
      </c>
      <c r="V215" s="4">
        <v>282</v>
      </c>
      <c r="W215" s="4">
        <v>957.3</v>
      </c>
      <c r="X215" s="4">
        <v>16319.7</v>
      </c>
      <c r="Y215" s="4"/>
    </row>
    <row r="216" spans="1:25" x14ac:dyDescent="0.2">
      <c r="A216" s="3">
        <v>11</v>
      </c>
      <c r="B216" s="3">
        <v>4304</v>
      </c>
      <c r="C216" s="168" t="s">
        <v>486</v>
      </c>
      <c r="D216" s="4">
        <v>3580.1</v>
      </c>
      <c r="E216" s="4">
        <v>4859</v>
      </c>
      <c r="F216" s="4">
        <v>129.69999999999999</v>
      </c>
      <c r="G216" s="4">
        <v>3498.6</v>
      </c>
      <c r="H216" s="4">
        <v>2417.5</v>
      </c>
      <c r="I216" s="4">
        <v>9467.9</v>
      </c>
      <c r="J216" s="4">
        <v>0</v>
      </c>
      <c r="K216" s="4">
        <v>561</v>
      </c>
      <c r="L216" s="4">
        <v>1334.4</v>
      </c>
      <c r="M216" s="4">
        <v>25848.1</v>
      </c>
      <c r="N216" s="4">
        <v>13033</v>
      </c>
      <c r="O216" s="4">
        <v>82.2</v>
      </c>
      <c r="P216" s="4">
        <v>287.60000000000002</v>
      </c>
      <c r="Q216" s="4">
        <v>5137.3</v>
      </c>
      <c r="R216" s="4">
        <v>0</v>
      </c>
      <c r="S216" s="4">
        <v>1022.2</v>
      </c>
      <c r="T216" s="4">
        <v>4167.2</v>
      </c>
      <c r="U216" s="4">
        <v>0</v>
      </c>
      <c r="V216" s="4">
        <v>784.4</v>
      </c>
      <c r="W216" s="4">
        <v>1334.4</v>
      </c>
      <c r="X216" s="4">
        <v>25848.1</v>
      </c>
      <c r="Y216" s="4"/>
    </row>
    <row r="217" spans="1:25" x14ac:dyDescent="0.2">
      <c r="A217" s="3">
        <v>11</v>
      </c>
      <c r="B217" s="3">
        <v>4305</v>
      </c>
      <c r="C217" s="168" t="s">
        <v>487</v>
      </c>
      <c r="D217" s="4">
        <v>2138.6999999999998</v>
      </c>
      <c r="E217" s="4">
        <v>2739.9</v>
      </c>
      <c r="F217" s="4">
        <v>143.69999999999999</v>
      </c>
      <c r="G217" s="4">
        <v>978.8</v>
      </c>
      <c r="H217" s="4">
        <v>2008.7</v>
      </c>
      <c r="I217" s="4">
        <v>2532.5</v>
      </c>
      <c r="J217" s="4">
        <v>0</v>
      </c>
      <c r="K217" s="4">
        <v>156.6</v>
      </c>
      <c r="L217" s="4">
        <v>179.5</v>
      </c>
      <c r="M217" s="4">
        <v>10878.3</v>
      </c>
      <c r="N217" s="4">
        <v>4992.5</v>
      </c>
      <c r="O217" s="4">
        <v>36.5</v>
      </c>
      <c r="P217" s="4">
        <v>1325.3</v>
      </c>
      <c r="Q217" s="4">
        <v>2476.5</v>
      </c>
      <c r="R217" s="4">
        <v>0</v>
      </c>
      <c r="S217" s="4">
        <v>1337.4</v>
      </c>
      <c r="T217" s="4">
        <v>41.8</v>
      </c>
      <c r="U217" s="4">
        <v>0</v>
      </c>
      <c r="V217" s="4">
        <v>488.9</v>
      </c>
      <c r="W217" s="4">
        <v>179.5</v>
      </c>
      <c r="X217" s="4">
        <v>10878.3</v>
      </c>
      <c r="Y217" s="4"/>
    </row>
    <row r="218" spans="1:25" x14ac:dyDescent="0.2">
      <c r="A218" s="3">
        <v>11</v>
      </c>
      <c r="B218" s="3">
        <v>4306</v>
      </c>
      <c r="C218" s="168" t="s">
        <v>488</v>
      </c>
      <c r="D218" s="4">
        <v>349</v>
      </c>
      <c r="E218" s="4">
        <v>633.4</v>
      </c>
      <c r="F218" s="4">
        <v>22.4</v>
      </c>
      <c r="G218" s="4">
        <v>9.3000000000000007</v>
      </c>
      <c r="H218" s="4">
        <v>415.8</v>
      </c>
      <c r="I218" s="4">
        <v>493.1</v>
      </c>
      <c r="J218" s="4">
        <v>0</v>
      </c>
      <c r="K218" s="4">
        <v>77</v>
      </c>
      <c r="L218" s="4">
        <v>0</v>
      </c>
      <c r="M218" s="4">
        <v>2000.2</v>
      </c>
      <c r="N218" s="4">
        <v>1045.8</v>
      </c>
      <c r="O218" s="4">
        <v>10.199999999999999</v>
      </c>
      <c r="P218" s="4">
        <v>240.1</v>
      </c>
      <c r="Q218" s="4">
        <v>246.4</v>
      </c>
      <c r="R218" s="4">
        <v>263</v>
      </c>
      <c r="S218" s="4">
        <v>163.69999999999999</v>
      </c>
      <c r="T218" s="4">
        <v>20</v>
      </c>
      <c r="U218" s="4">
        <v>0</v>
      </c>
      <c r="V218" s="4">
        <v>11</v>
      </c>
      <c r="W218" s="4">
        <v>0</v>
      </c>
      <c r="X218" s="4">
        <v>2000.2</v>
      </c>
      <c r="Y218" s="4"/>
    </row>
    <row r="219" spans="1:25" x14ac:dyDescent="0.2">
      <c r="A219" s="3">
        <v>11</v>
      </c>
      <c r="B219" s="3">
        <v>4307</v>
      </c>
      <c r="C219" s="168" t="s">
        <v>489</v>
      </c>
      <c r="D219" s="4">
        <v>352.1</v>
      </c>
      <c r="E219" s="4">
        <v>673</v>
      </c>
      <c r="F219" s="4">
        <v>59.8</v>
      </c>
      <c r="G219" s="4">
        <v>184.4</v>
      </c>
      <c r="H219" s="4">
        <v>822.8</v>
      </c>
      <c r="I219" s="4">
        <v>971</v>
      </c>
      <c r="J219" s="4">
        <v>0</v>
      </c>
      <c r="K219" s="4">
        <v>135.19999999999999</v>
      </c>
      <c r="L219" s="4">
        <v>53</v>
      </c>
      <c r="M219" s="4">
        <v>3251.2</v>
      </c>
      <c r="N219" s="4">
        <v>2048.1</v>
      </c>
      <c r="O219" s="4">
        <v>18.2</v>
      </c>
      <c r="P219" s="4">
        <v>54.2</v>
      </c>
      <c r="Q219" s="4">
        <v>535.6</v>
      </c>
      <c r="R219" s="4">
        <v>168</v>
      </c>
      <c r="S219" s="4">
        <v>42</v>
      </c>
      <c r="T219" s="4">
        <v>20.100000000000001</v>
      </c>
      <c r="U219" s="4">
        <v>0</v>
      </c>
      <c r="V219" s="4">
        <v>312</v>
      </c>
      <c r="W219" s="4">
        <v>53</v>
      </c>
      <c r="X219" s="4">
        <v>3251.2</v>
      </c>
      <c r="Y219" s="4"/>
    </row>
    <row r="220" spans="1:25" x14ac:dyDescent="0.2">
      <c r="A220" s="3">
        <v>11</v>
      </c>
      <c r="B220" s="3">
        <v>4308</v>
      </c>
      <c r="C220" s="168" t="s">
        <v>490</v>
      </c>
      <c r="D220" s="4">
        <v>281.5</v>
      </c>
      <c r="E220" s="4">
        <v>527.4</v>
      </c>
      <c r="F220" s="4">
        <v>23.1</v>
      </c>
      <c r="G220" s="4">
        <v>144.80000000000001</v>
      </c>
      <c r="H220" s="4">
        <v>630.1</v>
      </c>
      <c r="I220" s="4">
        <v>551.9</v>
      </c>
      <c r="J220" s="4">
        <v>0</v>
      </c>
      <c r="K220" s="4">
        <v>53.5</v>
      </c>
      <c r="L220" s="4">
        <v>214.1</v>
      </c>
      <c r="M220" s="4">
        <v>2426.4</v>
      </c>
      <c r="N220" s="4">
        <v>976.1</v>
      </c>
      <c r="O220" s="4">
        <v>19.5</v>
      </c>
      <c r="P220" s="4">
        <v>240.6</v>
      </c>
      <c r="Q220" s="4">
        <v>534.1</v>
      </c>
      <c r="R220" s="4">
        <v>0</v>
      </c>
      <c r="S220" s="4">
        <v>66.599999999999994</v>
      </c>
      <c r="T220" s="4">
        <v>33.4</v>
      </c>
      <c r="U220" s="4">
        <v>0</v>
      </c>
      <c r="V220" s="4">
        <v>341.9</v>
      </c>
      <c r="W220" s="4">
        <v>214.1</v>
      </c>
      <c r="X220" s="4">
        <v>2426.4</v>
      </c>
      <c r="Y220" s="4"/>
    </row>
    <row r="221" spans="1:25" x14ac:dyDescent="0.2">
      <c r="A221" s="3">
        <v>11</v>
      </c>
      <c r="B221" s="3">
        <v>4309</v>
      </c>
      <c r="C221" s="168" t="s">
        <v>491</v>
      </c>
      <c r="D221" s="4">
        <v>4541.2</v>
      </c>
      <c r="E221" s="4">
        <v>5500.7</v>
      </c>
      <c r="F221" s="4">
        <v>284.39999999999998</v>
      </c>
      <c r="G221" s="4">
        <v>1146</v>
      </c>
      <c r="H221" s="4">
        <v>2021.3</v>
      </c>
      <c r="I221" s="4">
        <v>4227.3999999999996</v>
      </c>
      <c r="J221" s="4">
        <v>0</v>
      </c>
      <c r="K221" s="4">
        <v>1206.5</v>
      </c>
      <c r="L221" s="4">
        <v>1238.9000000000001</v>
      </c>
      <c r="M221" s="4">
        <v>20166.400000000001</v>
      </c>
      <c r="N221" s="4">
        <v>8540.4</v>
      </c>
      <c r="O221" s="4">
        <v>152.69999999999999</v>
      </c>
      <c r="P221" s="4">
        <v>536.5</v>
      </c>
      <c r="Q221" s="4">
        <v>6337.4</v>
      </c>
      <c r="R221" s="4">
        <v>0</v>
      </c>
      <c r="S221" s="4">
        <v>3101.5</v>
      </c>
      <c r="T221" s="4">
        <v>236.8</v>
      </c>
      <c r="U221" s="4">
        <v>0</v>
      </c>
      <c r="V221" s="4">
        <v>22.2</v>
      </c>
      <c r="W221" s="4">
        <v>1238.9000000000001</v>
      </c>
      <c r="X221" s="4">
        <v>20166.400000000001</v>
      </c>
      <c r="Y221" s="4"/>
    </row>
    <row r="222" spans="1:25" x14ac:dyDescent="0.2">
      <c r="A222" s="3">
        <v>11</v>
      </c>
      <c r="B222" s="3">
        <v>4310</v>
      </c>
      <c r="C222" s="168" t="s">
        <v>492</v>
      </c>
      <c r="D222" s="4">
        <v>1046.7</v>
      </c>
      <c r="E222" s="4">
        <v>1248.8</v>
      </c>
      <c r="F222" s="4">
        <v>22.1</v>
      </c>
      <c r="G222" s="4">
        <v>233.1</v>
      </c>
      <c r="H222" s="4">
        <v>1030.0999999999999</v>
      </c>
      <c r="I222" s="4">
        <v>2127</v>
      </c>
      <c r="J222" s="4">
        <v>0</v>
      </c>
      <c r="K222" s="4">
        <v>55.8</v>
      </c>
      <c r="L222" s="4">
        <v>165.6</v>
      </c>
      <c r="M222" s="4">
        <v>5929.1</v>
      </c>
      <c r="N222" s="4">
        <v>3334.2</v>
      </c>
      <c r="O222" s="4">
        <v>35.6</v>
      </c>
      <c r="P222" s="4">
        <v>159.30000000000001</v>
      </c>
      <c r="Q222" s="4">
        <v>1119.2</v>
      </c>
      <c r="R222" s="4">
        <v>529</v>
      </c>
      <c r="S222" s="4">
        <v>267.5</v>
      </c>
      <c r="T222" s="4">
        <v>56.7</v>
      </c>
      <c r="U222" s="4">
        <v>0</v>
      </c>
      <c r="V222" s="4">
        <v>262</v>
      </c>
      <c r="W222" s="4">
        <v>165.6</v>
      </c>
      <c r="X222" s="4">
        <v>5929.1</v>
      </c>
      <c r="Y222" s="4"/>
    </row>
    <row r="223" spans="1:25" x14ac:dyDescent="0.2">
      <c r="A223" s="3">
        <v>11</v>
      </c>
      <c r="B223" s="3">
        <v>4311</v>
      </c>
      <c r="C223" s="168" t="s">
        <v>493</v>
      </c>
      <c r="D223" s="4">
        <v>1555.6</v>
      </c>
      <c r="E223" s="4">
        <v>1828.2</v>
      </c>
      <c r="F223" s="4">
        <v>46.4</v>
      </c>
      <c r="G223" s="4">
        <v>137.80000000000001</v>
      </c>
      <c r="H223" s="4">
        <v>1009.6</v>
      </c>
      <c r="I223" s="4">
        <v>2076.6999999999998</v>
      </c>
      <c r="J223" s="4">
        <v>0</v>
      </c>
      <c r="K223" s="4">
        <v>735.3</v>
      </c>
      <c r="L223" s="4">
        <v>398.3</v>
      </c>
      <c r="M223" s="4">
        <v>7787.9</v>
      </c>
      <c r="N223" s="4">
        <v>4350.6000000000004</v>
      </c>
      <c r="O223" s="4">
        <v>17.3</v>
      </c>
      <c r="P223" s="4">
        <v>99.4</v>
      </c>
      <c r="Q223" s="4">
        <v>998.5</v>
      </c>
      <c r="R223" s="4">
        <v>0</v>
      </c>
      <c r="S223" s="4">
        <v>1564.7</v>
      </c>
      <c r="T223" s="4">
        <v>283.10000000000002</v>
      </c>
      <c r="U223" s="4">
        <v>0</v>
      </c>
      <c r="V223" s="4">
        <v>76.2</v>
      </c>
      <c r="W223" s="4">
        <v>398.3</v>
      </c>
      <c r="X223" s="4">
        <v>7787.9</v>
      </c>
      <c r="Y223" s="4"/>
    </row>
    <row r="224" spans="1:25" x14ac:dyDescent="0.2">
      <c r="A224" s="3">
        <v>11</v>
      </c>
      <c r="B224" s="3">
        <v>4312</v>
      </c>
      <c r="C224" s="168" t="s">
        <v>494</v>
      </c>
      <c r="D224" s="4">
        <v>1702</v>
      </c>
      <c r="E224" s="4">
        <v>1921.4</v>
      </c>
      <c r="F224" s="4">
        <v>203.3</v>
      </c>
      <c r="G224" s="4">
        <v>1673.5</v>
      </c>
      <c r="H224" s="4">
        <v>2382</v>
      </c>
      <c r="I224" s="4">
        <v>3569.8</v>
      </c>
      <c r="J224" s="4">
        <v>0</v>
      </c>
      <c r="K224" s="4">
        <v>603</v>
      </c>
      <c r="L224" s="4">
        <v>111.3</v>
      </c>
      <c r="M224" s="4">
        <v>12166.3</v>
      </c>
      <c r="N224" s="4">
        <v>7255.3</v>
      </c>
      <c r="O224" s="4">
        <v>54.3</v>
      </c>
      <c r="P224" s="4">
        <v>1959.3</v>
      </c>
      <c r="Q224" s="4">
        <v>1827.9</v>
      </c>
      <c r="R224" s="4">
        <v>0</v>
      </c>
      <c r="S224" s="4">
        <v>863.4</v>
      </c>
      <c r="T224" s="4">
        <v>55.1</v>
      </c>
      <c r="U224" s="4">
        <v>0</v>
      </c>
      <c r="V224" s="4">
        <v>39.5</v>
      </c>
      <c r="W224" s="4">
        <v>111.3</v>
      </c>
      <c r="X224" s="4">
        <v>12166.3</v>
      </c>
      <c r="Y224" s="4"/>
    </row>
    <row r="225" spans="1:25" x14ac:dyDescent="0.2">
      <c r="A225" s="3">
        <v>11</v>
      </c>
      <c r="B225" s="3">
        <v>4313</v>
      </c>
      <c r="C225" s="168" t="s">
        <v>495</v>
      </c>
      <c r="D225" s="4">
        <v>1677.5</v>
      </c>
      <c r="E225" s="4">
        <v>1670.9</v>
      </c>
      <c r="F225" s="4">
        <v>165.9</v>
      </c>
      <c r="G225" s="4">
        <v>532.9</v>
      </c>
      <c r="H225" s="4">
        <v>1076.2</v>
      </c>
      <c r="I225" s="4">
        <v>2758.5</v>
      </c>
      <c r="J225" s="4">
        <v>0</v>
      </c>
      <c r="K225" s="4">
        <v>46.7</v>
      </c>
      <c r="L225" s="4">
        <v>721.5</v>
      </c>
      <c r="M225" s="4">
        <v>8650.1</v>
      </c>
      <c r="N225" s="4">
        <v>5473.4</v>
      </c>
      <c r="O225" s="4">
        <v>60.1</v>
      </c>
      <c r="P225" s="4">
        <v>66.099999999999994</v>
      </c>
      <c r="Q225" s="4">
        <v>1302.4000000000001</v>
      </c>
      <c r="R225" s="4">
        <v>0</v>
      </c>
      <c r="S225" s="4">
        <v>649.4</v>
      </c>
      <c r="T225" s="4">
        <v>219.2</v>
      </c>
      <c r="U225" s="4">
        <v>0</v>
      </c>
      <c r="V225" s="4">
        <v>158</v>
      </c>
      <c r="W225" s="4">
        <v>721.5</v>
      </c>
      <c r="X225" s="4">
        <v>8650.1</v>
      </c>
      <c r="Y225" s="4"/>
    </row>
    <row r="226" spans="1:25" x14ac:dyDescent="0.2">
      <c r="A226" s="3">
        <v>11</v>
      </c>
      <c r="B226" s="3">
        <v>4314</v>
      </c>
      <c r="C226" s="168" t="s">
        <v>496</v>
      </c>
      <c r="D226" s="4">
        <v>94.3</v>
      </c>
      <c r="E226" s="4">
        <v>237.4</v>
      </c>
      <c r="F226" s="4">
        <v>10</v>
      </c>
      <c r="G226" s="4">
        <v>43.8</v>
      </c>
      <c r="H226" s="4">
        <v>402.9</v>
      </c>
      <c r="I226" s="4">
        <v>466.8</v>
      </c>
      <c r="J226" s="4">
        <v>0</v>
      </c>
      <c r="K226" s="4">
        <v>47</v>
      </c>
      <c r="L226" s="4">
        <v>5.8</v>
      </c>
      <c r="M226" s="4">
        <v>1308</v>
      </c>
      <c r="N226" s="4">
        <v>574.9</v>
      </c>
      <c r="O226" s="4">
        <v>1.8</v>
      </c>
      <c r="P226" s="4">
        <v>20.5</v>
      </c>
      <c r="Q226" s="4">
        <v>345.4</v>
      </c>
      <c r="R226" s="4">
        <v>224</v>
      </c>
      <c r="S226" s="4">
        <v>32.4</v>
      </c>
      <c r="T226" s="4">
        <v>52.1</v>
      </c>
      <c r="U226" s="4">
        <v>0</v>
      </c>
      <c r="V226" s="4">
        <v>51.1</v>
      </c>
      <c r="W226" s="4">
        <v>5.8</v>
      </c>
      <c r="X226" s="4">
        <v>1308</v>
      </c>
      <c r="Y226" s="4"/>
    </row>
    <row r="227" spans="1:25" x14ac:dyDescent="0.2">
      <c r="A227" s="3">
        <v>11</v>
      </c>
      <c r="B227" s="3">
        <v>4315</v>
      </c>
      <c r="C227" s="168" t="s">
        <v>497</v>
      </c>
      <c r="D227" s="4">
        <v>457.6</v>
      </c>
      <c r="E227" s="4">
        <v>682.2</v>
      </c>
      <c r="F227" s="4">
        <v>30</v>
      </c>
      <c r="G227" s="4">
        <v>219.6</v>
      </c>
      <c r="H227" s="4">
        <v>1728.5</v>
      </c>
      <c r="I227" s="4">
        <v>1129.5999999999999</v>
      </c>
      <c r="J227" s="4">
        <v>0</v>
      </c>
      <c r="K227" s="4">
        <v>110.8</v>
      </c>
      <c r="L227" s="4">
        <v>76</v>
      </c>
      <c r="M227" s="4">
        <v>4434.2</v>
      </c>
      <c r="N227" s="4">
        <v>2033.6</v>
      </c>
      <c r="O227" s="4">
        <v>22.3</v>
      </c>
      <c r="P227" s="4">
        <v>454.3</v>
      </c>
      <c r="Q227" s="4">
        <v>992.1</v>
      </c>
      <c r="R227" s="4">
        <v>600</v>
      </c>
      <c r="S227" s="4">
        <v>229.3</v>
      </c>
      <c r="T227" s="4">
        <v>26.7</v>
      </c>
      <c r="U227" s="4">
        <v>0</v>
      </c>
      <c r="V227" s="4">
        <v>0</v>
      </c>
      <c r="W227" s="4">
        <v>76</v>
      </c>
      <c r="X227" s="4">
        <v>4434.2</v>
      </c>
      <c r="Y227" s="4"/>
    </row>
    <row r="228" spans="1:25" x14ac:dyDescent="0.2">
      <c r="A228" s="3">
        <v>11</v>
      </c>
      <c r="B228" s="3">
        <v>4316</v>
      </c>
      <c r="C228" s="168" t="s">
        <v>498</v>
      </c>
      <c r="D228" s="4">
        <v>264</v>
      </c>
      <c r="E228" s="4">
        <v>949.6</v>
      </c>
      <c r="F228" s="4">
        <v>20.8</v>
      </c>
      <c r="G228" s="4">
        <v>101.5</v>
      </c>
      <c r="H228" s="4">
        <v>840.2</v>
      </c>
      <c r="I228" s="4">
        <v>1088.2</v>
      </c>
      <c r="J228" s="4">
        <v>0</v>
      </c>
      <c r="K228" s="4">
        <v>200.2</v>
      </c>
      <c r="L228" s="4">
        <v>24.4</v>
      </c>
      <c r="M228" s="4">
        <v>3489</v>
      </c>
      <c r="N228" s="4">
        <v>1483.6</v>
      </c>
      <c r="O228" s="4">
        <v>9.4</v>
      </c>
      <c r="P228" s="4">
        <v>48.6</v>
      </c>
      <c r="Q228" s="4">
        <v>994.1</v>
      </c>
      <c r="R228" s="4">
        <v>786</v>
      </c>
      <c r="S228" s="4">
        <v>109.6</v>
      </c>
      <c r="T228" s="4">
        <v>33.299999999999997</v>
      </c>
      <c r="U228" s="4">
        <v>0</v>
      </c>
      <c r="V228" s="4">
        <v>0</v>
      </c>
      <c r="W228" s="4">
        <v>24.4</v>
      </c>
      <c r="X228" s="4">
        <v>3489</v>
      </c>
      <c r="Y228" s="4"/>
    </row>
    <row r="229" spans="1:25" x14ac:dyDescent="0.2">
      <c r="A229" s="3">
        <v>11</v>
      </c>
      <c r="B229" s="3">
        <v>4317</v>
      </c>
      <c r="C229" s="168" t="s">
        <v>499</v>
      </c>
      <c r="D229" s="4">
        <v>91.9</v>
      </c>
      <c r="E229" s="4">
        <v>176.8</v>
      </c>
      <c r="F229" s="4">
        <v>13.5</v>
      </c>
      <c r="G229" s="4">
        <v>237.1</v>
      </c>
      <c r="H229" s="4">
        <v>364</v>
      </c>
      <c r="I229" s="4">
        <v>346.6</v>
      </c>
      <c r="J229" s="4">
        <v>0</v>
      </c>
      <c r="K229" s="4">
        <v>57.8</v>
      </c>
      <c r="L229" s="4">
        <v>5</v>
      </c>
      <c r="M229" s="4">
        <v>1292.7</v>
      </c>
      <c r="N229" s="4">
        <v>526.9</v>
      </c>
      <c r="O229" s="4">
        <v>8.8000000000000007</v>
      </c>
      <c r="P229" s="4">
        <v>20.2</v>
      </c>
      <c r="Q229" s="4">
        <v>226.9</v>
      </c>
      <c r="R229" s="4">
        <v>465</v>
      </c>
      <c r="S229" s="4">
        <v>25.4</v>
      </c>
      <c r="T229" s="4">
        <v>13</v>
      </c>
      <c r="U229" s="4">
        <v>0</v>
      </c>
      <c r="V229" s="4">
        <v>1.6</v>
      </c>
      <c r="W229" s="4">
        <v>5</v>
      </c>
      <c r="X229" s="4">
        <v>1292.7</v>
      </c>
      <c r="Y229" s="4"/>
    </row>
    <row r="230" spans="1:25" x14ac:dyDescent="0.2">
      <c r="A230" s="3">
        <v>11</v>
      </c>
      <c r="B230" s="3">
        <v>4318</v>
      </c>
      <c r="C230" s="168" t="s">
        <v>500</v>
      </c>
      <c r="D230" s="4">
        <v>1316.3</v>
      </c>
      <c r="E230" s="4">
        <v>991.6</v>
      </c>
      <c r="F230" s="4">
        <v>50.1</v>
      </c>
      <c r="G230" s="4">
        <v>255.1</v>
      </c>
      <c r="H230" s="4">
        <v>1028.0999999999999</v>
      </c>
      <c r="I230" s="4">
        <v>1457.8</v>
      </c>
      <c r="J230" s="4">
        <v>0</v>
      </c>
      <c r="K230" s="4">
        <v>876</v>
      </c>
      <c r="L230" s="4">
        <v>231.3</v>
      </c>
      <c r="M230" s="4">
        <v>6206.3</v>
      </c>
      <c r="N230" s="4">
        <v>4763.8</v>
      </c>
      <c r="O230" s="4">
        <v>19.899999999999999</v>
      </c>
      <c r="P230" s="4">
        <v>37.4</v>
      </c>
      <c r="Q230" s="4">
        <v>936.6</v>
      </c>
      <c r="R230" s="4">
        <v>0</v>
      </c>
      <c r="S230" s="4">
        <v>158</v>
      </c>
      <c r="T230" s="4">
        <v>28.5</v>
      </c>
      <c r="U230" s="4">
        <v>0</v>
      </c>
      <c r="V230" s="4">
        <v>30.8</v>
      </c>
      <c r="W230" s="4">
        <v>231.3</v>
      </c>
      <c r="X230" s="4">
        <v>6206.3</v>
      </c>
      <c r="Y230" s="4"/>
    </row>
    <row r="231" spans="1:25" x14ac:dyDescent="0.2">
      <c r="A231" s="3">
        <v>11</v>
      </c>
      <c r="B231" s="3">
        <v>4319</v>
      </c>
      <c r="C231" s="168" t="s">
        <v>501</v>
      </c>
      <c r="D231" s="4">
        <v>618.29999999999995</v>
      </c>
      <c r="E231" s="4">
        <v>662.6</v>
      </c>
      <c r="F231" s="4">
        <v>31.5</v>
      </c>
      <c r="G231" s="4">
        <v>31.5</v>
      </c>
      <c r="H231" s="4">
        <v>409</v>
      </c>
      <c r="I231" s="4">
        <v>789</v>
      </c>
      <c r="J231" s="4">
        <v>0</v>
      </c>
      <c r="K231" s="4">
        <v>57.4</v>
      </c>
      <c r="L231" s="4">
        <v>76.5</v>
      </c>
      <c r="M231" s="4">
        <v>2675.8</v>
      </c>
      <c r="N231" s="4">
        <v>1598.2</v>
      </c>
      <c r="O231" s="4">
        <v>12.2</v>
      </c>
      <c r="P231" s="4">
        <v>59.8</v>
      </c>
      <c r="Q231" s="4">
        <v>426</v>
      </c>
      <c r="R231" s="4">
        <v>215</v>
      </c>
      <c r="S231" s="4">
        <v>184.6</v>
      </c>
      <c r="T231" s="4">
        <v>34</v>
      </c>
      <c r="U231" s="4">
        <v>0</v>
      </c>
      <c r="V231" s="4">
        <v>69.5</v>
      </c>
      <c r="W231" s="4">
        <v>76.5</v>
      </c>
      <c r="X231" s="4">
        <v>2675.8</v>
      </c>
      <c r="Y231" s="4"/>
    </row>
    <row r="232" spans="1:25" x14ac:dyDescent="0.2">
      <c r="A232" s="3">
        <v>11</v>
      </c>
      <c r="B232" s="3">
        <v>4320</v>
      </c>
      <c r="C232" s="168" t="s">
        <v>502</v>
      </c>
      <c r="D232" s="4">
        <v>497.2</v>
      </c>
      <c r="E232" s="4">
        <v>951.4</v>
      </c>
      <c r="F232" s="4">
        <v>20.8</v>
      </c>
      <c r="G232" s="4">
        <v>88.8</v>
      </c>
      <c r="H232" s="4">
        <v>821.7</v>
      </c>
      <c r="I232" s="4">
        <v>1511.8</v>
      </c>
      <c r="J232" s="4">
        <v>0</v>
      </c>
      <c r="K232" s="4">
        <v>491</v>
      </c>
      <c r="L232" s="4">
        <v>92.8</v>
      </c>
      <c r="M232" s="4">
        <v>4475.3999999999996</v>
      </c>
      <c r="N232" s="4">
        <v>3224.6</v>
      </c>
      <c r="O232" s="4">
        <v>24.8</v>
      </c>
      <c r="P232" s="4">
        <v>26.1</v>
      </c>
      <c r="Q232" s="4">
        <v>833.3</v>
      </c>
      <c r="R232" s="4">
        <v>0</v>
      </c>
      <c r="S232" s="4">
        <v>234.7</v>
      </c>
      <c r="T232" s="4">
        <v>22.5</v>
      </c>
      <c r="U232" s="4">
        <v>0</v>
      </c>
      <c r="V232" s="4">
        <v>16.600000000000001</v>
      </c>
      <c r="W232" s="4">
        <v>92.8</v>
      </c>
      <c r="X232" s="4">
        <v>4475.3999999999996</v>
      </c>
      <c r="Y232" s="4"/>
    </row>
    <row r="233" spans="1:25" x14ac:dyDescent="0.2">
      <c r="A233" s="3">
        <v>11</v>
      </c>
      <c r="B233" s="3">
        <v>4321</v>
      </c>
      <c r="C233" s="168" t="s">
        <v>503</v>
      </c>
      <c r="D233" s="4">
        <v>95.4</v>
      </c>
      <c r="E233" s="4">
        <v>280.7</v>
      </c>
      <c r="F233" s="4">
        <v>17.100000000000001</v>
      </c>
      <c r="G233" s="4">
        <v>49.4</v>
      </c>
      <c r="H233" s="4">
        <v>411.5</v>
      </c>
      <c r="I233" s="4">
        <v>499.6</v>
      </c>
      <c r="J233" s="4">
        <v>0</v>
      </c>
      <c r="K233" s="4">
        <v>93.1</v>
      </c>
      <c r="L233" s="4">
        <v>5.2</v>
      </c>
      <c r="M233" s="4">
        <v>1451.9</v>
      </c>
      <c r="N233" s="4">
        <v>1082.5999999999999</v>
      </c>
      <c r="O233" s="4">
        <v>5.6</v>
      </c>
      <c r="P233" s="4">
        <v>37.5</v>
      </c>
      <c r="Q233" s="4">
        <v>197.9</v>
      </c>
      <c r="R233" s="4">
        <v>80</v>
      </c>
      <c r="S233" s="4">
        <v>32.1</v>
      </c>
      <c r="T233" s="4">
        <v>7.7</v>
      </c>
      <c r="U233" s="4">
        <v>0</v>
      </c>
      <c r="V233" s="4">
        <v>3.5</v>
      </c>
      <c r="W233" s="4">
        <v>5.2</v>
      </c>
      <c r="X233" s="4">
        <v>1451.9</v>
      </c>
      <c r="Y233" s="4"/>
    </row>
    <row r="234" spans="1:25" x14ac:dyDescent="0.2">
      <c r="A234" s="3">
        <v>11</v>
      </c>
      <c r="B234" s="3">
        <v>4322</v>
      </c>
      <c r="C234" s="168" t="s">
        <v>504</v>
      </c>
      <c r="D234" s="4">
        <v>122.7</v>
      </c>
      <c r="E234" s="4">
        <v>246.6</v>
      </c>
      <c r="F234" s="4">
        <v>8.3000000000000007</v>
      </c>
      <c r="G234" s="4">
        <v>89.1</v>
      </c>
      <c r="H234" s="4">
        <v>546.20000000000005</v>
      </c>
      <c r="I234" s="4">
        <v>428</v>
      </c>
      <c r="J234" s="4">
        <v>0</v>
      </c>
      <c r="K234" s="4">
        <v>32.200000000000003</v>
      </c>
      <c r="L234" s="4">
        <v>20.399999999999999</v>
      </c>
      <c r="M234" s="4">
        <v>1493.5</v>
      </c>
      <c r="N234" s="4">
        <v>779.8</v>
      </c>
      <c r="O234" s="4">
        <v>5.8</v>
      </c>
      <c r="P234" s="4">
        <v>98.6</v>
      </c>
      <c r="Q234" s="4">
        <v>253.5</v>
      </c>
      <c r="R234" s="4">
        <v>276</v>
      </c>
      <c r="S234" s="4">
        <v>43.4</v>
      </c>
      <c r="T234" s="4">
        <v>15.6</v>
      </c>
      <c r="U234" s="4">
        <v>0</v>
      </c>
      <c r="V234" s="4">
        <v>0.5</v>
      </c>
      <c r="W234" s="4">
        <v>20.399999999999999</v>
      </c>
      <c r="X234" s="4">
        <v>1493.5</v>
      </c>
      <c r="Y234" s="4"/>
    </row>
    <row r="235" spans="1:25" x14ac:dyDescent="0.2">
      <c r="C235" s="5"/>
      <c r="D235" s="5"/>
      <c r="E235" s="5"/>
      <c r="F235" s="5"/>
    </row>
  </sheetData>
  <mergeCells count="5">
    <mergeCell ref="N4:X4"/>
    <mergeCell ref="A4:A5"/>
    <mergeCell ref="B4:B5"/>
    <mergeCell ref="C4:C5"/>
    <mergeCell ref="D4:M4"/>
  </mergeCells>
  <phoneticPr fontId="8" type="noConversion"/>
  <pageMargins left="0.78740157499999996" right="0.78740157499999996" top="0.984251969" bottom="0.984251969" header="0.4921259845" footer="0.4921259845"/>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34"/>
  <sheetViews>
    <sheetView zoomScaleNormal="100" workbookViewId="0">
      <pane xSplit="3" ySplit="6" topLeftCell="D7" activePane="bottomRight" state="frozen"/>
      <selection pane="topRight" activeCell="D1" sqref="D1"/>
      <selection pane="bottomLeft" activeCell="A8" sqref="A8"/>
      <selection pane="bottomRight" activeCell="D7" sqref="D7"/>
    </sheetView>
  </sheetViews>
  <sheetFormatPr baseColWidth="10" defaultRowHeight="12.75" x14ac:dyDescent="0.2"/>
  <cols>
    <col min="1" max="1" width="6.42578125" customWidth="1"/>
    <col min="2" max="2" width="10.140625" style="26" customWidth="1"/>
    <col min="3" max="3" width="22" customWidth="1"/>
    <col min="4" max="17" width="14.28515625" customWidth="1"/>
    <col min="18" max="18" width="9.28515625" bestFit="1" customWidth="1"/>
    <col min="19" max="20" width="10.42578125" bestFit="1" customWidth="1"/>
    <col min="21" max="21" width="10.5703125" customWidth="1"/>
    <col min="22" max="23" width="12.28515625" bestFit="1" customWidth="1"/>
    <col min="24" max="24" width="10.85546875" bestFit="1" customWidth="1"/>
    <col min="25" max="25" width="10.85546875" style="1" bestFit="1" customWidth="1"/>
  </cols>
  <sheetData>
    <row r="1" spans="1:25" s="60" customFormat="1" ht="15.75" x14ac:dyDescent="0.25">
      <c r="A1" s="112" t="str">
        <f>Inhaltsverzeichnis!B53&amp;" "&amp;Inhaltsverzeichnis!C53&amp;": "&amp;Inhaltsverzeichnis!E53</f>
        <v>Tabelle A8: Artengliederung der Investitionsrechnung 2013 (inkl. Eigenwirtschaftsbetriebe, in 1'000 Franken)</v>
      </c>
      <c r="B1" s="115"/>
      <c r="Y1" s="70"/>
    </row>
    <row r="4" spans="1:25" ht="12.75" customHeight="1" x14ac:dyDescent="0.2">
      <c r="A4" s="253" t="s">
        <v>0</v>
      </c>
      <c r="B4" s="253" t="s">
        <v>284</v>
      </c>
      <c r="C4" s="253" t="s">
        <v>107</v>
      </c>
      <c r="D4" s="232" t="s">
        <v>125</v>
      </c>
      <c r="E4" s="232"/>
      <c r="F4" s="232"/>
      <c r="G4" s="232"/>
      <c r="H4" s="232"/>
      <c r="I4" s="232"/>
      <c r="J4" s="232" t="s">
        <v>134</v>
      </c>
      <c r="K4" s="232"/>
      <c r="L4" s="232"/>
      <c r="M4" s="232"/>
      <c r="N4" s="232"/>
      <c r="O4" s="232"/>
      <c r="P4" s="232"/>
      <c r="Q4" s="232"/>
      <c r="Y4"/>
    </row>
    <row r="5" spans="1:25" s="2" customFormat="1" ht="51" x14ac:dyDescent="0.2">
      <c r="A5" s="253"/>
      <c r="B5" s="253"/>
      <c r="C5" s="253"/>
      <c r="D5" s="59" t="s">
        <v>160</v>
      </c>
      <c r="E5" s="57" t="s">
        <v>161</v>
      </c>
      <c r="F5" s="197" t="s">
        <v>143</v>
      </c>
      <c r="G5" s="57" t="s">
        <v>144</v>
      </c>
      <c r="H5" s="57" t="s">
        <v>511</v>
      </c>
      <c r="I5" s="59" t="s">
        <v>21</v>
      </c>
      <c r="J5" s="57" t="s">
        <v>164</v>
      </c>
      <c r="K5" s="57" t="s">
        <v>512</v>
      </c>
      <c r="L5" s="57" t="s">
        <v>513</v>
      </c>
      <c r="M5" s="57" t="s">
        <v>514</v>
      </c>
      <c r="N5" s="57" t="s">
        <v>168</v>
      </c>
      <c r="O5" s="198" t="s">
        <v>157</v>
      </c>
      <c r="P5" s="57" t="s">
        <v>144</v>
      </c>
      <c r="Q5" s="59" t="s">
        <v>21</v>
      </c>
    </row>
    <row r="6" spans="1:25" s="2" customFormat="1" x14ac:dyDescent="0.2">
      <c r="A6" s="3"/>
      <c r="B6" s="3"/>
    </row>
    <row r="7" spans="1:25" s="2" customFormat="1" ht="21.75" customHeight="1" x14ac:dyDescent="0.2">
      <c r="A7" s="15">
        <v>0</v>
      </c>
      <c r="B7" s="15">
        <v>4335</v>
      </c>
      <c r="C7" s="1" t="s">
        <v>16</v>
      </c>
      <c r="D7" s="35">
        <v>452511</v>
      </c>
      <c r="E7" s="35">
        <v>44843</v>
      </c>
      <c r="F7" s="35">
        <v>87668</v>
      </c>
      <c r="G7" s="35">
        <v>0</v>
      </c>
      <c r="H7" s="35">
        <v>17561</v>
      </c>
      <c r="I7" s="35">
        <v>602583</v>
      </c>
      <c r="J7" s="35">
        <v>13908</v>
      </c>
      <c r="K7" s="35">
        <v>101409</v>
      </c>
      <c r="L7" s="35">
        <v>2668</v>
      </c>
      <c r="M7" s="35">
        <v>819</v>
      </c>
      <c r="N7" s="35">
        <v>412</v>
      </c>
      <c r="O7" s="35">
        <v>90578</v>
      </c>
      <c r="P7" s="35">
        <v>0</v>
      </c>
      <c r="Q7" s="35">
        <v>209794</v>
      </c>
      <c r="R7" s="33"/>
    </row>
    <row r="8" spans="1:25" s="2" customFormat="1" ht="21.75" customHeight="1" x14ac:dyDescent="0.2">
      <c r="A8" s="15">
        <v>1</v>
      </c>
      <c r="B8" s="15">
        <v>4019</v>
      </c>
      <c r="C8" s="1" t="s">
        <v>289</v>
      </c>
      <c r="D8" s="35">
        <v>58913</v>
      </c>
      <c r="E8" s="35">
        <v>0</v>
      </c>
      <c r="F8" s="35">
        <v>16327</v>
      </c>
      <c r="G8" s="35">
        <v>0</v>
      </c>
      <c r="H8" s="35">
        <v>2386</v>
      </c>
      <c r="I8" s="35">
        <v>77626</v>
      </c>
      <c r="J8" s="35">
        <v>336</v>
      </c>
      <c r="K8" s="35">
        <v>4683</v>
      </c>
      <c r="L8" s="35">
        <v>1160</v>
      </c>
      <c r="M8" s="35">
        <v>0</v>
      </c>
      <c r="N8" s="35">
        <v>331</v>
      </c>
      <c r="O8" s="35">
        <v>11263</v>
      </c>
      <c r="P8" s="35">
        <v>0</v>
      </c>
      <c r="Q8" s="35">
        <v>17773</v>
      </c>
      <c r="R8" s="33"/>
    </row>
    <row r="9" spans="1:25" ht="16.5" customHeight="1" x14ac:dyDescent="0.2">
      <c r="A9" s="3">
        <v>1</v>
      </c>
      <c r="B9" s="3">
        <v>4001</v>
      </c>
      <c r="C9" s="168" t="s">
        <v>5</v>
      </c>
      <c r="D9" s="5">
        <v>28716</v>
      </c>
      <c r="E9" s="5">
        <v>0</v>
      </c>
      <c r="F9" s="5">
        <v>6481</v>
      </c>
      <c r="G9" s="5">
        <v>0</v>
      </c>
      <c r="H9" s="5">
        <v>2198</v>
      </c>
      <c r="I9" s="5">
        <v>37395</v>
      </c>
      <c r="J9" s="5">
        <v>140</v>
      </c>
      <c r="K9" s="5">
        <v>303</v>
      </c>
      <c r="L9" s="5">
        <v>268</v>
      </c>
      <c r="M9" s="5">
        <v>0</v>
      </c>
      <c r="N9" s="5">
        <v>20</v>
      </c>
      <c r="O9" s="5">
        <v>8994</v>
      </c>
      <c r="P9" s="5">
        <v>0</v>
      </c>
      <c r="Q9" s="5">
        <v>9725</v>
      </c>
      <c r="R9" s="5"/>
      <c r="Y9"/>
    </row>
    <row r="10" spans="1:25" x14ac:dyDescent="0.2">
      <c r="A10" s="3">
        <v>1</v>
      </c>
      <c r="B10" s="3">
        <v>4002</v>
      </c>
      <c r="C10" s="168" t="s">
        <v>290</v>
      </c>
      <c r="D10" s="5">
        <v>4426</v>
      </c>
      <c r="E10" s="5">
        <v>0</v>
      </c>
      <c r="F10" s="5">
        <v>0</v>
      </c>
      <c r="G10" s="5">
        <v>0</v>
      </c>
      <c r="H10" s="5">
        <v>0</v>
      </c>
      <c r="I10" s="5">
        <v>4426</v>
      </c>
      <c r="J10" s="5">
        <v>0</v>
      </c>
      <c r="K10" s="5">
        <v>178</v>
      </c>
      <c r="L10" s="5">
        <v>0</v>
      </c>
      <c r="M10" s="5">
        <v>0</v>
      </c>
      <c r="N10" s="5">
        <v>0</v>
      </c>
      <c r="O10" s="5">
        <v>171</v>
      </c>
      <c r="P10" s="5">
        <v>0</v>
      </c>
      <c r="Q10" s="5">
        <v>349</v>
      </c>
      <c r="R10" s="5"/>
      <c r="Y10"/>
    </row>
    <row r="11" spans="1:25" x14ac:dyDescent="0.2">
      <c r="A11" s="3">
        <v>1</v>
      </c>
      <c r="B11" s="3">
        <v>4003</v>
      </c>
      <c r="C11" s="168" t="s">
        <v>291</v>
      </c>
      <c r="D11" s="5">
        <v>851</v>
      </c>
      <c r="E11" s="5">
        <v>0</v>
      </c>
      <c r="F11" s="5">
        <v>1264</v>
      </c>
      <c r="G11" s="5">
        <v>0</v>
      </c>
      <c r="H11" s="5">
        <v>0</v>
      </c>
      <c r="I11" s="5">
        <v>2115</v>
      </c>
      <c r="J11" s="5">
        <v>0</v>
      </c>
      <c r="K11" s="5">
        <v>0</v>
      </c>
      <c r="L11" s="5">
        <v>0</v>
      </c>
      <c r="M11" s="5">
        <v>0</v>
      </c>
      <c r="N11" s="5">
        <v>0</v>
      </c>
      <c r="O11" s="5">
        <v>1260</v>
      </c>
      <c r="P11" s="5">
        <v>0</v>
      </c>
      <c r="Q11" s="5">
        <v>1260</v>
      </c>
      <c r="R11" s="5"/>
      <c r="Y11"/>
    </row>
    <row r="12" spans="1:25" x14ac:dyDescent="0.2">
      <c r="A12" s="3">
        <v>1</v>
      </c>
      <c r="B12" s="3">
        <v>4004</v>
      </c>
      <c r="C12" s="168" t="s">
        <v>292</v>
      </c>
      <c r="D12" s="5">
        <v>1648</v>
      </c>
      <c r="E12" s="5">
        <v>0</v>
      </c>
      <c r="F12" s="5">
        <v>9</v>
      </c>
      <c r="G12" s="5">
        <v>0</v>
      </c>
      <c r="H12" s="5">
        <v>4</v>
      </c>
      <c r="I12" s="5">
        <v>1662</v>
      </c>
      <c r="J12" s="5">
        <v>0</v>
      </c>
      <c r="K12" s="5">
        <v>550</v>
      </c>
      <c r="L12" s="5">
        <v>0</v>
      </c>
      <c r="M12" s="5">
        <v>0</v>
      </c>
      <c r="N12" s="5">
        <v>46</v>
      </c>
      <c r="O12" s="5">
        <v>328</v>
      </c>
      <c r="P12" s="5">
        <v>0</v>
      </c>
      <c r="Q12" s="5">
        <v>923</v>
      </c>
      <c r="R12" s="5"/>
      <c r="Y12"/>
    </row>
    <row r="13" spans="1:25" x14ac:dyDescent="0.2">
      <c r="A13" s="3">
        <v>1</v>
      </c>
      <c r="B13" s="3">
        <v>4005</v>
      </c>
      <c r="C13" s="168" t="s">
        <v>293</v>
      </c>
      <c r="D13" s="5">
        <v>788</v>
      </c>
      <c r="E13" s="5">
        <v>0</v>
      </c>
      <c r="F13" s="5">
        <v>2520</v>
      </c>
      <c r="G13" s="5">
        <v>0</v>
      </c>
      <c r="H13" s="5">
        <v>0</v>
      </c>
      <c r="I13" s="5">
        <v>3308</v>
      </c>
      <c r="J13" s="5">
        <v>0</v>
      </c>
      <c r="K13" s="5">
        <v>1130</v>
      </c>
      <c r="L13" s="5">
        <v>0</v>
      </c>
      <c r="M13" s="5">
        <v>0</v>
      </c>
      <c r="N13" s="5">
        <v>5</v>
      </c>
      <c r="O13" s="5">
        <v>28</v>
      </c>
      <c r="P13" s="5">
        <v>0</v>
      </c>
      <c r="Q13" s="5">
        <v>1163</v>
      </c>
      <c r="R13" s="5"/>
      <c r="Y13"/>
    </row>
    <row r="14" spans="1:25" x14ac:dyDescent="0.2">
      <c r="A14" s="3">
        <v>1</v>
      </c>
      <c r="B14" s="3">
        <v>4006</v>
      </c>
      <c r="C14" s="168" t="s">
        <v>294</v>
      </c>
      <c r="D14" s="5">
        <v>2280</v>
      </c>
      <c r="E14" s="5">
        <v>0</v>
      </c>
      <c r="F14" s="5">
        <v>0</v>
      </c>
      <c r="G14" s="5">
        <v>0</v>
      </c>
      <c r="H14" s="5">
        <v>0</v>
      </c>
      <c r="I14" s="5">
        <v>2280</v>
      </c>
      <c r="J14" s="5">
        <v>0</v>
      </c>
      <c r="K14" s="5">
        <v>168</v>
      </c>
      <c r="L14" s="5">
        <v>0</v>
      </c>
      <c r="M14" s="5">
        <v>0</v>
      </c>
      <c r="N14" s="5">
        <v>260</v>
      </c>
      <c r="O14" s="5">
        <v>0</v>
      </c>
      <c r="P14" s="5">
        <v>0</v>
      </c>
      <c r="Q14" s="5">
        <v>428</v>
      </c>
      <c r="R14" s="5"/>
      <c r="Y14"/>
    </row>
    <row r="15" spans="1:25" x14ac:dyDescent="0.2">
      <c r="A15" s="3">
        <v>1</v>
      </c>
      <c r="B15" s="3">
        <v>4007</v>
      </c>
      <c r="C15" s="168" t="s">
        <v>295</v>
      </c>
      <c r="D15" s="5">
        <v>1686</v>
      </c>
      <c r="E15" s="5">
        <v>0</v>
      </c>
      <c r="F15" s="5">
        <v>174</v>
      </c>
      <c r="G15" s="5">
        <v>0</v>
      </c>
      <c r="H15" s="5">
        <v>3</v>
      </c>
      <c r="I15" s="5">
        <v>1863</v>
      </c>
      <c r="J15" s="5">
        <v>0</v>
      </c>
      <c r="K15" s="5">
        <v>351</v>
      </c>
      <c r="L15" s="5">
        <v>0</v>
      </c>
      <c r="M15" s="5">
        <v>0</v>
      </c>
      <c r="N15" s="5">
        <v>0</v>
      </c>
      <c r="O15" s="5">
        <v>0</v>
      </c>
      <c r="P15" s="5">
        <v>0</v>
      </c>
      <c r="Q15" s="5">
        <v>351</v>
      </c>
      <c r="R15" s="5"/>
      <c r="Y15"/>
    </row>
    <row r="16" spans="1:25" x14ac:dyDescent="0.2">
      <c r="A16" s="3">
        <v>1</v>
      </c>
      <c r="B16" s="3">
        <v>4008</v>
      </c>
      <c r="C16" s="168" t="s">
        <v>296</v>
      </c>
      <c r="D16" s="5">
        <v>6343</v>
      </c>
      <c r="E16" s="5">
        <v>0</v>
      </c>
      <c r="F16" s="5">
        <v>717</v>
      </c>
      <c r="G16" s="5">
        <v>0</v>
      </c>
      <c r="H16" s="5">
        <v>0</v>
      </c>
      <c r="I16" s="5">
        <v>7060</v>
      </c>
      <c r="J16" s="5">
        <v>0</v>
      </c>
      <c r="K16" s="5">
        <v>542</v>
      </c>
      <c r="L16" s="5">
        <v>0</v>
      </c>
      <c r="M16" s="5">
        <v>0</v>
      </c>
      <c r="N16" s="5">
        <v>0</v>
      </c>
      <c r="O16" s="5">
        <v>4</v>
      </c>
      <c r="P16" s="5">
        <v>0</v>
      </c>
      <c r="Q16" s="5">
        <v>546</v>
      </c>
      <c r="R16" s="5"/>
      <c r="Y16"/>
    </row>
    <row r="17" spans="1:25" x14ac:dyDescent="0.2">
      <c r="A17" s="3">
        <v>1</v>
      </c>
      <c r="B17" s="3">
        <v>4009</v>
      </c>
      <c r="C17" s="168" t="s">
        <v>297</v>
      </c>
      <c r="D17" s="5">
        <v>1761</v>
      </c>
      <c r="E17" s="5">
        <v>0</v>
      </c>
      <c r="F17" s="5">
        <v>169</v>
      </c>
      <c r="G17" s="5">
        <v>0</v>
      </c>
      <c r="H17" s="5">
        <v>124</v>
      </c>
      <c r="I17" s="5">
        <v>2054</v>
      </c>
      <c r="J17" s="5">
        <v>0</v>
      </c>
      <c r="K17" s="5">
        <v>536</v>
      </c>
      <c r="L17" s="5">
        <v>0</v>
      </c>
      <c r="M17" s="5">
        <v>0</v>
      </c>
      <c r="N17" s="5">
        <v>0</v>
      </c>
      <c r="O17" s="5">
        <v>112</v>
      </c>
      <c r="P17" s="5">
        <v>0</v>
      </c>
      <c r="Q17" s="5">
        <v>648</v>
      </c>
      <c r="R17" s="5"/>
      <c r="Y17"/>
    </row>
    <row r="18" spans="1:25" x14ac:dyDescent="0.2">
      <c r="A18" s="3">
        <v>1</v>
      </c>
      <c r="B18" s="3">
        <v>4010</v>
      </c>
      <c r="C18" s="168" t="s">
        <v>298</v>
      </c>
      <c r="D18" s="5">
        <v>1544</v>
      </c>
      <c r="E18" s="5">
        <v>0</v>
      </c>
      <c r="F18" s="5">
        <v>2352</v>
      </c>
      <c r="G18" s="5">
        <v>0</v>
      </c>
      <c r="H18" s="5">
        <v>0</v>
      </c>
      <c r="I18" s="5">
        <v>3896</v>
      </c>
      <c r="J18" s="5">
        <v>0</v>
      </c>
      <c r="K18" s="5">
        <v>271</v>
      </c>
      <c r="L18" s="5">
        <v>0</v>
      </c>
      <c r="M18" s="5">
        <v>0</v>
      </c>
      <c r="N18" s="5">
        <v>0</v>
      </c>
      <c r="O18" s="5">
        <v>60</v>
      </c>
      <c r="P18" s="5">
        <v>0</v>
      </c>
      <c r="Q18" s="5">
        <v>331</v>
      </c>
      <c r="R18" s="5"/>
      <c r="Y18"/>
    </row>
    <row r="19" spans="1:25" x14ac:dyDescent="0.2">
      <c r="A19" s="3">
        <v>1</v>
      </c>
      <c r="B19" s="3">
        <v>4012</v>
      </c>
      <c r="C19" s="168" t="s">
        <v>299</v>
      </c>
      <c r="D19" s="5">
        <v>7296</v>
      </c>
      <c r="E19" s="5">
        <v>0</v>
      </c>
      <c r="F19" s="5">
        <v>1469</v>
      </c>
      <c r="G19" s="5">
        <v>0</v>
      </c>
      <c r="H19" s="5">
        <v>42</v>
      </c>
      <c r="I19" s="5">
        <v>8807</v>
      </c>
      <c r="J19" s="5">
        <v>0</v>
      </c>
      <c r="K19" s="5">
        <v>312</v>
      </c>
      <c r="L19" s="5">
        <v>887</v>
      </c>
      <c r="M19" s="5">
        <v>0</v>
      </c>
      <c r="N19" s="5">
        <v>0</v>
      </c>
      <c r="O19" s="5">
        <v>301</v>
      </c>
      <c r="P19" s="5">
        <v>0</v>
      </c>
      <c r="Q19" s="5">
        <v>1499</v>
      </c>
      <c r="R19" s="5"/>
      <c r="Y19"/>
    </row>
    <row r="20" spans="1:25" x14ac:dyDescent="0.2">
      <c r="A20" s="3">
        <v>1</v>
      </c>
      <c r="B20" s="3">
        <v>4013</v>
      </c>
      <c r="C20" s="168" t="s">
        <v>300</v>
      </c>
      <c r="D20" s="5">
        <v>1573</v>
      </c>
      <c r="E20" s="5">
        <v>0</v>
      </c>
      <c r="F20" s="5">
        <v>1173</v>
      </c>
      <c r="G20" s="5">
        <v>0</v>
      </c>
      <c r="H20" s="5">
        <v>15</v>
      </c>
      <c r="I20" s="5">
        <v>2762</v>
      </c>
      <c r="J20" s="5">
        <v>196</v>
      </c>
      <c r="K20" s="5">
        <v>342</v>
      </c>
      <c r="L20" s="5">
        <v>5</v>
      </c>
      <c r="M20" s="5">
        <v>0</v>
      </c>
      <c r="N20" s="5">
        <v>0</v>
      </c>
      <c r="O20" s="5">
        <v>7</v>
      </c>
      <c r="P20" s="5">
        <v>0</v>
      </c>
      <c r="Q20" s="5">
        <v>550</v>
      </c>
      <c r="R20" s="5"/>
      <c r="Y20"/>
    </row>
    <row r="21" spans="1:25" ht="21.75" customHeight="1" x14ac:dyDescent="0.2">
      <c r="A21" s="15">
        <v>2</v>
      </c>
      <c r="B21" s="15">
        <v>4059</v>
      </c>
      <c r="C21" s="1" t="s">
        <v>301</v>
      </c>
      <c r="D21" s="36">
        <v>109648</v>
      </c>
      <c r="E21" s="36">
        <v>22249</v>
      </c>
      <c r="F21" s="36">
        <v>15060</v>
      </c>
      <c r="G21" s="36">
        <v>0</v>
      </c>
      <c r="H21" s="36">
        <v>6534</v>
      </c>
      <c r="I21" s="36">
        <v>153491</v>
      </c>
      <c r="J21" s="36">
        <v>169</v>
      </c>
      <c r="K21" s="36">
        <v>18090</v>
      </c>
      <c r="L21" s="36">
        <v>460</v>
      </c>
      <c r="M21" s="36">
        <v>177</v>
      </c>
      <c r="N21" s="36">
        <v>0</v>
      </c>
      <c r="O21" s="36">
        <v>5147</v>
      </c>
      <c r="P21" s="36">
        <v>0</v>
      </c>
      <c r="Q21" s="36">
        <v>24043</v>
      </c>
      <c r="R21" s="5"/>
      <c r="Y21"/>
    </row>
    <row r="22" spans="1:25" ht="16.5" customHeight="1" x14ac:dyDescent="0.2">
      <c r="A22" s="3">
        <v>2</v>
      </c>
      <c r="B22" s="3">
        <v>4021</v>
      </c>
      <c r="C22" s="168" t="s">
        <v>6</v>
      </c>
      <c r="D22" s="5">
        <v>36572</v>
      </c>
      <c r="E22" s="5">
        <v>21430</v>
      </c>
      <c r="F22" s="5">
        <v>1773</v>
      </c>
      <c r="G22" s="5">
        <v>0</v>
      </c>
      <c r="H22" s="5">
        <v>2945</v>
      </c>
      <c r="I22" s="5">
        <v>62720</v>
      </c>
      <c r="J22" s="5">
        <v>5</v>
      </c>
      <c r="K22" s="5">
        <v>2318</v>
      </c>
      <c r="L22" s="5">
        <v>0</v>
      </c>
      <c r="M22" s="5">
        <v>0</v>
      </c>
      <c r="N22" s="5">
        <v>0</v>
      </c>
      <c r="O22" s="5">
        <v>1545</v>
      </c>
      <c r="P22" s="5">
        <v>0</v>
      </c>
      <c r="Q22" s="5">
        <v>3868</v>
      </c>
      <c r="R22" s="5"/>
      <c r="Y22"/>
    </row>
    <row r="23" spans="1:25" x14ac:dyDescent="0.2">
      <c r="A23" s="3">
        <v>2</v>
      </c>
      <c r="B23" s="3">
        <v>4022</v>
      </c>
      <c r="C23" s="168" t="s">
        <v>302</v>
      </c>
      <c r="D23" s="5">
        <v>3139</v>
      </c>
      <c r="E23" s="5">
        <v>0</v>
      </c>
      <c r="F23" s="5">
        <v>2057</v>
      </c>
      <c r="G23" s="5">
        <v>0</v>
      </c>
      <c r="H23" s="5">
        <v>0</v>
      </c>
      <c r="I23" s="5">
        <v>5196</v>
      </c>
      <c r="J23" s="5">
        <v>0</v>
      </c>
      <c r="K23" s="5">
        <v>332</v>
      </c>
      <c r="L23" s="5">
        <v>0</v>
      </c>
      <c r="M23" s="5">
        <v>0</v>
      </c>
      <c r="N23" s="5">
        <v>0</v>
      </c>
      <c r="O23" s="5">
        <v>-13</v>
      </c>
      <c r="P23" s="5">
        <v>0</v>
      </c>
      <c r="Q23" s="5">
        <v>319</v>
      </c>
      <c r="R23" s="5"/>
      <c r="Y23"/>
    </row>
    <row r="24" spans="1:25" x14ac:dyDescent="0.2">
      <c r="A24" s="3">
        <v>2</v>
      </c>
      <c r="B24" s="3">
        <v>4023</v>
      </c>
      <c r="C24" s="168" t="s">
        <v>303</v>
      </c>
      <c r="D24" s="5">
        <v>8561</v>
      </c>
      <c r="E24" s="5">
        <v>0</v>
      </c>
      <c r="F24" s="5">
        <v>148</v>
      </c>
      <c r="G24" s="5">
        <v>0</v>
      </c>
      <c r="H24" s="5">
        <v>100</v>
      </c>
      <c r="I24" s="5">
        <v>8809</v>
      </c>
      <c r="J24" s="5">
        <v>9</v>
      </c>
      <c r="K24" s="5">
        <v>820</v>
      </c>
      <c r="L24" s="5">
        <v>0</v>
      </c>
      <c r="M24" s="5">
        <v>44</v>
      </c>
      <c r="N24" s="5">
        <v>0</v>
      </c>
      <c r="O24" s="5">
        <v>0</v>
      </c>
      <c r="P24" s="5">
        <v>0</v>
      </c>
      <c r="Q24" s="5">
        <v>873</v>
      </c>
      <c r="R24" s="5"/>
      <c r="Y24"/>
    </row>
    <row r="25" spans="1:25" x14ac:dyDescent="0.2">
      <c r="A25" s="3">
        <v>2</v>
      </c>
      <c r="B25" s="3">
        <v>4024</v>
      </c>
      <c r="C25" s="168" t="s">
        <v>304</v>
      </c>
      <c r="D25" s="5">
        <v>2121</v>
      </c>
      <c r="E25" s="5">
        <v>0</v>
      </c>
      <c r="F25" s="5">
        <v>30</v>
      </c>
      <c r="G25" s="5">
        <v>0</v>
      </c>
      <c r="H25" s="5">
        <v>25</v>
      </c>
      <c r="I25" s="5">
        <v>2177</v>
      </c>
      <c r="J25" s="5">
        <v>0</v>
      </c>
      <c r="K25" s="5">
        <v>669</v>
      </c>
      <c r="L25" s="5">
        <v>0</v>
      </c>
      <c r="M25" s="5">
        <v>0</v>
      </c>
      <c r="N25" s="5">
        <v>0</v>
      </c>
      <c r="O25" s="5">
        <v>12</v>
      </c>
      <c r="P25" s="5">
        <v>0</v>
      </c>
      <c r="Q25" s="5">
        <v>681</v>
      </c>
      <c r="R25" s="5"/>
      <c r="Y25"/>
    </row>
    <row r="26" spans="1:25" x14ac:dyDescent="0.2">
      <c r="A26" s="3">
        <v>2</v>
      </c>
      <c r="B26" s="3">
        <v>4049</v>
      </c>
      <c r="C26" s="168" t="s">
        <v>305</v>
      </c>
      <c r="D26" s="5">
        <v>2508</v>
      </c>
      <c r="E26" s="5">
        <v>0</v>
      </c>
      <c r="F26" s="5">
        <v>1581</v>
      </c>
      <c r="G26" s="5">
        <v>0</v>
      </c>
      <c r="H26" s="5">
        <v>35</v>
      </c>
      <c r="I26" s="5">
        <v>4125</v>
      </c>
      <c r="J26" s="5">
        <v>0</v>
      </c>
      <c r="K26" s="5">
        <v>675</v>
      </c>
      <c r="L26" s="5">
        <v>5</v>
      </c>
      <c r="M26" s="5">
        <v>0</v>
      </c>
      <c r="N26" s="5">
        <v>0</v>
      </c>
      <c r="O26" s="5">
        <v>48</v>
      </c>
      <c r="P26" s="5">
        <v>0</v>
      </c>
      <c r="Q26" s="5">
        <v>727</v>
      </c>
      <c r="R26" s="5"/>
      <c r="Y26"/>
    </row>
    <row r="27" spans="1:25" x14ac:dyDescent="0.2">
      <c r="A27" s="3">
        <v>2</v>
      </c>
      <c r="B27" s="3">
        <v>4026</v>
      </c>
      <c r="C27" s="168" t="s">
        <v>306</v>
      </c>
      <c r="D27" s="5">
        <v>2442</v>
      </c>
      <c r="E27" s="5">
        <v>819</v>
      </c>
      <c r="F27" s="5">
        <v>657</v>
      </c>
      <c r="G27" s="5">
        <v>0</v>
      </c>
      <c r="H27" s="5">
        <v>108</v>
      </c>
      <c r="I27" s="5">
        <v>4025</v>
      </c>
      <c r="J27" s="5">
        <v>0</v>
      </c>
      <c r="K27" s="5">
        <v>267</v>
      </c>
      <c r="L27" s="5">
        <v>450</v>
      </c>
      <c r="M27" s="5">
        <v>0</v>
      </c>
      <c r="N27" s="5">
        <v>0</v>
      </c>
      <c r="O27" s="5">
        <v>162</v>
      </c>
      <c r="P27" s="5">
        <v>0</v>
      </c>
      <c r="Q27" s="5">
        <v>879</v>
      </c>
      <c r="R27" s="5"/>
      <c r="Y27"/>
    </row>
    <row r="28" spans="1:25" x14ac:dyDescent="0.2">
      <c r="A28" s="3">
        <v>2</v>
      </c>
      <c r="B28" s="3">
        <v>4027</v>
      </c>
      <c r="C28" s="168" t="s">
        <v>307</v>
      </c>
      <c r="D28" s="5">
        <v>1364</v>
      </c>
      <c r="E28" s="5">
        <v>0</v>
      </c>
      <c r="F28" s="5">
        <v>1343</v>
      </c>
      <c r="G28" s="5">
        <v>0</v>
      </c>
      <c r="H28" s="5">
        <v>0</v>
      </c>
      <c r="I28" s="5">
        <v>2708</v>
      </c>
      <c r="J28" s="5">
        <v>0</v>
      </c>
      <c r="K28" s="5">
        <v>0</v>
      </c>
      <c r="L28" s="5">
        <v>0</v>
      </c>
      <c r="M28" s="5">
        <v>0</v>
      </c>
      <c r="N28" s="5">
        <v>0</v>
      </c>
      <c r="O28" s="5">
        <v>148</v>
      </c>
      <c r="P28" s="5">
        <v>0</v>
      </c>
      <c r="Q28" s="5">
        <v>148</v>
      </c>
      <c r="R28" s="5"/>
      <c r="Y28"/>
    </row>
    <row r="29" spans="1:25" x14ac:dyDescent="0.2">
      <c r="A29" s="3">
        <v>2</v>
      </c>
      <c r="B29" s="3">
        <v>4028</v>
      </c>
      <c r="C29" s="168" t="s">
        <v>308</v>
      </c>
      <c r="D29" s="5">
        <v>265</v>
      </c>
      <c r="E29" s="5">
        <v>0</v>
      </c>
      <c r="F29" s="5">
        <v>48</v>
      </c>
      <c r="G29" s="5">
        <v>0</v>
      </c>
      <c r="H29" s="5">
        <v>0</v>
      </c>
      <c r="I29" s="5">
        <v>313</v>
      </c>
      <c r="J29" s="5">
        <v>0</v>
      </c>
      <c r="K29" s="5">
        <v>28</v>
      </c>
      <c r="L29" s="5">
        <v>0</v>
      </c>
      <c r="M29" s="5">
        <v>0</v>
      </c>
      <c r="N29" s="5">
        <v>0</v>
      </c>
      <c r="O29" s="5">
        <v>37</v>
      </c>
      <c r="P29" s="5">
        <v>0</v>
      </c>
      <c r="Q29" s="5">
        <v>66</v>
      </c>
      <c r="R29" s="5"/>
      <c r="Y29"/>
    </row>
    <row r="30" spans="1:25" x14ac:dyDescent="0.2">
      <c r="A30" s="3">
        <v>2</v>
      </c>
      <c r="B30" s="3">
        <v>4029</v>
      </c>
      <c r="C30" s="168" t="s">
        <v>309</v>
      </c>
      <c r="D30" s="5">
        <v>5411</v>
      </c>
      <c r="E30" s="5">
        <v>0</v>
      </c>
      <c r="F30" s="5">
        <v>99</v>
      </c>
      <c r="G30" s="5">
        <v>0</v>
      </c>
      <c r="H30" s="5">
        <v>50</v>
      </c>
      <c r="I30" s="5">
        <v>5560</v>
      </c>
      <c r="J30" s="5">
        <v>21</v>
      </c>
      <c r="K30" s="5">
        <v>363</v>
      </c>
      <c r="L30" s="5">
        <v>5</v>
      </c>
      <c r="M30" s="5">
        <v>0</v>
      </c>
      <c r="N30" s="5">
        <v>0</v>
      </c>
      <c r="O30" s="5">
        <v>152</v>
      </c>
      <c r="P30" s="5">
        <v>0</v>
      </c>
      <c r="Q30" s="5">
        <v>541</v>
      </c>
      <c r="R30" s="5"/>
      <c r="Y30"/>
    </row>
    <row r="31" spans="1:25" x14ac:dyDescent="0.2">
      <c r="A31" s="3">
        <v>2</v>
      </c>
      <c r="B31" s="3">
        <v>4030</v>
      </c>
      <c r="C31" s="168" t="s">
        <v>310</v>
      </c>
      <c r="D31" s="5">
        <v>2343</v>
      </c>
      <c r="E31" s="5">
        <v>0</v>
      </c>
      <c r="F31" s="5">
        <v>95</v>
      </c>
      <c r="G31" s="5">
        <v>0</v>
      </c>
      <c r="H31" s="5">
        <v>22</v>
      </c>
      <c r="I31" s="5">
        <v>2460</v>
      </c>
      <c r="J31" s="5">
        <v>0</v>
      </c>
      <c r="K31" s="5">
        <v>833</v>
      </c>
      <c r="L31" s="5">
        <v>0</v>
      </c>
      <c r="M31" s="5">
        <v>0</v>
      </c>
      <c r="N31" s="5">
        <v>0</v>
      </c>
      <c r="O31" s="5">
        <v>0</v>
      </c>
      <c r="P31" s="5">
        <v>0</v>
      </c>
      <c r="Q31" s="5">
        <v>833</v>
      </c>
      <c r="R31" s="5"/>
      <c r="Y31"/>
    </row>
    <row r="32" spans="1:25" x14ac:dyDescent="0.2">
      <c r="A32" s="3">
        <v>2</v>
      </c>
      <c r="B32" s="3">
        <v>4031</v>
      </c>
      <c r="C32" s="168" t="s">
        <v>311</v>
      </c>
      <c r="D32" s="5">
        <v>2828</v>
      </c>
      <c r="E32" s="5">
        <v>0</v>
      </c>
      <c r="F32" s="5">
        <v>4</v>
      </c>
      <c r="G32" s="5">
        <v>0</v>
      </c>
      <c r="H32" s="5">
        <v>0</v>
      </c>
      <c r="I32" s="5">
        <v>2832</v>
      </c>
      <c r="J32" s="5">
        <v>0</v>
      </c>
      <c r="K32" s="5">
        <v>37</v>
      </c>
      <c r="L32" s="5">
        <v>0</v>
      </c>
      <c r="M32" s="5">
        <v>0</v>
      </c>
      <c r="N32" s="5">
        <v>0</v>
      </c>
      <c r="O32" s="5">
        <v>23</v>
      </c>
      <c r="P32" s="5">
        <v>0</v>
      </c>
      <c r="Q32" s="5">
        <v>61</v>
      </c>
      <c r="R32" s="5"/>
      <c r="Y32"/>
    </row>
    <row r="33" spans="1:25" x14ac:dyDescent="0.2">
      <c r="A33" s="3">
        <v>2</v>
      </c>
      <c r="B33" s="3">
        <v>4032</v>
      </c>
      <c r="C33" s="168" t="s">
        <v>312</v>
      </c>
      <c r="D33" s="5">
        <v>706</v>
      </c>
      <c r="E33" s="5">
        <v>0</v>
      </c>
      <c r="F33" s="5">
        <v>14</v>
      </c>
      <c r="G33" s="5">
        <v>0</v>
      </c>
      <c r="H33" s="5">
        <v>363</v>
      </c>
      <c r="I33" s="5">
        <v>1083</v>
      </c>
      <c r="J33" s="5">
        <v>0</v>
      </c>
      <c r="K33" s="5">
        <v>240</v>
      </c>
      <c r="L33" s="5">
        <v>0</v>
      </c>
      <c r="M33" s="5">
        <v>7</v>
      </c>
      <c r="N33" s="5">
        <v>0</v>
      </c>
      <c r="O33" s="5">
        <v>139</v>
      </c>
      <c r="P33" s="5">
        <v>0</v>
      </c>
      <c r="Q33" s="5">
        <v>387</v>
      </c>
      <c r="R33" s="5"/>
      <c r="Y33"/>
    </row>
    <row r="34" spans="1:25" x14ac:dyDescent="0.2">
      <c r="A34" s="3">
        <v>2</v>
      </c>
      <c r="B34" s="3">
        <v>4033</v>
      </c>
      <c r="C34" s="168" t="s">
        <v>313</v>
      </c>
      <c r="D34" s="5">
        <v>4147</v>
      </c>
      <c r="E34" s="5">
        <v>0</v>
      </c>
      <c r="F34" s="5">
        <v>67</v>
      </c>
      <c r="G34" s="5">
        <v>0</v>
      </c>
      <c r="H34" s="5">
        <v>62</v>
      </c>
      <c r="I34" s="5">
        <v>4276</v>
      </c>
      <c r="J34" s="5">
        <v>96</v>
      </c>
      <c r="K34" s="5">
        <v>3610</v>
      </c>
      <c r="L34" s="5">
        <v>0</v>
      </c>
      <c r="M34" s="5">
        <v>0</v>
      </c>
      <c r="N34" s="5">
        <v>0</v>
      </c>
      <c r="O34" s="5">
        <v>0</v>
      </c>
      <c r="P34" s="5">
        <v>0</v>
      </c>
      <c r="Q34" s="5">
        <v>3706</v>
      </c>
      <c r="R34" s="5"/>
      <c r="Y34"/>
    </row>
    <row r="35" spans="1:25" x14ac:dyDescent="0.2">
      <c r="A35" s="3">
        <v>2</v>
      </c>
      <c r="B35" s="3">
        <v>4034</v>
      </c>
      <c r="C35" s="168" t="s">
        <v>314</v>
      </c>
      <c r="D35" s="5">
        <v>1377</v>
      </c>
      <c r="E35" s="5">
        <v>0</v>
      </c>
      <c r="F35" s="5">
        <v>0</v>
      </c>
      <c r="G35" s="5">
        <v>0</v>
      </c>
      <c r="H35" s="5">
        <v>1354</v>
      </c>
      <c r="I35" s="5">
        <v>2732</v>
      </c>
      <c r="J35" s="5">
        <v>0</v>
      </c>
      <c r="K35" s="5">
        <v>1481</v>
      </c>
      <c r="L35" s="5">
        <v>0</v>
      </c>
      <c r="M35" s="5">
        <v>0</v>
      </c>
      <c r="N35" s="5">
        <v>0</v>
      </c>
      <c r="O35" s="5">
        <v>210</v>
      </c>
      <c r="P35" s="5">
        <v>0</v>
      </c>
      <c r="Q35" s="5">
        <v>1691</v>
      </c>
      <c r="R35" s="5"/>
      <c r="Y35"/>
    </row>
    <row r="36" spans="1:25" x14ac:dyDescent="0.2">
      <c r="A36" s="3">
        <v>2</v>
      </c>
      <c r="B36" s="3">
        <v>4035</v>
      </c>
      <c r="C36" s="168" t="s">
        <v>315</v>
      </c>
      <c r="D36" s="5">
        <v>3223</v>
      </c>
      <c r="E36" s="5">
        <v>0</v>
      </c>
      <c r="F36" s="5">
        <v>204</v>
      </c>
      <c r="G36" s="5">
        <v>0</v>
      </c>
      <c r="H36" s="5">
        <v>0</v>
      </c>
      <c r="I36" s="5">
        <v>3428</v>
      </c>
      <c r="J36" s="5">
        <v>0</v>
      </c>
      <c r="K36" s="5">
        <v>-738</v>
      </c>
      <c r="L36" s="5">
        <v>0</v>
      </c>
      <c r="M36" s="5">
        <v>0</v>
      </c>
      <c r="N36" s="5">
        <v>0</v>
      </c>
      <c r="O36" s="5">
        <v>207</v>
      </c>
      <c r="P36" s="5">
        <v>0</v>
      </c>
      <c r="Q36" s="5">
        <v>-531</v>
      </c>
      <c r="R36" s="5"/>
      <c r="Y36"/>
    </row>
    <row r="37" spans="1:25" x14ac:dyDescent="0.2">
      <c r="A37" s="3">
        <v>2</v>
      </c>
      <c r="B37" s="3">
        <v>4037</v>
      </c>
      <c r="C37" s="168" t="s">
        <v>316</v>
      </c>
      <c r="D37" s="5">
        <v>1472</v>
      </c>
      <c r="E37" s="5">
        <v>0</v>
      </c>
      <c r="F37" s="5">
        <v>1506</v>
      </c>
      <c r="G37" s="5">
        <v>0</v>
      </c>
      <c r="H37" s="5">
        <v>103</v>
      </c>
      <c r="I37" s="5">
        <v>3081</v>
      </c>
      <c r="J37" s="5">
        <v>0</v>
      </c>
      <c r="K37" s="5">
        <v>1452</v>
      </c>
      <c r="L37" s="5">
        <v>0</v>
      </c>
      <c r="M37" s="5">
        <v>0</v>
      </c>
      <c r="N37" s="5">
        <v>0</v>
      </c>
      <c r="O37" s="5">
        <v>57</v>
      </c>
      <c r="P37" s="5">
        <v>0</v>
      </c>
      <c r="Q37" s="5">
        <v>1509</v>
      </c>
      <c r="R37" s="5"/>
      <c r="Y37"/>
    </row>
    <row r="38" spans="1:25" x14ac:dyDescent="0.2">
      <c r="A38" s="3">
        <v>2</v>
      </c>
      <c r="B38" s="3">
        <v>4038</v>
      </c>
      <c r="C38" s="168" t="s">
        <v>317</v>
      </c>
      <c r="D38" s="5">
        <v>4624</v>
      </c>
      <c r="E38" s="5">
        <v>0</v>
      </c>
      <c r="F38" s="5">
        <v>0</v>
      </c>
      <c r="G38" s="5">
        <v>0</v>
      </c>
      <c r="H38" s="5">
        <v>64</v>
      </c>
      <c r="I38" s="5">
        <v>4688</v>
      </c>
      <c r="J38" s="5">
        <v>0</v>
      </c>
      <c r="K38" s="5">
        <v>562</v>
      </c>
      <c r="L38" s="5">
        <v>0</v>
      </c>
      <c r="M38" s="5">
        <v>0</v>
      </c>
      <c r="N38" s="5">
        <v>0</v>
      </c>
      <c r="O38" s="5">
        <v>111</v>
      </c>
      <c r="P38" s="5">
        <v>0</v>
      </c>
      <c r="Q38" s="5">
        <v>673</v>
      </c>
      <c r="R38" s="5"/>
      <c r="Y38"/>
    </row>
    <row r="39" spans="1:25" x14ac:dyDescent="0.2">
      <c r="A39" s="3">
        <v>2</v>
      </c>
      <c r="B39" s="3">
        <v>4039</v>
      </c>
      <c r="C39" s="168" t="s">
        <v>318</v>
      </c>
      <c r="D39" s="5">
        <v>909</v>
      </c>
      <c r="E39" s="5">
        <v>0</v>
      </c>
      <c r="F39" s="5">
        <v>1647</v>
      </c>
      <c r="G39" s="5">
        <v>0</v>
      </c>
      <c r="H39" s="5">
        <v>0</v>
      </c>
      <c r="I39" s="5">
        <v>2556</v>
      </c>
      <c r="J39" s="5">
        <v>0</v>
      </c>
      <c r="K39" s="5">
        <v>86</v>
      </c>
      <c r="L39" s="5">
        <v>0</v>
      </c>
      <c r="M39" s="5">
        <v>0</v>
      </c>
      <c r="N39" s="5">
        <v>0</v>
      </c>
      <c r="O39" s="5">
        <v>32</v>
      </c>
      <c r="P39" s="5">
        <v>0</v>
      </c>
      <c r="Q39" s="5">
        <v>118</v>
      </c>
      <c r="R39" s="5"/>
      <c r="Y39"/>
    </row>
    <row r="40" spans="1:25" x14ac:dyDescent="0.2">
      <c r="A40" s="3">
        <v>2</v>
      </c>
      <c r="B40" s="3">
        <v>4040</v>
      </c>
      <c r="C40" s="168" t="s">
        <v>319</v>
      </c>
      <c r="D40" s="5">
        <v>1539</v>
      </c>
      <c r="E40" s="5">
        <v>0</v>
      </c>
      <c r="F40" s="5">
        <v>2120</v>
      </c>
      <c r="G40" s="5">
        <v>0</v>
      </c>
      <c r="H40" s="5">
        <v>1190</v>
      </c>
      <c r="I40" s="5">
        <v>4849</v>
      </c>
      <c r="J40" s="5">
        <v>0</v>
      </c>
      <c r="K40" s="5">
        <v>419</v>
      </c>
      <c r="L40" s="5">
        <v>0</v>
      </c>
      <c r="M40" s="5">
        <v>126</v>
      </c>
      <c r="N40" s="5">
        <v>0</v>
      </c>
      <c r="O40" s="5">
        <v>814</v>
      </c>
      <c r="P40" s="5">
        <v>0</v>
      </c>
      <c r="Q40" s="5">
        <v>1360</v>
      </c>
      <c r="R40" s="5"/>
      <c r="Y40"/>
    </row>
    <row r="41" spans="1:25" x14ac:dyDescent="0.2">
      <c r="A41" s="3">
        <v>2</v>
      </c>
      <c r="B41" s="3">
        <v>4041</v>
      </c>
      <c r="C41" s="168" t="s">
        <v>320</v>
      </c>
      <c r="D41" s="5">
        <v>131</v>
      </c>
      <c r="E41" s="5">
        <v>0</v>
      </c>
      <c r="F41" s="5">
        <v>942</v>
      </c>
      <c r="G41" s="5">
        <v>0</v>
      </c>
      <c r="H41" s="5">
        <v>0</v>
      </c>
      <c r="I41" s="5">
        <v>1073</v>
      </c>
      <c r="J41" s="5">
        <v>0</v>
      </c>
      <c r="K41" s="5">
        <v>450</v>
      </c>
      <c r="L41" s="5">
        <v>0</v>
      </c>
      <c r="M41" s="5">
        <v>0</v>
      </c>
      <c r="N41" s="5">
        <v>0</v>
      </c>
      <c r="O41" s="5">
        <v>53</v>
      </c>
      <c r="P41" s="5">
        <v>0</v>
      </c>
      <c r="Q41" s="5">
        <v>502</v>
      </c>
      <c r="R41" s="5"/>
      <c r="Y41"/>
    </row>
    <row r="42" spans="1:25" x14ac:dyDescent="0.2">
      <c r="A42" s="3">
        <v>2</v>
      </c>
      <c r="B42" s="3">
        <v>4042</v>
      </c>
      <c r="C42" s="168" t="s">
        <v>321</v>
      </c>
      <c r="D42" s="5">
        <v>1316</v>
      </c>
      <c r="E42" s="5">
        <v>0</v>
      </c>
      <c r="F42" s="5">
        <v>0</v>
      </c>
      <c r="G42" s="5">
        <v>0</v>
      </c>
      <c r="H42" s="5">
        <v>2</v>
      </c>
      <c r="I42" s="5">
        <v>1317</v>
      </c>
      <c r="J42" s="5">
        <v>0</v>
      </c>
      <c r="K42" s="5">
        <v>898</v>
      </c>
      <c r="L42" s="5">
        <v>0</v>
      </c>
      <c r="M42" s="5">
        <v>0</v>
      </c>
      <c r="N42" s="5">
        <v>0</v>
      </c>
      <c r="O42" s="5">
        <v>5</v>
      </c>
      <c r="P42" s="5">
        <v>0</v>
      </c>
      <c r="Q42" s="5">
        <v>903</v>
      </c>
      <c r="R42" s="5"/>
      <c r="Y42"/>
    </row>
    <row r="43" spans="1:25" x14ac:dyDescent="0.2">
      <c r="A43" s="3">
        <v>2</v>
      </c>
      <c r="B43" s="3">
        <v>4044</v>
      </c>
      <c r="C43" s="168" t="s">
        <v>322</v>
      </c>
      <c r="D43" s="5">
        <v>2513</v>
      </c>
      <c r="E43" s="5">
        <v>0</v>
      </c>
      <c r="F43" s="5">
        <v>624</v>
      </c>
      <c r="G43" s="5">
        <v>0</v>
      </c>
      <c r="H43" s="5">
        <v>67</v>
      </c>
      <c r="I43" s="5">
        <v>3204</v>
      </c>
      <c r="J43" s="5">
        <v>0</v>
      </c>
      <c r="K43" s="5">
        <v>198</v>
      </c>
      <c r="L43" s="5">
        <v>0</v>
      </c>
      <c r="M43" s="5">
        <v>0</v>
      </c>
      <c r="N43" s="5">
        <v>0</v>
      </c>
      <c r="O43" s="5">
        <v>0</v>
      </c>
      <c r="P43" s="5">
        <v>0</v>
      </c>
      <c r="Q43" s="5">
        <v>198</v>
      </c>
      <c r="R43" s="5"/>
      <c r="Y43"/>
    </row>
    <row r="44" spans="1:25" x14ac:dyDescent="0.2">
      <c r="A44" s="3">
        <v>2</v>
      </c>
      <c r="B44" s="3">
        <v>4045</v>
      </c>
      <c r="C44" s="168" t="s">
        <v>323</v>
      </c>
      <c r="D44" s="5">
        <v>9134</v>
      </c>
      <c r="E44" s="5">
        <v>0</v>
      </c>
      <c r="F44" s="5">
        <v>0</v>
      </c>
      <c r="G44" s="5">
        <v>0</v>
      </c>
      <c r="H44" s="5">
        <v>7</v>
      </c>
      <c r="I44" s="5">
        <v>9141</v>
      </c>
      <c r="J44" s="5">
        <v>39</v>
      </c>
      <c r="K44" s="5">
        <v>283</v>
      </c>
      <c r="L44" s="5">
        <v>0</v>
      </c>
      <c r="M44" s="5">
        <v>0</v>
      </c>
      <c r="N44" s="5">
        <v>0</v>
      </c>
      <c r="O44" s="5">
        <v>319</v>
      </c>
      <c r="P44" s="5">
        <v>0</v>
      </c>
      <c r="Q44" s="5">
        <v>640</v>
      </c>
      <c r="R44" s="5"/>
      <c r="Y44"/>
    </row>
    <row r="45" spans="1:25" x14ac:dyDescent="0.2">
      <c r="A45" s="3">
        <v>2</v>
      </c>
      <c r="B45" s="3">
        <v>4046</v>
      </c>
      <c r="C45" s="168" t="s">
        <v>324</v>
      </c>
      <c r="D45" s="5">
        <v>2510</v>
      </c>
      <c r="E45" s="5">
        <v>0</v>
      </c>
      <c r="F45" s="5">
        <v>0</v>
      </c>
      <c r="G45" s="5">
        <v>0</v>
      </c>
      <c r="H45" s="5">
        <v>0</v>
      </c>
      <c r="I45" s="5">
        <v>2510</v>
      </c>
      <c r="J45" s="5">
        <v>0</v>
      </c>
      <c r="K45" s="5">
        <v>638</v>
      </c>
      <c r="L45" s="5">
        <v>0</v>
      </c>
      <c r="M45" s="5">
        <v>0</v>
      </c>
      <c r="N45" s="5">
        <v>0</v>
      </c>
      <c r="O45" s="5">
        <v>600</v>
      </c>
      <c r="P45" s="5">
        <v>0</v>
      </c>
      <c r="Q45" s="5">
        <v>1238</v>
      </c>
      <c r="R45" s="5"/>
      <c r="Y45"/>
    </row>
    <row r="46" spans="1:25" x14ac:dyDescent="0.2">
      <c r="A46" s="3">
        <v>2</v>
      </c>
      <c r="B46" s="3">
        <v>4047</v>
      </c>
      <c r="C46" s="168" t="s">
        <v>325</v>
      </c>
      <c r="D46" s="5">
        <v>2244</v>
      </c>
      <c r="E46" s="5">
        <v>0</v>
      </c>
      <c r="F46" s="5">
        <v>0</v>
      </c>
      <c r="G46" s="5">
        <v>0</v>
      </c>
      <c r="H46" s="5">
        <v>37</v>
      </c>
      <c r="I46" s="5">
        <v>2281</v>
      </c>
      <c r="J46" s="5">
        <v>0</v>
      </c>
      <c r="K46" s="5">
        <v>2169</v>
      </c>
      <c r="L46" s="5">
        <v>0</v>
      </c>
      <c r="M46" s="5">
        <v>0</v>
      </c>
      <c r="N46" s="5">
        <v>0</v>
      </c>
      <c r="O46" s="5">
        <v>96</v>
      </c>
      <c r="P46" s="5">
        <v>0</v>
      </c>
      <c r="Q46" s="5">
        <v>2265</v>
      </c>
      <c r="R46" s="5"/>
      <c r="Y46"/>
    </row>
    <row r="47" spans="1:25" x14ac:dyDescent="0.2">
      <c r="A47" s="3">
        <v>2</v>
      </c>
      <c r="B47" s="3">
        <v>4048</v>
      </c>
      <c r="C47" s="168" t="s">
        <v>326</v>
      </c>
      <c r="D47" s="5">
        <v>6247</v>
      </c>
      <c r="E47" s="5">
        <v>0</v>
      </c>
      <c r="F47" s="5">
        <v>100</v>
      </c>
      <c r="G47" s="5">
        <v>0</v>
      </c>
      <c r="H47" s="5">
        <v>0</v>
      </c>
      <c r="I47" s="5">
        <v>6347</v>
      </c>
      <c r="J47" s="5">
        <v>0</v>
      </c>
      <c r="K47" s="5">
        <v>0</v>
      </c>
      <c r="L47" s="5">
        <v>0</v>
      </c>
      <c r="M47" s="5">
        <v>0</v>
      </c>
      <c r="N47" s="5">
        <v>0</v>
      </c>
      <c r="O47" s="5">
        <v>387</v>
      </c>
      <c r="P47" s="5">
        <v>0</v>
      </c>
      <c r="Q47" s="5">
        <v>387</v>
      </c>
      <c r="R47" s="5"/>
      <c r="Y47"/>
    </row>
    <row r="48" spans="1:25" s="1" customFormat="1" ht="21.75" customHeight="1" x14ac:dyDescent="0.2">
      <c r="A48" s="15">
        <v>3</v>
      </c>
      <c r="B48" s="15">
        <v>4089</v>
      </c>
      <c r="C48" s="1" t="s">
        <v>327</v>
      </c>
      <c r="D48" s="36">
        <v>34566</v>
      </c>
      <c r="E48" s="36">
        <v>0</v>
      </c>
      <c r="F48" s="36">
        <v>10300</v>
      </c>
      <c r="G48" s="36">
        <v>0</v>
      </c>
      <c r="H48" s="36">
        <v>1345</v>
      </c>
      <c r="I48" s="36">
        <v>46211</v>
      </c>
      <c r="J48" s="36">
        <v>1979</v>
      </c>
      <c r="K48" s="36">
        <v>13662</v>
      </c>
      <c r="L48" s="36">
        <v>16</v>
      </c>
      <c r="M48" s="36">
        <v>91</v>
      </c>
      <c r="N48" s="36">
        <v>0</v>
      </c>
      <c r="O48" s="36">
        <v>8107</v>
      </c>
      <c r="P48" s="36">
        <v>0</v>
      </c>
      <c r="Q48" s="36">
        <v>23855</v>
      </c>
      <c r="R48" s="36"/>
    </row>
    <row r="49" spans="1:25" ht="16.5" customHeight="1" x14ac:dyDescent="0.2">
      <c r="A49" s="3">
        <v>3</v>
      </c>
      <c r="B49" s="3">
        <v>4061</v>
      </c>
      <c r="C49" s="168" t="s">
        <v>328</v>
      </c>
      <c r="D49" s="5">
        <v>646</v>
      </c>
      <c r="E49" s="5">
        <v>0</v>
      </c>
      <c r="F49" s="5">
        <v>411</v>
      </c>
      <c r="G49" s="5">
        <v>0</v>
      </c>
      <c r="H49" s="5">
        <v>18</v>
      </c>
      <c r="I49" s="5">
        <v>1075</v>
      </c>
      <c r="J49" s="5">
        <v>0</v>
      </c>
      <c r="K49" s="5">
        <v>21</v>
      </c>
      <c r="L49" s="5">
        <v>1</v>
      </c>
      <c r="M49" s="5">
        <v>75</v>
      </c>
      <c r="N49" s="5">
        <v>0</v>
      </c>
      <c r="O49" s="5">
        <v>100</v>
      </c>
      <c r="P49" s="5">
        <v>0</v>
      </c>
      <c r="Q49" s="5">
        <v>198</v>
      </c>
      <c r="R49" s="5"/>
      <c r="Y49"/>
    </row>
    <row r="50" spans="1:25" x14ac:dyDescent="0.2">
      <c r="A50" s="3">
        <v>3</v>
      </c>
      <c r="B50" s="3">
        <v>4062</v>
      </c>
      <c r="C50" s="168" t="s">
        <v>329</v>
      </c>
      <c r="D50" s="5">
        <v>690</v>
      </c>
      <c r="E50" s="5">
        <v>0</v>
      </c>
      <c r="F50" s="5">
        <v>522</v>
      </c>
      <c r="G50" s="5">
        <v>0</v>
      </c>
      <c r="H50" s="5">
        <v>371</v>
      </c>
      <c r="I50" s="5">
        <v>1582</v>
      </c>
      <c r="J50" s="5">
        <v>0</v>
      </c>
      <c r="K50" s="5">
        <v>144</v>
      </c>
      <c r="L50" s="5">
        <v>0</v>
      </c>
      <c r="M50" s="5">
        <v>0</v>
      </c>
      <c r="N50" s="5">
        <v>0</v>
      </c>
      <c r="O50" s="5">
        <v>1440</v>
      </c>
      <c r="P50" s="5">
        <v>0</v>
      </c>
      <c r="Q50" s="5">
        <v>1584</v>
      </c>
      <c r="R50" s="5"/>
      <c r="Y50"/>
    </row>
    <row r="51" spans="1:25" x14ac:dyDescent="0.2">
      <c r="A51" s="3">
        <v>3</v>
      </c>
      <c r="B51" s="3">
        <v>4063</v>
      </c>
      <c r="C51" s="168" t="s">
        <v>7</v>
      </c>
      <c r="D51" s="5">
        <v>2041</v>
      </c>
      <c r="E51" s="5">
        <v>0</v>
      </c>
      <c r="F51" s="5">
        <v>-112</v>
      </c>
      <c r="G51" s="5">
        <v>0</v>
      </c>
      <c r="H51" s="5">
        <v>182</v>
      </c>
      <c r="I51" s="5">
        <v>2111</v>
      </c>
      <c r="J51" s="5">
        <v>1713</v>
      </c>
      <c r="K51" s="5">
        <v>1892</v>
      </c>
      <c r="L51" s="5">
        <v>10</v>
      </c>
      <c r="M51" s="5">
        <v>0</v>
      </c>
      <c r="N51" s="5">
        <v>0</v>
      </c>
      <c r="O51" s="5">
        <v>1164</v>
      </c>
      <c r="P51" s="5">
        <v>0</v>
      </c>
      <c r="Q51" s="5">
        <v>4778</v>
      </c>
      <c r="R51" s="5"/>
      <c r="Y51"/>
    </row>
    <row r="52" spans="1:25" x14ac:dyDescent="0.2">
      <c r="A52" s="3">
        <v>3</v>
      </c>
      <c r="B52" s="3">
        <v>4064</v>
      </c>
      <c r="C52" s="168" t="s">
        <v>330</v>
      </c>
      <c r="D52" s="5">
        <v>1063</v>
      </c>
      <c r="E52" s="5">
        <v>0</v>
      </c>
      <c r="F52" s="5">
        <v>11</v>
      </c>
      <c r="G52" s="5">
        <v>0</v>
      </c>
      <c r="H52" s="5">
        <v>0</v>
      </c>
      <c r="I52" s="5">
        <v>1074</v>
      </c>
      <c r="J52" s="5">
        <v>0</v>
      </c>
      <c r="K52" s="5">
        <v>81</v>
      </c>
      <c r="L52" s="5">
        <v>0</v>
      </c>
      <c r="M52" s="5">
        <v>0</v>
      </c>
      <c r="N52" s="5">
        <v>0</v>
      </c>
      <c r="O52" s="5">
        <v>57</v>
      </c>
      <c r="P52" s="5">
        <v>0</v>
      </c>
      <c r="Q52" s="5">
        <v>138</v>
      </c>
      <c r="R52" s="5"/>
      <c r="Y52"/>
    </row>
    <row r="53" spans="1:25" x14ac:dyDescent="0.2">
      <c r="A53" s="3">
        <v>3</v>
      </c>
      <c r="B53" s="3">
        <v>4065</v>
      </c>
      <c r="C53" s="168" t="s">
        <v>331</v>
      </c>
      <c r="D53" s="5">
        <v>1500</v>
      </c>
      <c r="E53" s="5">
        <v>0</v>
      </c>
      <c r="F53" s="5">
        <v>654</v>
      </c>
      <c r="G53" s="5">
        <v>0</v>
      </c>
      <c r="H53" s="5">
        <v>0</v>
      </c>
      <c r="I53" s="5">
        <v>2154</v>
      </c>
      <c r="J53" s="5">
        <v>0</v>
      </c>
      <c r="K53" s="5">
        <v>406</v>
      </c>
      <c r="L53" s="5">
        <v>0</v>
      </c>
      <c r="M53" s="5">
        <v>0</v>
      </c>
      <c r="N53" s="5">
        <v>0</v>
      </c>
      <c r="O53" s="5">
        <v>90</v>
      </c>
      <c r="P53" s="5">
        <v>0</v>
      </c>
      <c r="Q53" s="5">
        <v>496</v>
      </c>
      <c r="R53" s="5"/>
      <c r="Y53"/>
    </row>
    <row r="54" spans="1:25" x14ac:dyDescent="0.2">
      <c r="A54" s="3">
        <v>3</v>
      </c>
      <c r="B54" s="3">
        <v>4066</v>
      </c>
      <c r="C54" s="168" t="s">
        <v>332</v>
      </c>
      <c r="D54" s="5">
        <v>351</v>
      </c>
      <c r="E54" s="5">
        <v>0</v>
      </c>
      <c r="F54" s="5">
        <v>16</v>
      </c>
      <c r="G54" s="5">
        <v>0</v>
      </c>
      <c r="H54" s="5">
        <v>1</v>
      </c>
      <c r="I54" s="5">
        <v>368</v>
      </c>
      <c r="J54" s="5">
        <v>0</v>
      </c>
      <c r="K54" s="5">
        <v>218</v>
      </c>
      <c r="L54" s="5">
        <v>0</v>
      </c>
      <c r="M54" s="5">
        <v>0</v>
      </c>
      <c r="N54" s="5">
        <v>0</v>
      </c>
      <c r="O54" s="5">
        <v>0</v>
      </c>
      <c r="P54" s="5">
        <v>0</v>
      </c>
      <c r="Q54" s="5">
        <v>218</v>
      </c>
      <c r="R54" s="5"/>
      <c r="Y54"/>
    </row>
    <row r="55" spans="1:25" x14ac:dyDescent="0.2">
      <c r="A55" s="3">
        <v>3</v>
      </c>
      <c r="B55" s="3">
        <v>4067</v>
      </c>
      <c r="C55" s="168" t="s">
        <v>333</v>
      </c>
      <c r="D55" s="5">
        <v>396</v>
      </c>
      <c r="E55" s="5">
        <v>0</v>
      </c>
      <c r="F55" s="5">
        <v>1661</v>
      </c>
      <c r="G55" s="5">
        <v>0</v>
      </c>
      <c r="H55" s="5">
        <v>0</v>
      </c>
      <c r="I55" s="5">
        <v>2057</v>
      </c>
      <c r="J55" s="5">
        <v>0</v>
      </c>
      <c r="K55" s="5">
        <v>133</v>
      </c>
      <c r="L55" s="5">
        <v>0</v>
      </c>
      <c r="M55" s="5">
        <v>0</v>
      </c>
      <c r="N55" s="5">
        <v>0</v>
      </c>
      <c r="O55" s="5">
        <v>9</v>
      </c>
      <c r="P55" s="5">
        <v>0</v>
      </c>
      <c r="Q55" s="5">
        <v>142</v>
      </c>
      <c r="R55" s="5"/>
      <c r="Y55"/>
    </row>
    <row r="56" spans="1:25" x14ac:dyDescent="0.2">
      <c r="A56" s="3">
        <v>3</v>
      </c>
      <c r="B56" s="3">
        <v>4068</v>
      </c>
      <c r="C56" s="168" t="s">
        <v>334</v>
      </c>
      <c r="D56" s="5">
        <v>995</v>
      </c>
      <c r="E56" s="5">
        <v>0</v>
      </c>
      <c r="F56" s="5">
        <v>1046</v>
      </c>
      <c r="G56" s="5">
        <v>0</v>
      </c>
      <c r="H56" s="5">
        <v>86</v>
      </c>
      <c r="I56" s="5">
        <v>2126</v>
      </c>
      <c r="J56" s="5">
        <v>0</v>
      </c>
      <c r="K56" s="5">
        <v>575</v>
      </c>
      <c r="L56" s="5">
        <v>0</v>
      </c>
      <c r="M56" s="5">
        <v>0</v>
      </c>
      <c r="N56" s="5">
        <v>0</v>
      </c>
      <c r="O56" s="5">
        <v>1100</v>
      </c>
      <c r="P56" s="5">
        <v>0</v>
      </c>
      <c r="Q56" s="5">
        <v>1675</v>
      </c>
      <c r="R56" s="5"/>
      <c r="Y56"/>
    </row>
    <row r="57" spans="1:25" x14ac:dyDescent="0.2">
      <c r="A57" s="3">
        <v>3</v>
      </c>
      <c r="B57" s="3">
        <v>4069</v>
      </c>
      <c r="C57" s="168" t="s">
        <v>335</v>
      </c>
      <c r="D57" s="5">
        <v>1205</v>
      </c>
      <c r="E57" s="5">
        <v>0</v>
      </c>
      <c r="F57" s="5">
        <v>0</v>
      </c>
      <c r="G57" s="5">
        <v>0</v>
      </c>
      <c r="H57" s="5">
        <v>161</v>
      </c>
      <c r="I57" s="5">
        <v>1365</v>
      </c>
      <c r="J57" s="5">
        <v>59</v>
      </c>
      <c r="K57" s="5">
        <v>1209</v>
      </c>
      <c r="L57" s="5">
        <v>0</v>
      </c>
      <c r="M57" s="5">
        <v>0</v>
      </c>
      <c r="N57" s="5">
        <v>0</v>
      </c>
      <c r="O57" s="5">
        <v>0</v>
      </c>
      <c r="P57" s="5">
        <v>0</v>
      </c>
      <c r="Q57" s="5">
        <v>1268</v>
      </c>
      <c r="R57" s="5"/>
      <c r="Y57"/>
    </row>
    <row r="58" spans="1:25" x14ac:dyDescent="0.2">
      <c r="A58" s="3">
        <v>3</v>
      </c>
      <c r="B58" s="3">
        <v>4084</v>
      </c>
      <c r="C58" s="168" t="s">
        <v>336</v>
      </c>
      <c r="D58" s="5">
        <v>124</v>
      </c>
      <c r="E58" s="5">
        <v>0</v>
      </c>
      <c r="F58" s="5">
        <v>9</v>
      </c>
      <c r="G58" s="5">
        <v>0</v>
      </c>
      <c r="H58" s="5">
        <v>12</v>
      </c>
      <c r="I58" s="5">
        <v>145</v>
      </c>
      <c r="J58" s="5">
        <v>0</v>
      </c>
      <c r="K58" s="5">
        <v>1</v>
      </c>
      <c r="L58" s="5">
        <v>0</v>
      </c>
      <c r="M58" s="5">
        <v>0</v>
      </c>
      <c r="N58" s="5">
        <v>0</v>
      </c>
      <c r="O58" s="5">
        <v>32</v>
      </c>
      <c r="P58" s="5">
        <v>0</v>
      </c>
      <c r="Q58" s="5">
        <v>33</v>
      </c>
      <c r="R58" s="5"/>
      <c r="Y58"/>
    </row>
    <row r="59" spans="1:25" x14ac:dyDescent="0.2">
      <c r="A59" s="3">
        <v>3</v>
      </c>
      <c r="B59" s="3">
        <v>4071</v>
      </c>
      <c r="C59" s="168" t="s">
        <v>337</v>
      </c>
      <c r="D59" s="5">
        <v>3176</v>
      </c>
      <c r="E59" s="5">
        <v>0</v>
      </c>
      <c r="F59" s="5">
        <v>416</v>
      </c>
      <c r="G59" s="5">
        <v>0</v>
      </c>
      <c r="H59" s="5">
        <v>0</v>
      </c>
      <c r="I59" s="5">
        <v>3592</v>
      </c>
      <c r="J59" s="5">
        <v>85</v>
      </c>
      <c r="K59" s="5">
        <v>417</v>
      </c>
      <c r="L59" s="5">
        <v>0</v>
      </c>
      <c r="M59" s="5">
        <v>0</v>
      </c>
      <c r="N59" s="5">
        <v>0</v>
      </c>
      <c r="O59" s="5">
        <v>27</v>
      </c>
      <c r="P59" s="5">
        <v>0</v>
      </c>
      <c r="Q59" s="5">
        <v>529</v>
      </c>
      <c r="R59" s="5"/>
      <c r="Y59"/>
    </row>
    <row r="60" spans="1:25" x14ac:dyDescent="0.2">
      <c r="A60" s="3">
        <v>3</v>
      </c>
      <c r="B60" s="3">
        <v>4072</v>
      </c>
      <c r="C60" s="168" t="s">
        <v>338</v>
      </c>
      <c r="D60" s="5">
        <v>1376</v>
      </c>
      <c r="E60" s="5">
        <v>0</v>
      </c>
      <c r="F60" s="5">
        <v>2288</v>
      </c>
      <c r="G60" s="5">
        <v>0</v>
      </c>
      <c r="H60" s="5">
        <v>0</v>
      </c>
      <c r="I60" s="5">
        <v>3664</v>
      </c>
      <c r="J60" s="5">
        <v>0</v>
      </c>
      <c r="K60" s="5">
        <v>849</v>
      </c>
      <c r="L60" s="5">
        <v>0</v>
      </c>
      <c r="M60" s="5">
        <v>0</v>
      </c>
      <c r="N60" s="5">
        <v>0</v>
      </c>
      <c r="O60" s="5">
        <v>0</v>
      </c>
      <c r="P60" s="5">
        <v>0</v>
      </c>
      <c r="Q60" s="5">
        <v>849</v>
      </c>
      <c r="R60" s="5"/>
      <c r="Y60"/>
    </row>
    <row r="61" spans="1:25" x14ac:dyDescent="0.2">
      <c r="A61" s="3">
        <v>3</v>
      </c>
      <c r="B61" s="3">
        <v>4073</v>
      </c>
      <c r="C61" s="168" t="s">
        <v>339</v>
      </c>
      <c r="D61" s="5">
        <v>1827</v>
      </c>
      <c r="E61" s="5">
        <v>0</v>
      </c>
      <c r="F61" s="5">
        <v>0</v>
      </c>
      <c r="G61" s="5">
        <v>0</v>
      </c>
      <c r="H61" s="5">
        <v>168</v>
      </c>
      <c r="I61" s="5">
        <v>1994</v>
      </c>
      <c r="J61" s="5">
        <v>0</v>
      </c>
      <c r="K61" s="5">
        <v>199</v>
      </c>
      <c r="L61" s="5">
        <v>0</v>
      </c>
      <c r="M61" s="5">
        <v>0</v>
      </c>
      <c r="N61" s="5">
        <v>0</v>
      </c>
      <c r="O61" s="5">
        <v>133</v>
      </c>
      <c r="P61" s="5">
        <v>0</v>
      </c>
      <c r="Q61" s="5">
        <v>332</v>
      </c>
      <c r="R61" s="5"/>
      <c r="Y61"/>
    </row>
    <row r="62" spans="1:25" x14ac:dyDescent="0.2">
      <c r="A62" s="3">
        <v>3</v>
      </c>
      <c r="B62" s="3">
        <v>4074</v>
      </c>
      <c r="C62" s="168" t="s">
        <v>340</v>
      </c>
      <c r="D62" s="5">
        <v>5151</v>
      </c>
      <c r="E62" s="5">
        <v>0</v>
      </c>
      <c r="F62" s="5">
        <v>0</v>
      </c>
      <c r="G62" s="5">
        <v>0</v>
      </c>
      <c r="H62" s="5">
        <v>2</v>
      </c>
      <c r="I62" s="5">
        <v>5153</v>
      </c>
      <c r="J62" s="5">
        <v>0</v>
      </c>
      <c r="K62" s="5">
        <v>696</v>
      </c>
      <c r="L62" s="5">
        <v>0</v>
      </c>
      <c r="M62" s="5">
        <v>0</v>
      </c>
      <c r="N62" s="5">
        <v>0</v>
      </c>
      <c r="O62" s="5">
        <v>219</v>
      </c>
      <c r="P62" s="5">
        <v>0</v>
      </c>
      <c r="Q62" s="5">
        <v>915</v>
      </c>
      <c r="R62" s="5"/>
      <c r="Y62"/>
    </row>
    <row r="63" spans="1:25" x14ac:dyDescent="0.2">
      <c r="A63" s="3">
        <v>3</v>
      </c>
      <c r="B63" s="3">
        <v>4075</v>
      </c>
      <c r="C63" s="168" t="s">
        <v>538</v>
      </c>
      <c r="D63" s="5">
        <v>1156</v>
      </c>
      <c r="E63" s="5">
        <v>0</v>
      </c>
      <c r="F63" s="5">
        <v>581</v>
      </c>
      <c r="G63" s="5">
        <v>0</v>
      </c>
      <c r="H63" s="5">
        <v>0</v>
      </c>
      <c r="I63" s="5">
        <v>1737</v>
      </c>
      <c r="J63" s="5">
        <v>0</v>
      </c>
      <c r="K63" s="5">
        <v>51</v>
      </c>
      <c r="L63" s="5">
        <v>5</v>
      </c>
      <c r="M63" s="5">
        <v>0</v>
      </c>
      <c r="N63" s="5">
        <v>0</v>
      </c>
      <c r="O63" s="5">
        <v>1204</v>
      </c>
      <c r="P63" s="5">
        <v>0</v>
      </c>
      <c r="Q63" s="5">
        <v>1260</v>
      </c>
      <c r="R63" s="5"/>
      <c r="Y63"/>
    </row>
    <row r="64" spans="1:25" x14ac:dyDescent="0.2">
      <c r="A64" s="3">
        <v>3</v>
      </c>
      <c r="B64" s="3">
        <v>4076</v>
      </c>
      <c r="C64" s="168" t="s">
        <v>341</v>
      </c>
      <c r="D64" s="5">
        <v>1255</v>
      </c>
      <c r="E64" s="5">
        <v>0</v>
      </c>
      <c r="F64" s="5">
        <v>112</v>
      </c>
      <c r="G64" s="5">
        <v>0</v>
      </c>
      <c r="H64" s="5">
        <v>0</v>
      </c>
      <c r="I64" s="5">
        <v>1367</v>
      </c>
      <c r="J64" s="5">
        <v>0</v>
      </c>
      <c r="K64" s="5">
        <v>219</v>
      </c>
      <c r="L64" s="5">
        <v>0</v>
      </c>
      <c r="M64" s="5">
        <v>0</v>
      </c>
      <c r="N64" s="5">
        <v>0</v>
      </c>
      <c r="O64" s="5">
        <v>8</v>
      </c>
      <c r="P64" s="5">
        <v>0</v>
      </c>
      <c r="Q64" s="5">
        <v>227</v>
      </c>
      <c r="R64" s="5"/>
      <c r="Y64"/>
    </row>
    <row r="65" spans="1:25" x14ac:dyDescent="0.2">
      <c r="A65" s="3">
        <v>3</v>
      </c>
      <c r="B65" s="3">
        <v>4077</v>
      </c>
      <c r="C65" s="168" t="s">
        <v>342</v>
      </c>
      <c r="D65" s="5">
        <v>1095</v>
      </c>
      <c r="E65" s="5">
        <v>0</v>
      </c>
      <c r="F65" s="5">
        <v>20</v>
      </c>
      <c r="G65" s="5">
        <v>0</v>
      </c>
      <c r="H65" s="5">
        <v>-75</v>
      </c>
      <c r="I65" s="5">
        <v>1040</v>
      </c>
      <c r="J65" s="5">
        <v>0</v>
      </c>
      <c r="K65" s="5">
        <v>257</v>
      </c>
      <c r="L65" s="5">
        <v>0</v>
      </c>
      <c r="M65" s="5">
        <v>0</v>
      </c>
      <c r="N65" s="5">
        <v>0</v>
      </c>
      <c r="O65" s="5">
        <v>40</v>
      </c>
      <c r="P65" s="5">
        <v>0</v>
      </c>
      <c r="Q65" s="5">
        <v>297</v>
      </c>
      <c r="R65" s="5"/>
      <c r="Y65"/>
    </row>
    <row r="66" spans="1:25" x14ac:dyDescent="0.2">
      <c r="A66" s="3">
        <v>3</v>
      </c>
      <c r="B66" s="3">
        <v>4078</v>
      </c>
      <c r="C66" s="168" t="s">
        <v>343</v>
      </c>
      <c r="D66" s="5">
        <v>285</v>
      </c>
      <c r="E66" s="5">
        <v>0</v>
      </c>
      <c r="F66" s="5">
        <v>269</v>
      </c>
      <c r="G66" s="5">
        <v>0</v>
      </c>
      <c r="H66" s="5">
        <v>57</v>
      </c>
      <c r="I66" s="5">
        <v>612</v>
      </c>
      <c r="J66" s="5">
        <v>0</v>
      </c>
      <c r="K66" s="5">
        <v>89</v>
      </c>
      <c r="L66" s="5">
        <v>0</v>
      </c>
      <c r="M66" s="5">
        <v>15</v>
      </c>
      <c r="N66" s="5">
        <v>0</v>
      </c>
      <c r="O66" s="5">
        <v>50</v>
      </c>
      <c r="P66" s="5">
        <v>0</v>
      </c>
      <c r="Q66" s="5">
        <v>155</v>
      </c>
      <c r="R66" s="5"/>
      <c r="Y66"/>
    </row>
    <row r="67" spans="1:25" x14ac:dyDescent="0.2">
      <c r="A67" s="3">
        <v>3</v>
      </c>
      <c r="B67" s="3">
        <v>4079</v>
      </c>
      <c r="C67" s="168" t="s">
        <v>344</v>
      </c>
      <c r="D67" s="5">
        <v>363</v>
      </c>
      <c r="E67" s="5">
        <v>0</v>
      </c>
      <c r="F67" s="5">
        <v>366</v>
      </c>
      <c r="G67" s="5">
        <v>0</v>
      </c>
      <c r="H67" s="5">
        <v>0</v>
      </c>
      <c r="I67" s="5">
        <v>729</v>
      </c>
      <c r="J67" s="5">
        <v>0</v>
      </c>
      <c r="K67" s="5">
        <v>1529</v>
      </c>
      <c r="L67" s="5">
        <v>0</v>
      </c>
      <c r="M67" s="5">
        <v>0</v>
      </c>
      <c r="N67" s="5">
        <v>0</v>
      </c>
      <c r="O67" s="5">
        <v>265</v>
      </c>
      <c r="P67" s="5">
        <v>0</v>
      </c>
      <c r="Q67" s="5">
        <v>1794</v>
      </c>
      <c r="R67" s="5"/>
      <c r="Y67"/>
    </row>
    <row r="68" spans="1:25" x14ac:dyDescent="0.2">
      <c r="A68" s="3">
        <v>3</v>
      </c>
      <c r="B68" s="3">
        <v>4080</v>
      </c>
      <c r="C68" s="168" t="s">
        <v>345</v>
      </c>
      <c r="D68" s="5">
        <v>4305</v>
      </c>
      <c r="E68" s="5">
        <v>0</v>
      </c>
      <c r="F68" s="5">
        <v>244</v>
      </c>
      <c r="G68" s="5">
        <v>0</v>
      </c>
      <c r="H68" s="5">
        <v>58</v>
      </c>
      <c r="I68" s="5">
        <v>4607</v>
      </c>
      <c r="J68" s="5">
        <v>0</v>
      </c>
      <c r="K68" s="5">
        <v>1474</v>
      </c>
      <c r="L68" s="5">
        <v>0</v>
      </c>
      <c r="M68" s="5">
        <v>0</v>
      </c>
      <c r="N68" s="5">
        <v>0</v>
      </c>
      <c r="O68" s="5">
        <v>125</v>
      </c>
      <c r="P68" s="5">
        <v>0</v>
      </c>
      <c r="Q68" s="5">
        <v>1599</v>
      </c>
      <c r="R68" s="5"/>
      <c r="Y68"/>
    </row>
    <row r="69" spans="1:25" x14ac:dyDescent="0.2">
      <c r="A69" s="3">
        <v>3</v>
      </c>
      <c r="B69" s="3">
        <v>4081</v>
      </c>
      <c r="C69" s="168" t="s">
        <v>346</v>
      </c>
      <c r="D69" s="5">
        <v>725</v>
      </c>
      <c r="E69" s="5">
        <v>0</v>
      </c>
      <c r="F69" s="5">
        <v>1126</v>
      </c>
      <c r="G69" s="5">
        <v>0</v>
      </c>
      <c r="H69" s="5">
        <v>91</v>
      </c>
      <c r="I69" s="5">
        <v>1943</v>
      </c>
      <c r="J69" s="5">
        <v>0</v>
      </c>
      <c r="K69" s="5">
        <v>638</v>
      </c>
      <c r="L69" s="5">
        <v>0</v>
      </c>
      <c r="M69" s="5">
        <v>0</v>
      </c>
      <c r="N69" s="5">
        <v>0</v>
      </c>
      <c r="O69" s="5">
        <v>1760</v>
      </c>
      <c r="P69" s="5">
        <v>0</v>
      </c>
      <c r="Q69" s="5">
        <v>2399</v>
      </c>
      <c r="R69" s="5"/>
      <c r="Y69"/>
    </row>
    <row r="70" spans="1:25" x14ac:dyDescent="0.2">
      <c r="A70" s="3">
        <v>3</v>
      </c>
      <c r="B70" s="3">
        <v>4082</v>
      </c>
      <c r="C70" s="168" t="s">
        <v>347</v>
      </c>
      <c r="D70" s="5">
        <v>3529</v>
      </c>
      <c r="E70" s="5">
        <v>0</v>
      </c>
      <c r="F70" s="5">
        <v>662</v>
      </c>
      <c r="G70" s="5">
        <v>0</v>
      </c>
      <c r="H70" s="5">
        <v>213</v>
      </c>
      <c r="I70" s="5">
        <v>4403</v>
      </c>
      <c r="J70" s="5">
        <v>0</v>
      </c>
      <c r="K70" s="5">
        <v>2382</v>
      </c>
      <c r="L70" s="5">
        <v>0</v>
      </c>
      <c r="M70" s="5">
        <v>0</v>
      </c>
      <c r="N70" s="5">
        <v>0</v>
      </c>
      <c r="O70" s="5">
        <v>276</v>
      </c>
      <c r="P70" s="5">
        <v>0</v>
      </c>
      <c r="Q70" s="5">
        <v>2658</v>
      </c>
      <c r="R70" s="5"/>
      <c r="Y70"/>
    </row>
    <row r="71" spans="1:25" x14ac:dyDescent="0.2">
      <c r="A71" s="3">
        <v>3</v>
      </c>
      <c r="B71" s="3">
        <v>4083</v>
      </c>
      <c r="C71" s="168" t="s">
        <v>348</v>
      </c>
      <c r="D71" s="5">
        <v>1312</v>
      </c>
      <c r="E71" s="5">
        <v>0</v>
      </c>
      <c r="F71" s="5">
        <v>0</v>
      </c>
      <c r="G71" s="5">
        <v>0</v>
      </c>
      <c r="H71" s="5">
        <v>0</v>
      </c>
      <c r="I71" s="5">
        <v>1312</v>
      </c>
      <c r="J71" s="5">
        <v>123</v>
      </c>
      <c r="K71" s="5">
        <v>181</v>
      </c>
      <c r="L71" s="5">
        <v>0</v>
      </c>
      <c r="M71" s="5">
        <v>0</v>
      </c>
      <c r="N71" s="5">
        <v>0</v>
      </c>
      <c r="O71" s="5">
        <v>8</v>
      </c>
      <c r="P71" s="5">
        <v>0</v>
      </c>
      <c r="Q71" s="5">
        <v>312</v>
      </c>
      <c r="R71" s="5"/>
      <c r="Y71"/>
    </row>
    <row r="72" spans="1:25" s="1" customFormat="1" ht="21.75" customHeight="1" x14ac:dyDescent="0.2">
      <c r="A72" s="15">
        <v>4</v>
      </c>
      <c r="B72" s="15">
        <v>4129</v>
      </c>
      <c r="C72" s="1" t="s">
        <v>349</v>
      </c>
      <c r="D72" s="36">
        <v>36907</v>
      </c>
      <c r="E72" s="36">
        <v>130</v>
      </c>
      <c r="F72" s="36">
        <v>1794</v>
      </c>
      <c r="G72" s="36">
        <v>0</v>
      </c>
      <c r="H72" s="36">
        <v>406</v>
      </c>
      <c r="I72" s="36">
        <v>39237</v>
      </c>
      <c r="J72" s="36">
        <v>845</v>
      </c>
      <c r="K72" s="36">
        <v>9944</v>
      </c>
      <c r="L72" s="36">
        <v>18</v>
      </c>
      <c r="M72" s="36">
        <v>95</v>
      </c>
      <c r="N72" s="36">
        <v>5</v>
      </c>
      <c r="O72" s="36">
        <v>9915</v>
      </c>
      <c r="P72" s="36">
        <v>0</v>
      </c>
      <c r="Q72" s="36">
        <v>20821</v>
      </c>
      <c r="R72" s="36"/>
    </row>
    <row r="73" spans="1:25" ht="16.5" customHeight="1" x14ac:dyDescent="0.2">
      <c r="A73" s="3">
        <v>4</v>
      </c>
      <c r="B73" s="3">
        <v>4091</v>
      </c>
      <c r="C73" s="168" t="s">
        <v>350</v>
      </c>
      <c r="D73" s="5">
        <v>242</v>
      </c>
      <c r="E73" s="5">
        <v>0</v>
      </c>
      <c r="F73" s="5">
        <v>0</v>
      </c>
      <c r="G73" s="5">
        <v>0</v>
      </c>
      <c r="H73" s="5">
        <v>10</v>
      </c>
      <c r="I73" s="5">
        <v>252</v>
      </c>
      <c r="J73" s="5">
        <v>0</v>
      </c>
      <c r="K73" s="5">
        <v>310</v>
      </c>
      <c r="L73" s="5">
        <v>0</v>
      </c>
      <c r="M73" s="5">
        <v>0</v>
      </c>
      <c r="N73" s="5">
        <v>0</v>
      </c>
      <c r="O73" s="5">
        <v>0</v>
      </c>
      <c r="P73" s="5">
        <v>0</v>
      </c>
      <c r="Q73" s="5">
        <v>310</v>
      </c>
      <c r="R73" s="5"/>
      <c r="Y73"/>
    </row>
    <row r="74" spans="1:25" x14ac:dyDescent="0.2">
      <c r="A74" s="3">
        <v>4</v>
      </c>
      <c r="B74" s="3">
        <v>4092</v>
      </c>
      <c r="C74" s="168" t="s">
        <v>351</v>
      </c>
      <c r="D74" s="5">
        <v>5690</v>
      </c>
      <c r="E74" s="5">
        <v>0</v>
      </c>
      <c r="F74" s="5">
        <v>84</v>
      </c>
      <c r="G74" s="5">
        <v>0</v>
      </c>
      <c r="H74" s="5">
        <v>0</v>
      </c>
      <c r="I74" s="5">
        <v>5773</v>
      </c>
      <c r="J74" s="5">
        <v>0</v>
      </c>
      <c r="K74" s="5">
        <v>0</v>
      </c>
      <c r="L74" s="5">
        <v>0</v>
      </c>
      <c r="M74" s="5">
        <v>0</v>
      </c>
      <c r="N74" s="5">
        <v>0</v>
      </c>
      <c r="O74" s="5">
        <v>961</v>
      </c>
      <c r="P74" s="5">
        <v>0</v>
      </c>
      <c r="Q74" s="5">
        <v>961</v>
      </c>
      <c r="R74" s="5"/>
      <c r="Y74"/>
    </row>
    <row r="75" spans="1:25" x14ac:dyDescent="0.2">
      <c r="A75" s="3">
        <v>4</v>
      </c>
      <c r="B75" s="3">
        <v>4093</v>
      </c>
      <c r="C75" s="168" t="s">
        <v>352</v>
      </c>
      <c r="D75" s="5">
        <v>61</v>
      </c>
      <c r="E75" s="5">
        <v>0</v>
      </c>
      <c r="F75" s="5">
        <v>0</v>
      </c>
      <c r="G75" s="5">
        <v>0</v>
      </c>
      <c r="H75" s="5">
        <v>10</v>
      </c>
      <c r="I75" s="5">
        <v>71</v>
      </c>
      <c r="J75" s="5">
        <v>0</v>
      </c>
      <c r="K75" s="5">
        <v>136</v>
      </c>
      <c r="L75" s="5">
        <v>0</v>
      </c>
      <c r="M75" s="5">
        <v>15</v>
      </c>
      <c r="N75" s="5">
        <v>0</v>
      </c>
      <c r="O75" s="5">
        <v>37</v>
      </c>
      <c r="P75" s="5">
        <v>0</v>
      </c>
      <c r="Q75" s="5">
        <v>188</v>
      </c>
      <c r="R75" s="5"/>
      <c r="Y75"/>
    </row>
    <row r="76" spans="1:25" x14ac:dyDescent="0.2">
      <c r="A76" s="3">
        <v>4</v>
      </c>
      <c r="B76" s="3">
        <v>4124</v>
      </c>
      <c r="C76" s="168" t="s">
        <v>706</v>
      </c>
      <c r="D76" s="5">
        <v>2481</v>
      </c>
      <c r="E76" s="5">
        <v>0</v>
      </c>
      <c r="F76" s="5">
        <v>0</v>
      </c>
      <c r="G76" s="5">
        <v>0</v>
      </c>
      <c r="H76" s="5">
        <v>0</v>
      </c>
      <c r="I76" s="5">
        <v>2481</v>
      </c>
      <c r="J76" s="5">
        <v>0</v>
      </c>
      <c r="K76" s="5">
        <v>0</v>
      </c>
      <c r="L76" s="5">
        <v>0</v>
      </c>
      <c r="M76" s="5">
        <v>0</v>
      </c>
      <c r="N76" s="5">
        <v>0</v>
      </c>
      <c r="O76" s="5">
        <v>2</v>
      </c>
      <c r="P76" s="5">
        <v>0</v>
      </c>
      <c r="Q76" s="5">
        <v>2</v>
      </c>
      <c r="R76" s="5"/>
      <c r="Y76"/>
    </row>
    <row r="77" spans="1:25" x14ac:dyDescent="0.2">
      <c r="A77" s="3">
        <v>4</v>
      </c>
      <c r="B77" s="3">
        <v>4094</v>
      </c>
      <c r="C77" s="168" t="s">
        <v>353</v>
      </c>
      <c r="D77" s="5">
        <v>582</v>
      </c>
      <c r="E77" s="5">
        <v>0</v>
      </c>
      <c r="F77" s="5">
        <v>0</v>
      </c>
      <c r="G77" s="5">
        <v>0</v>
      </c>
      <c r="H77" s="5">
        <v>9</v>
      </c>
      <c r="I77" s="5">
        <v>592</v>
      </c>
      <c r="J77" s="5">
        <v>0</v>
      </c>
      <c r="K77" s="5">
        <v>211</v>
      </c>
      <c r="L77" s="5">
        <v>1</v>
      </c>
      <c r="M77" s="5">
        <v>0</v>
      </c>
      <c r="N77" s="5">
        <v>0</v>
      </c>
      <c r="O77" s="5">
        <v>18</v>
      </c>
      <c r="P77" s="5">
        <v>0</v>
      </c>
      <c r="Q77" s="5">
        <v>230</v>
      </c>
      <c r="R77" s="5"/>
      <c r="Y77"/>
    </row>
    <row r="78" spans="1:25" x14ac:dyDescent="0.2">
      <c r="A78" s="3">
        <v>4</v>
      </c>
      <c r="B78" s="3">
        <v>4095</v>
      </c>
      <c r="C78" s="168" t="s">
        <v>8</v>
      </c>
      <c r="D78" s="5">
        <v>4708</v>
      </c>
      <c r="E78" s="5">
        <v>0</v>
      </c>
      <c r="F78" s="5">
        <v>0</v>
      </c>
      <c r="G78" s="5">
        <v>0</v>
      </c>
      <c r="H78" s="5">
        <v>0</v>
      </c>
      <c r="I78" s="5">
        <v>4708</v>
      </c>
      <c r="J78" s="5">
        <v>0</v>
      </c>
      <c r="K78" s="5">
        <v>0</v>
      </c>
      <c r="L78" s="5">
        <v>1</v>
      </c>
      <c r="M78" s="5">
        <v>0</v>
      </c>
      <c r="N78" s="5">
        <v>0</v>
      </c>
      <c r="O78" s="5">
        <v>7339</v>
      </c>
      <c r="P78" s="5">
        <v>0</v>
      </c>
      <c r="Q78" s="5">
        <v>7340</v>
      </c>
      <c r="R78" s="5"/>
      <c r="Y78"/>
    </row>
    <row r="79" spans="1:25" x14ac:dyDescent="0.2">
      <c r="A79" s="3">
        <v>4</v>
      </c>
      <c r="B79" s="3">
        <v>4096</v>
      </c>
      <c r="C79" s="168" t="s">
        <v>354</v>
      </c>
      <c r="D79" s="5">
        <v>125</v>
      </c>
      <c r="E79" s="5">
        <v>0</v>
      </c>
      <c r="F79" s="5">
        <v>6</v>
      </c>
      <c r="G79" s="5">
        <v>0</v>
      </c>
      <c r="H79" s="5">
        <v>22</v>
      </c>
      <c r="I79" s="5">
        <v>153</v>
      </c>
      <c r="J79" s="5">
        <v>0</v>
      </c>
      <c r="K79" s="5">
        <v>261</v>
      </c>
      <c r="L79" s="5">
        <v>0</v>
      </c>
      <c r="M79" s="5">
        <v>0</v>
      </c>
      <c r="N79" s="5">
        <v>0</v>
      </c>
      <c r="O79" s="5">
        <v>14</v>
      </c>
      <c r="P79" s="5">
        <v>0</v>
      </c>
      <c r="Q79" s="5">
        <v>274</v>
      </c>
      <c r="R79" s="5"/>
      <c r="Y79"/>
    </row>
    <row r="80" spans="1:25" x14ac:dyDescent="0.2">
      <c r="A80" s="3">
        <v>4</v>
      </c>
      <c r="B80" s="3">
        <v>4097</v>
      </c>
      <c r="C80" s="168" t="s">
        <v>355</v>
      </c>
      <c r="D80" s="5">
        <v>250</v>
      </c>
      <c r="E80" s="5">
        <v>0</v>
      </c>
      <c r="F80" s="5">
        <v>13</v>
      </c>
      <c r="G80" s="5">
        <v>0</v>
      </c>
      <c r="H80" s="5">
        <v>4</v>
      </c>
      <c r="I80" s="5">
        <v>267</v>
      </c>
      <c r="J80" s="5">
        <v>0</v>
      </c>
      <c r="K80" s="5">
        <v>84</v>
      </c>
      <c r="L80" s="5">
        <v>0</v>
      </c>
      <c r="M80" s="5">
        <v>0</v>
      </c>
      <c r="N80" s="5">
        <v>0</v>
      </c>
      <c r="O80" s="5">
        <v>0</v>
      </c>
      <c r="P80" s="5">
        <v>0</v>
      </c>
      <c r="Q80" s="5">
        <v>84</v>
      </c>
      <c r="R80" s="5"/>
      <c r="Y80"/>
    </row>
    <row r="81" spans="1:25" x14ac:dyDescent="0.2">
      <c r="A81" s="3">
        <v>4</v>
      </c>
      <c r="B81" s="3">
        <v>4099</v>
      </c>
      <c r="C81" s="168" t="s">
        <v>356</v>
      </c>
      <c r="D81" s="5">
        <v>188</v>
      </c>
      <c r="E81" s="5">
        <v>130</v>
      </c>
      <c r="F81" s="5">
        <v>0</v>
      </c>
      <c r="G81" s="5">
        <v>0</v>
      </c>
      <c r="H81" s="5">
        <v>0</v>
      </c>
      <c r="I81" s="5">
        <v>318</v>
      </c>
      <c r="J81" s="5">
        <v>0</v>
      </c>
      <c r="K81" s="5">
        <v>21</v>
      </c>
      <c r="L81" s="5">
        <v>0</v>
      </c>
      <c r="M81" s="5">
        <v>80</v>
      </c>
      <c r="N81" s="5">
        <v>0</v>
      </c>
      <c r="O81" s="5">
        <v>2</v>
      </c>
      <c r="P81" s="5">
        <v>0</v>
      </c>
      <c r="Q81" s="5">
        <v>103</v>
      </c>
      <c r="R81" s="5"/>
      <c r="Y81"/>
    </row>
    <row r="82" spans="1:25" x14ac:dyDescent="0.2">
      <c r="A82" s="3">
        <v>4</v>
      </c>
      <c r="B82" s="3">
        <v>4100</v>
      </c>
      <c r="C82" s="168" t="s">
        <v>357</v>
      </c>
      <c r="D82" s="5">
        <v>701</v>
      </c>
      <c r="E82" s="5">
        <v>0</v>
      </c>
      <c r="F82" s="5">
        <v>0</v>
      </c>
      <c r="G82" s="5">
        <v>0</v>
      </c>
      <c r="H82" s="5">
        <v>0</v>
      </c>
      <c r="I82" s="5">
        <v>701</v>
      </c>
      <c r="J82" s="5">
        <v>0</v>
      </c>
      <c r="K82" s="5">
        <v>0</v>
      </c>
      <c r="L82" s="5">
        <v>0</v>
      </c>
      <c r="M82" s="5">
        <v>0</v>
      </c>
      <c r="N82" s="5">
        <v>0</v>
      </c>
      <c r="O82" s="5">
        <v>1000</v>
      </c>
      <c r="P82" s="5">
        <v>0</v>
      </c>
      <c r="Q82" s="5">
        <v>1000</v>
      </c>
      <c r="R82" s="5"/>
      <c r="Y82"/>
    </row>
    <row r="83" spans="1:25" x14ac:dyDescent="0.2">
      <c r="A83" s="3">
        <v>4</v>
      </c>
      <c r="B83" s="3">
        <v>4104</v>
      </c>
      <c r="C83" s="168" t="s">
        <v>358</v>
      </c>
      <c r="D83" s="5">
        <v>740</v>
      </c>
      <c r="E83" s="5">
        <v>0</v>
      </c>
      <c r="F83" s="5">
        <v>715</v>
      </c>
      <c r="G83" s="5">
        <v>0</v>
      </c>
      <c r="H83" s="5">
        <v>0</v>
      </c>
      <c r="I83" s="5">
        <v>1455</v>
      </c>
      <c r="J83" s="5">
        <v>0</v>
      </c>
      <c r="K83" s="5">
        <v>155</v>
      </c>
      <c r="L83" s="5">
        <v>0</v>
      </c>
      <c r="M83" s="5">
        <v>0</v>
      </c>
      <c r="N83" s="5">
        <v>0</v>
      </c>
      <c r="O83" s="5">
        <v>29</v>
      </c>
      <c r="P83" s="5">
        <v>0</v>
      </c>
      <c r="Q83" s="5">
        <v>184</v>
      </c>
      <c r="R83" s="5"/>
      <c r="Y83"/>
    </row>
    <row r="84" spans="1:25" x14ac:dyDescent="0.2">
      <c r="A84" s="3">
        <v>4</v>
      </c>
      <c r="B84" s="3">
        <v>4105</v>
      </c>
      <c r="C84" s="168" t="s">
        <v>359</v>
      </c>
      <c r="D84" s="5">
        <v>675</v>
      </c>
      <c r="E84" s="5">
        <v>0</v>
      </c>
      <c r="F84" s="5">
        <v>0</v>
      </c>
      <c r="G84" s="5">
        <v>0</v>
      </c>
      <c r="H84" s="5">
        <v>22</v>
      </c>
      <c r="I84" s="5">
        <v>697</v>
      </c>
      <c r="J84" s="5">
        <v>0</v>
      </c>
      <c r="K84" s="5">
        <v>83</v>
      </c>
      <c r="L84" s="5">
        <v>0</v>
      </c>
      <c r="M84" s="5">
        <v>0</v>
      </c>
      <c r="N84" s="5">
        <v>0</v>
      </c>
      <c r="O84" s="5">
        <v>9</v>
      </c>
      <c r="P84" s="5">
        <v>0</v>
      </c>
      <c r="Q84" s="5">
        <v>91</v>
      </c>
      <c r="R84" s="5"/>
      <c r="Y84"/>
    </row>
    <row r="85" spans="1:25" x14ac:dyDescent="0.2">
      <c r="A85" s="3">
        <v>4</v>
      </c>
      <c r="B85" s="3">
        <v>4106</v>
      </c>
      <c r="C85" s="168" t="s">
        <v>360</v>
      </c>
      <c r="D85" s="5">
        <v>153</v>
      </c>
      <c r="E85" s="5">
        <v>0</v>
      </c>
      <c r="F85" s="5">
        <v>0</v>
      </c>
      <c r="G85" s="5">
        <v>0</v>
      </c>
      <c r="H85" s="5">
        <v>0</v>
      </c>
      <c r="I85" s="5">
        <v>153</v>
      </c>
      <c r="J85" s="5">
        <v>0</v>
      </c>
      <c r="K85" s="5">
        <v>43</v>
      </c>
      <c r="L85" s="5">
        <v>0</v>
      </c>
      <c r="M85" s="5">
        <v>0</v>
      </c>
      <c r="N85" s="5">
        <v>0</v>
      </c>
      <c r="O85" s="5">
        <v>17</v>
      </c>
      <c r="P85" s="5">
        <v>0</v>
      </c>
      <c r="Q85" s="5">
        <v>60</v>
      </c>
      <c r="R85" s="5"/>
      <c r="Y85"/>
    </row>
    <row r="86" spans="1:25" x14ac:dyDescent="0.2">
      <c r="A86" s="3">
        <v>4</v>
      </c>
      <c r="B86" s="3">
        <v>4107</v>
      </c>
      <c r="C86" s="168" t="s">
        <v>361</v>
      </c>
      <c r="D86" s="5">
        <v>384</v>
      </c>
      <c r="E86" s="5">
        <v>0</v>
      </c>
      <c r="F86" s="5">
        <v>0</v>
      </c>
      <c r="G86" s="5">
        <v>0</v>
      </c>
      <c r="H86" s="5">
        <v>0</v>
      </c>
      <c r="I86" s="5">
        <v>384</v>
      </c>
      <c r="J86" s="5">
        <v>0</v>
      </c>
      <c r="K86" s="5">
        <v>86</v>
      </c>
      <c r="L86" s="5">
        <v>0</v>
      </c>
      <c r="M86" s="5">
        <v>0</v>
      </c>
      <c r="N86" s="5">
        <v>0</v>
      </c>
      <c r="O86" s="5">
        <v>2</v>
      </c>
      <c r="P86" s="5">
        <v>0</v>
      </c>
      <c r="Q86" s="5">
        <v>88</v>
      </c>
      <c r="R86" s="5"/>
      <c r="Y86"/>
    </row>
    <row r="87" spans="1:25" x14ac:dyDescent="0.2">
      <c r="A87" s="3">
        <v>4</v>
      </c>
      <c r="B87" s="3">
        <v>4109</v>
      </c>
      <c r="C87" s="168" t="s">
        <v>362</v>
      </c>
      <c r="D87" s="5">
        <v>417</v>
      </c>
      <c r="E87" s="5">
        <v>0</v>
      </c>
      <c r="F87" s="5">
        <v>23</v>
      </c>
      <c r="G87" s="5">
        <v>0</v>
      </c>
      <c r="H87" s="5">
        <v>98</v>
      </c>
      <c r="I87" s="5">
        <v>538</v>
      </c>
      <c r="J87" s="5">
        <v>0</v>
      </c>
      <c r="K87" s="5">
        <v>25</v>
      </c>
      <c r="L87" s="5">
        <v>0</v>
      </c>
      <c r="M87" s="5">
        <v>0</v>
      </c>
      <c r="N87" s="5">
        <v>0</v>
      </c>
      <c r="O87" s="5">
        <v>41</v>
      </c>
      <c r="P87" s="5">
        <v>0</v>
      </c>
      <c r="Q87" s="5">
        <v>66</v>
      </c>
      <c r="R87" s="5"/>
      <c r="Y87"/>
    </row>
    <row r="88" spans="1:25" x14ac:dyDescent="0.2">
      <c r="A88" s="3">
        <v>4</v>
      </c>
      <c r="B88" s="3">
        <v>4110</v>
      </c>
      <c r="C88" s="168" t="s">
        <v>363</v>
      </c>
      <c r="D88" s="5">
        <v>939</v>
      </c>
      <c r="E88" s="5">
        <v>0</v>
      </c>
      <c r="F88" s="5">
        <v>33</v>
      </c>
      <c r="G88" s="5">
        <v>0</v>
      </c>
      <c r="H88" s="5">
        <v>10</v>
      </c>
      <c r="I88" s="5">
        <v>982</v>
      </c>
      <c r="J88" s="5">
        <v>0</v>
      </c>
      <c r="K88" s="5">
        <v>257</v>
      </c>
      <c r="L88" s="5">
        <v>0</v>
      </c>
      <c r="M88" s="5">
        <v>0</v>
      </c>
      <c r="N88" s="5">
        <v>0</v>
      </c>
      <c r="O88" s="5">
        <v>70</v>
      </c>
      <c r="P88" s="5">
        <v>0</v>
      </c>
      <c r="Q88" s="5">
        <v>327</v>
      </c>
      <c r="R88" s="5"/>
      <c r="Y88"/>
    </row>
    <row r="89" spans="1:25" x14ac:dyDescent="0.2">
      <c r="A89" s="3">
        <v>4</v>
      </c>
      <c r="B89" s="3">
        <v>4111</v>
      </c>
      <c r="C89" s="168" t="s">
        <v>364</v>
      </c>
      <c r="D89" s="5">
        <v>1769</v>
      </c>
      <c r="E89" s="5">
        <v>0</v>
      </c>
      <c r="F89" s="5">
        <v>0</v>
      </c>
      <c r="G89" s="5">
        <v>0</v>
      </c>
      <c r="H89" s="5">
        <v>7</v>
      </c>
      <c r="I89" s="5">
        <v>1776</v>
      </c>
      <c r="J89" s="5">
        <v>0</v>
      </c>
      <c r="K89" s="5">
        <v>107</v>
      </c>
      <c r="L89" s="5">
        <v>0</v>
      </c>
      <c r="M89" s="5">
        <v>0</v>
      </c>
      <c r="N89" s="5">
        <v>0</v>
      </c>
      <c r="O89" s="5">
        <v>46</v>
      </c>
      <c r="P89" s="5">
        <v>0</v>
      </c>
      <c r="Q89" s="5">
        <v>153</v>
      </c>
      <c r="R89" s="5"/>
      <c r="Y89"/>
    </row>
    <row r="90" spans="1:25" x14ac:dyDescent="0.2">
      <c r="A90" s="3">
        <v>4</v>
      </c>
      <c r="B90" s="3">
        <v>4112</v>
      </c>
      <c r="C90" s="168" t="s">
        <v>365</v>
      </c>
      <c r="D90" s="5">
        <v>826</v>
      </c>
      <c r="E90" s="5">
        <v>0</v>
      </c>
      <c r="F90" s="5">
        <v>75</v>
      </c>
      <c r="G90" s="5">
        <v>0</v>
      </c>
      <c r="H90" s="5">
        <v>0</v>
      </c>
      <c r="I90" s="5">
        <v>901</v>
      </c>
      <c r="J90" s="5">
        <v>0</v>
      </c>
      <c r="K90" s="5">
        <v>44</v>
      </c>
      <c r="L90" s="5">
        <v>0</v>
      </c>
      <c r="M90" s="5">
        <v>0</v>
      </c>
      <c r="N90" s="5">
        <v>0</v>
      </c>
      <c r="O90" s="5">
        <v>22</v>
      </c>
      <c r="P90" s="5">
        <v>0</v>
      </c>
      <c r="Q90" s="5">
        <v>66</v>
      </c>
      <c r="R90" s="5"/>
      <c r="Y90"/>
    </row>
    <row r="91" spans="1:25" x14ac:dyDescent="0.2">
      <c r="A91" s="3">
        <v>4</v>
      </c>
      <c r="B91" s="3">
        <v>4113</v>
      </c>
      <c r="C91" s="168" t="s">
        <v>366</v>
      </c>
      <c r="D91" s="5">
        <v>545</v>
      </c>
      <c r="E91" s="5">
        <v>0</v>
      </c>
      <c r="F91" s="5">
        <v>0</v>
      </c>
      <c r="G91" s="5">
        <v>0</v>
      </c>
      <c r="H91" s="5">
        <v>69</v>
      </c>
      <c r="I91" s="5">
        <v>614</v>
      </c>
      <c r="J91" s="5">
        <v>0</v>
      </c>
      <c r="K91" s="5">
        <v>140</v>
      </c>
      <c r="L91" s="5">
        <v>0</v>
      </c>
      <c r="M91" s="5">
        <v>0</v>
      </c>
      <c r="N91" s="5">
        <v>0</v>
      </c>
      <c r="O91" s="5">
        <v>0</v>
      </c>
      <c r="P91" s="5">
        <v>0</v>
      </c>
      <c r="Q91" s="5">
        <v>140</v>
      </c>
      <c r="R91" s="5"/>
      <c r="Y91"/>
    </row>
    <row r="92" spans="1:25" x14ac:dyDescent="0.2">
      <c r="A92" s="3">
        <v>4</v>
      </c>
      <c r="B92" s="3">
        <v>4114</v>
      </c>
      <c r="C92" s="168" t="s">
        <v>367</v>
      </c>
      <c r="D92" s="5">
        <v>694</v>
      </c>
      <c r="E92" s="5">
        <v>0</v>
      </c>
      <c r="F92" s="5">
        <v>0</v>
      </c>
      <c r="G92" s="5">
        <v>0</v>
      </c>
      <c r="H92" s="5">
        <v>0</v>
      </c>
      <c r="I92" s="5">
        <v>694</v>
      </c>
      <c r="J92" s="5">
        <v>707</v>
      </c>
      <c r="K92" s="5">
        <v>674</v>
      </c>
      <c r="L92" s="5">
        <v>1</v>
      </c>
      <c r="M92" s="5">
        <v>0</v>
      </c>
      <c r="N92" s="5">
        <v>0</v>
      </c>
      <c r="O92" s="5">
        <v>15</v>
      </c>
      <c r="P92" s="5">
        <v>0</v>
      </c>
      <c r="Q92" s="5">
        <v>1396</v>
      </c>
      <c r="R92" s="5"/>
      <c r="Y92"/>
    </row>
    <row r="93" spans="1:25" x14ac:dyDescent="0.2">
      <c r="A93" s="3">
        <v>4</v>
      </c>
      <c r="B93" s="3">
        <v>4115</v>
      </c>
      <c r="C93" s="168" t="s">
        <v>368</v>
      </c>
      <c r="D93" s="5">
        <v>3708</v>
      </c>
      <c r="E93" s="5">
        <v>0</v>
      </c>
      <c r="F93" s="5">
        <v>1</v>
      </c>
      <c r="G93" s="5">
        <v>0</v>
      </c>
      <c r="H93" s="5">
        <v>61</v>
      </c>
      <c r="I93" s="5">
        <v>3770</v>
      </c>
      <c r="J93" s="5">
        <v>0</v>
      </c>
      <c r="K93" s="5">
        <v>147</v>
      </c>
      <c r="L93" s="5">
        <v>5</v>
      </c>
      <c r="M93" s="5">
        <v>0</v>
      </c>
      <c r="N93" s="5">
        <v>0</v>
      </c>
      <c r="O93" s="5">
        <v>0</v>
      </c>
      <c r="P93" s="5">
        <v>0</v>
      </c>
      <c r="Q93" s="5">
        <v>152</v>
      </c>
      <c r="R93" s="5"/>
      <c r="Y93"/>
    </row>
    <row r="94" spans="1:25" x14ac:dyDescent="0.2">
      <c r="A94" s="3">
        <v>4</v>
      </c>
      <c r="B94" s="3">
        <v>4117</v>
      </c>
      <c r="C94" s="168" t="s">
        <v>369</v>
      </c>
      <c r="D94" s="5">
        <v>873</v>
      </c>
      <c r="E94" s="5">
        <v>0</v>
      </c>
      <c r="F94" s="5">
        <v>19</v>
      </c>
      <c r="G94" s="5">
        <v>0</v>
      </c>
      <c r="H94" s="5">
        <v>0</v>
      </c>
      <c r="I94" s="5">
        <v>892</v>
      </c>
      <c r="J94" s="5">
        <v>0</v>
      </c>
      <c r="K94" s="5">
        <v>442</v>
      </c>
      <c r="L94" s="5">
        <v>0</v>
      </c>
      <c r="M94" s="5">
        <v>0</v>
      </c>
      <c r="N94" s="5">
        <v>0</v>
      </c>
      <c r="O94" s="5">
        <v>0</v>
      </c>
      <c r="P94" s="5">
        <v>0</v>
      </c>
      <c r="Q94" s="5">
        <v>442</v>
      </c>
      <c r="R94" s="5"/>
      <c r="Y94"/>
    </row>
    <row r="95" spans="1:25" x14ac:dyDescent="0.2">
      <c r="A95" s="3">
        <v>4</v>
      </c>
      <c r="B95" s="3">
        <v>4120</v>
      </c>
      <c r="C95" s="168" t="s">
        <v>370</v>
      </c>
      <c r="D95" s="5">
        <v>1711</v>
      </c>
      <c r="E95" s="5">
        <v>0</v>
      </c>
      <c r="F95" s="5">
        <v>0</v>
      </c>
      <c r="G95" s="5">
        <v>0</v>
      </c>
      <c r="H95" s="5">
        <v>0</v>
      </c>
      <c r="I95" s="5">
        <v>1711</v>
      </c>
      <c r="J95" s="5">
        <v>0</v>
      </c>
      <c r="K95" s="5">
        <v>422</v>
      </c>
      <c r="L95" s="5">
        <v>0</v>
      </c>
      <c r="M95" s="5">
        <v>0</v>
      </c>
      <c r="N95" s="5">
        <v>0</v>
      </c>
      <c r="O95" s="5">
        <v>0</v>
      </c>
      <c r="P95" s="5">
        <v>0</v>
      </c>
      <c r="Q95" s="5">
        <v>422</v>
      </c>
      <c r="R95" s="5"/>
      <c r="Y95"/>
    </row>
    <row r="96" spans="1:25" x14ac:dyDescent="0.2">
      <c r="A96" s="3">
        <v>4</v>
      </c>
      <c r="B96" s="3">
        <v>4121</v>
      </c>
      <c r="C96" s="168" t="s">
        <v>371</v>
      </c>
      <c r="D96" s="5">
        <v>1250</v>
      </c>
      <c r="E96" s="5">
        <v>0</v>
      </c>
      <c r="F96" s="5">
        <v>63</v>
      </c>
      <c r="G96" s="5">
        <v>0</v>
      </c>
      <c r="H96" s="5">
        <v>29</v>
      </c>
      <c r="I96" s="5">
        <v>1342</v>
      </c>
      <c r="J96" s="5">
        <v>138</v>
      </c>
      <c r="K96" s="5">
        <v>80</v>
      </c>
      <c r="L96" s="5">
        <v>0</v>
      </c>
      <c r="M96" s="5">
        <v>0</v>
      </c>
      <c r="N96" s="5">
        <v>0</v>
      </c>
      <c r="O96" s="5">
        <v>4</v>
      </c>
      <c r="P96" s="5">
        <v>0</v>
      </c>
      <c r="Q96" s="5">
        <v>221</v>
      </c>
      <c r="R96" s="5"/>
      <c r="Y96"/>
    </row>
    <row r="97" spans="1:25" x14ac:dyDescent="0.2">
      <c r="A97" s="3">
        <v>4</v>
      </c>
      <c r="B97" s="3">
        <v>4122</v>
      </c>
      <c r="C97" s="168" t="s">
        <v>372</v>
      </c>
      <c r="D97" s="5">
        <v>1243</v>
      </c>
      <c r="E97" s="5">
        <v>0</v>
      </c>
      <c r="F97" s="5">
        <v>102</v>
      </c>
      <c r="G97" s="5">
        <v>0</v>
      </c>
      <c r="H97" s="5">
        <v>7</v>
      </c>
      <c r="I97" s="5">
        <v>1352</v>
      </c>
      <c r="J97" s="5">
        <v>0</v>
      </c>
      <c r="K97" s="5">
        <v>235</v>
      </c>
      <c r="L97" s="5">
        <v>0</v>
      </c>
      <c r="M97" s="5">
        <v>0</v>
      </c>
      <c r="N97" s="5">
        <v>5</v>
      </c>
      <c r="O97" s="5">
        <v>240</v>
      </c>
      <c r="P97" s="5">
        <v>0</v>
      </c>
      <c r="Q97" s="5">
        <v>480</v>
      </c>
      <c r="R97" s="5"/>
      <c r="Y97"/>
    </row>
    <row r="98" spans="1:25" x14ac:dyDescent="0.2">
      <c r="A98" s="3">
        <v>4</v>
      </c>
      <c r="B98" s="3">
        <v>4123</v>
      </c>
      <c r="C98" s="168" t="s">
        <v>373</v>
      </c>
      <c r="D98" s="5">
        <v>5953</v>
      </c>
      <c r="E98" s="5">
        <v>0</v>
      </c>
      <c r="F98" s="5">
        <v>660</v>
      </c>
      <c r="G98" s="5">
        <v>0</v>
      </c>
      <c r="H98" s="5">
        <v>50</v>
      </c>
      <c r="I98" s="5">
        <v>6663</v>
      </c>
      <c r="J98" s="5">
        <v>0</v>
      </c>
      <c r="K98" s="5">
        <v>5982</v>
      </c>
      <c r="L98" s="5">
        <v>10</v>
      </c>
      <c r="M98" s="5">
        <v>0</v>
      </c>
      <c r="N98" s="5">
        <v>0</v>
      </c>
      <c r="O98" s="5">
        <v>47</v>
      </c>
      <c r="P98" s="5">
        <v>0</v>
      </c>
      <c r="Q98" s="5">
        <v>6040</v>
      </c>
      <c r="R98" s="5"/>
      <c r="Y98"/>
    </row>
    <row r="99" spans="1:25" s="1" customFormat="1" ht="21.75" customHeight="1" x14ac:dyDescent="0.2">
      <c r="A99" s="15">
        <v>5</v>
      </c>
      <c r="B99" s="15">
        <v>4159</v>
      </c>
      <c r="C99" s="1" t="s">
        <v>374</v>
      </c>
      <c r="D99" s="36">
        <v>18139</v>
      </c>
      <c r="E99" s="36">
        <v>0</v>
      </c>
      <c r="F99" s="36">
        <v>3385</v>
      </c>
      <c r="G99" s="36">
        <v>0</v>
      </c>
      <c r="H99" s="36">
        <v>462</v>
      </c>
      <c r="I99" s="36">
        <v>21985</v>
      </c>
      <c r="J99" s="36">
        <v>914</v>
      </c>
      <c r="K99" s="36">
        <v>2754</v>
      </c>
      <c r="L99" s="36">
        <v>20</v>
      </c>
      <c r="M99" s="36">
        <v>62</v>
      </c>
      <c r="N99" s="36">
        <v>1</v>
      </c>
      <c r="O99" s="36">
        <v>3030</v>
      </c>
      <c r="P99" s="36">
        <v>0</v>
      </c>
      <c r="Q99" s="36">
        <v>6780</v>
      </c>
      <c r="R99" s="36"/>
    </row>
    <row r="100" spans="1:25" ht="16.5" customHeight="1" x14ac:dyDescent="0.2">
      <c r="A100" s="3">
        <v>5</v>
      </c>
      <c r="B100" s="3">
        <v>4131</v>
      </c>
      <c r="C100" s="168" t="s">
        <v>375</v>
      </c>
      <c r="D100" s="5">
        <v>2277</v>
      </c>
      <c r="E100" s="5">
        <v>0</v>
      </c>
      <c r="F100" s="5">
        <v>581</v>
      </c>
      <c r="G100" s="5">
        <v>0</v>
      </c>
      <c r="H100" s="5">
        <v>34</v>
      </c>
      <c r="I100" s="5">
        <v>2892</v>
      </c>
      <c r="J100" s="5">
        <v>0</v>
      </c>
      <c r="K100" s="5">
        <v>418</v>
      </c>
      <c r="L100" s="5">
        <v>5</v>
      </c>
      <c r="M100" s="5">
        <v>0</v>
      </c>
      <c r="N100" s="5">
        <v>0</v>
      </c>
      <c r="O100" s="5">
        <v>461</v>
      </c>
      <c r="P100" s="5">
        <v>0</v>
      </c>
      <c r="Q100" s="5">
        <v>884</v>
      </c>
      <c r="R100" s="5"/>
      <c r="Y100"/>
    </row>
    <row r="101" spans="1:25" x14ac:dyDescent="0.2">
      <c r="A101" s="3">
        <v>5</v>
      </c>
      <c r="B101" s="3">
        <v>4132</v>
      </c>
      <c r="C101" s="168" t="s">
        <v>376</v>
      </c>
      <c r="D101" s="5">
        <v>920</v>
      </c>
      <c r="E101" s="5">
        <v>0</v>
      </c>
      <c r="F101" s="5">
        <v>82</v>
      </c>
      <c r="G101" s="5">
        <v>0</v>
      </c>
      <c r="H101" s="5">
        <v>0</v>
      </c>
      <c r="I101" s="5">
        <v>1002</v>
      </c>
      <c r="J101" s="5">
        <v>0</v>
      </c>
      <c r="K101" s="5">
        <v>573</v>
      </c>
      <c r="L101" s="5">
        <v>0</v>
      </c>
      <c r="M101" s="5">
        <v>0</v>
      </c>
      <c r="N101" s="5">
        <v>0</v>
      </c>
      <c r="O101" s="5">
        <v>111</v>
      </c>
      <c r="P101" s="5">
        <v>0</v>
      </c>
      <c r="Q101" s="5">
        <v>684</v>
      </c>
      <c r="R101" s="5"/>
      <c r="Y101"/>
    </row>
    <row r="102" spans="1:25" x14ac:dyDescent="0.2">
      <c r="A102" s="3">
        <v>5</v>
      </c>
      <c r="B102" s="3">
        <v>4133</v>
      </c>
      <c r="C102" s="168" t="s">
        <v>377</v>
      </c>
      <c r="D102" s="5">
        <v>564</v>
      </c>
      <c r="E102" s="5">
        <v>0</v>
      </c>
      <c r="F102" s="5">
        <v>273</v>
      </c>
      <c r="G102" s="5">
        <v>0</v>
      </c>
      <c r="H102" s="5">
        <v>24</v>
      </c>
      <c r="I102" s="5">
        <v>861</v>
      </c>
      <c r="J102" s="5">
        <v>0</v>
      </c>
      <c r="K102" s="5">
        <v>5</v>
      </c>
      <c r="L102" s="5">
        <v>5</v>
      </c>
      <c r="M102" s="5">
        <v>0</v>
      </c>
      <c r="N102" s="5">
        <v>0</v>
      </c>
      <c r="O102" s="5">
        <v>70</v>
      </c>
      <c r="P102" s="5">
        <v>0</v>
      </c>
      <c r="Q102" s="5">
        <v>80</v>
      </c>
      <c r="R102" s="5"/>
      <c r="Y102"/>
    </row>
    <row r="103" spans="1:25" x14ac:dyDescent="0.2">
      <c r="A103" s="3">
        <v>5</v>
      </c>
      <c r="B103" s="3">
        <v>4134</v>
      </c>
      <c r="C103" s="168" t="s">
        <v>378</v>
      </c>
      <c r="D103" s="5">
        <v>1076</v>
      </c>
      <c r="E103" s="5">
        <v>0</v>
      </c>
      <c r="F103" s="5">
        <v>16</v>
      </c>
      <c r="G103" s="5">
        <v>0</v>
      </c>
      <c r="H103" s="5">
        <v>154</v>
      </c>
      <c r="I103" s="5">
        <v>1246</v>
      </c>
      <c r="J103" s="5">
        <v>0</v>
      </c>
      <c r="K103" s="5">
        <v>140</v>
      </c>
      <c r="L103" s="5">
        <v>0</v>
      </c>
      <c r="M103" s="5">
        <v>0</v>
      </c>
      <c r="N103" s="5">
        <v>0</v>
      </c>
      <c r="O103" s="5">
        <v>37</v>
      </c>
      <c r="P103" s="5">
        <v>0</v>
      </c>
      <c r="Q103" s="5">
        <v>177</v>
      </c>
      <c r="R103" s="5"/>
      <c r="Y103"/>
    </row>
    <row r="104" spans="1:25" x14ac:dyDescent="0.2">
      <c r="A104" s="3">
        <v>5</v>
      </c>
      <c r="B104" s="3">
        <v>4135</v>
      </c>
      <c r="C104" s="168" t="s">
        <v>379</v>
      </c>
      <c r="D104" s="5">
        <v>429</v>
      </c>
      <c r="E104" s="5">
        <v>0</v>
      </c>
      <c r="F104" s="5">
        <v>62</v>
      </c>
      <c r="G104" s="5">
        <v>0</v>
      </c>
      <c r="H104" s="5">
        <v>29</v>
      </c>
      <c r="I104" s="5">
        <v>521</v>
      </c>
      <c r="J104" s="5">
        <v>0</v>
      </c>
      <c r="K104" s="5">
        <v>81</v>
      </c>
      <c r="L104" s="5">
        <v>0</v>
      </c>
      <c r="M104" s="5">
        <v>0</v>
      </c>
      <c r="N104" s="5">
        <v>0</v>
      </c>
      <c r="O104" s="5">
        <v>109</v>
      </c>
      <c r="P104" s="5">
        <v>0</v>
      </c>
      <c r="Q104" s="5">
        <v>190</v>
      </c>
      <c r="R104" s="5"/>
      <c r="Y104"/>
    </row>
    <row r="105" spans="1:25" x14ac:dyDescent="0.2">
      <c r="A105" s="3">
        <v>5</v>
      </c>
      <c r="B105" s="3">
        <v>4136</v>
      </c>
      <c r="C105" s="168" t="s">
        <v>380</v>
      </c>
      <c r="D105" s="5">
        <v>695</v>
      </c>
      <c r="E105" s="5">
        <v>0</v>
      </c>
      <c r="F105" s="5">
        <v>0</v>
      </c>
      <c r="G105" s="5">
        <v>0</v>
      </c>
      <c r="H105" s="5">
        <v>0</v>
      </c>
      <c r="I105" s="5">
        <v>695</v>
      </c>
      <c r="J105" s="5">
        <v>0</v>
      </c>
      <c r="K105" s="5">
        <v>0</v>
      </c>
      <c r="L105" s="5">
        <v>0</v>
      </c>
      <c r="M105" s="5">
        <v>0</v>
      </c>
      <c r="N105" s="5">
        <v>0</v>
      </c>
      <c r="O105" s="5">
        <v>251</v>
      </c>
      <c r="P105" s="5">
        <v>0</v>
      </c>
      <c r="Q105" s="5">
        <v>251</v>
      </c>
      <c r="R105" s="5"/>
      <c r="Y105"/>
    </row>
    <row r="106" spans="1:25" x14ac:dyDescent="0.2">
      <c r="A106" s="3">
        <v>5</v>
      </c>
      <c r="B106" s="3">
        <v>4137</v>
      </c>
      <c r="C106" s="168" t="s">
        <v>381</v>
      </c>
      <c r="D106" s="5">
        <v>29</v>
      </c>
      <c r="E106" s="5">
        <v>0</v>
      </c>
      <c r="F106" s="5">
        <v>56</v>
      </c>
      <c r="G106" s="5">
        <v>0</v>
      </c>
      <c r="H106" s="5">
        <v>29</v>
      </c>
      <c r="I106" s="5">
        <v>114</v>
      </c>
      <c r="J106" s="5">
        <v>0</v>
      </c>
      <c r="K106" s="5">
        <v>50</v>
      </c>
      <c r="L106" s="5">
        <v>0</v>
      </c>
      <c r="M106" s="5">
        <v>0</v>
      </c>
      <c r="N106" s="5">
        <v>0</v>
      </c>
      <c r="O106" s="5">
        <v>0</v>
      </c>
      <c r="P106" s="5">
        <v>0</v>
      </c>
      <c r="Q106" s="5">
        <v>50</v>
      </c>
      <c r="R106" s="5"/>
      <c r="Y106"/>
    </row>
    <row r="107" spans="1:25" x14ac:dyDescent="0.2">
      <c r="A107" s="3">
        <v>5</v>
      </c>
      <c r="B107" s="3">
        <v>4138</v>
      </c>
      <c r="C107" s="168" t="s">
        <v>382</v>
      </c>
      <c r="D107" s="5">
        <v>513</v>
      </c>
      <c r="E107" s="5">
        <v>0</v>
      </c>
      <c r="F107" s="5">
        <v>34</v>
      </c>
      <c r="G107" s="5">
        <v>0</v>
      </c>
      <c r="H107" s="5">
        <v>0</v>
      </c>
      <c r="I107" s="5">
        <v>547</v>
      </c>
      <c r="J107" s="5">
        <v>0</v>
      </c>
      <c r="K107" s="5">
        <v>76</v>
      </c>
      <c r="L107" s="5">
        <v>0</v>
      </c>
      <c r="M107" s="5">
        <v>0</v>
      </c>
      <c r="N107" s="5">
        <v>1</v>
      </c>
      <c r="O107" s="5">
        <v>2</v>
      </c>
      <c r="P107" s="5">
        <v>0</v>
      </c>
      <c r="Q107" s="5">
        <v>79</v>
      </c>
      <c r="R107" s="5"/>
      <c r="Y107"/>
    </row>
    <row r="108" spans="1:25" x14ac:dyDescent="0.2">
      <c r="A108" s="3">
        <v>5</v>
      </c>
      <c r="B108" s="3">
        <v>4139</v>
      </c>
      <c r="C108" s="168" t="s">
        <v>383</v>
      </c>
      <c r="D108" s="5">
        <v>1735</v>
      </c>
      <c r="E108" s="5">
        <v>0</v>
      </c>
      <c r="F108" s="5">
        <v>850</v>
      </c>
      <c r="G108" s="5">
        <v>0</v>
      </c>
      <c r="H108" s="5">
        <v>76</v>
      </c>
      <c r="I108" s="5">
        <v>2661</v>
      </c>
      <c r="J108" s="5">
        <v>99</v>
      </c>
      <c r="K108" s="5">
        <v>175</v>
      </c>
      <c r="L108" s="5">
        <v>10</v>
      </c>
      <c r="M108" s="5">
        <v>59</v>
      </c>
      <c r="N108" s="5">
        <v>0</v>
      </c>
      <c r="O108" s="5">
        <v>346</v>
      </c>
      <c r="P108" s="5">
        <v>0</v>
      </c>
      <c r="Q108" s="5">
        <v>689</v>
      </c>
      <c r="R108" s="5"/>
      <c r="Y108"/>
    </row>
    <row r="109" spans="1:25" x14ac:dyDescent="0.2">
      <c r="A109" s="3">
        <v>5</v>
      </c>
      <c r="B109" s="3">
        <v>4140</v>
      </c>
      <c r="C109" s="168" t="s">
        <v>384</v>
      </c>
      <c r="D109" s="5">
        <v>775</v>
      </c>
      <c r="E109" s="5">
        <v>0</v>
      </c>
      <c r="F109" s="5">
        <v>455</v>
      </c>
      <c r="G109" s="5">
        <v>0</v>
      </c>
      <c r="H109" s="5">
        <v>0</v>
      </c>
      <c r="I109" s="5">
        <v>1229</v>
      </c>
      <c r="J109" s="5">
        <v>0</v>
      </c>
      <c r="K109" s="5">
        <v>0</v>
      </c>
      <c r="L109" s="5">
        <v>0</v>
      </c>
      <c r="M109" s="5">
        <v>0</v>
      </c>
      <c r="N109" s="5">
        <v>0</v>
      </c>
      <c r="O109" s="5">
        <v>818</v>
      </c>
      <c r="P109" s="5">
        <v>0</v>
      </c>
      <c r="Q109" s="5">
        <v>818</v>
      </c>
      <c r="R109" s="5"/>
      <c r="Y109"/>
    </row>
    <row r="110" spans="1:25" x14ac:dyDescent="0.2">
      <c r="A110" s="3">
        <v>5</v>
      </c>
      <c r="B110" s="3">
        <v>4141</v>
      </c>
      <c r="C110" s="168" t="s">
        <v>385</v>
      </c>
      <c r="D110" s="5">
        <v>3429</v>
      </c>
      <c r="E110" s="5">
        <v>0</v>
      </c>
      <c r="F110" s="5">
        <v>56</v>
      </c>
      <c r="G110" s="5">
        <v>0</v>
      </c>
      <c r="H110" s="5">
        <v>77</v>
      </c>
      <c r="I110" s="5">
        <v>3562</v>
      </c>
      <c r="J110" s="5">
        <v>815</v>
      </c>
      <c r="K110" s="5">
        <v>501</v>
      </c>
      <c r="L110" s="5">
        <v>0</v>
      </c>
      <c r="M110" s="5">
        <v>2</v>
      </c>
      <c r="N110" s="5">
        <v>0</v>
      </c>
      <c r="O110" s="5">
        <v>172</v>
      </c>
      <c r="P110" s="5">
        <v>0</v>
      </c>
      <c r="Q110" s="5">
        <v>1490</v>
      </c>
      <c r="R110" s="5"/>
      <c r="Y110"/>
    </row>
    <row r="111" spans="1:25" x14ac:dyDescent="0.2">
      <c r="A111" s="3">
        <v>5</v>
      </c>
      <c r="B111" s="3">
        <v>4142</v>
      </c>
      <c r="C111" s="168" t="s">
        <v>386</v>
      </c>
      <c r="D111" s="5">
        <v>372</v>
      </c>
      <c r="E111" s="5">
        <v>0</v>
      </c>
      <c r="F111" s="5">
        <v>37</v>
      </c>
      <c r="G111" s="5">
        <v>0</v>
      </c>
      <c r="H111" s="5">
        <v>0</v>
      </c>
      <c r="I111" s="5">
        <v>409</v>
      </c>
      <c r="J111" s="5">
        <v>0</v>
      </c>
      <c r="K111" s="5">
        <v>22</v>
      </c>
      <c r="L111" s="5">
        <v>0</v>
      </c>
      <c r="M111" s="5">
        <v>0</v>
      </c>
      <c r="N111" s="5">
        <v>0</v>
      </c>
      <c r="O111" s="5">
        <v>0</v>
      </c>
      <c r="P111" s="5">
        <v>0</v>
      </c>
      <c r="Q111" s="5">
        <v>22</v>
      </c>
      <c r="R111" s="5"/>
      <c r="Y111"/>
    </row>
    <row r="112" spans="1:25" x14ac:dyDescent="0.2">
      <c r="A112" s="3">
        <v>5</v>
      </c>
      <c r="B112" s="3">
        <v>4143</v>
      </c>
      <c r="C112" s="168" t="s">
        <v>387</v>
      </c>
      <c r="D112" s="5">
        <v>564</v>
      </c>
      <c r="E112" s="5">
        <v>0</v>
      </c>
      <c r="F112" s="5">
        <v>53</v>
      </c>
      <c r="G112" s="5">
        <v>0</v>
      </c>
      <c r="H112" s="5">
        <v>5</v>
      </c>
      <c r="I112" s="5">
        <v>622</v>
      </c>
      <c r="J112" s="5">
        <v>0</v>
      </c>
      <c r="K112" s="5">
        <v>61</v>
      </c>
      <c r="L112" s="5">
        <v>0</v>
      </c>
      <c r="M112" s="5">
        <v>0</v>
      </c>
      <c r="N112" s="5">
        <v>0</v>
      </c>
      <c r="O112" s="5">
        <v>0</v>
      </c>
      <c r="P112" s="5">
        <v>0</v>
      </c>
      <c r="Q112" s="5">
        <v>61</v>
      </c>
      <c r="R112" s="5"/>
      <c r="Y112"/>
    </row>
    <row r="113" spans="1:25" x14ac:dyDescent="0.2">
      <c r="A113" s="3">
        <v>5</v>
      </c>
      <c r="B113" s="3">
        <v>4144</v>
      </c>
      <c r="C113" s="168" t="s">
        <v>388</v>
      </c>
      <c r="D113" s="5">
        <v>2761</v>
      </c>
      <c r="E113" s="5">
        <v>0</v>
      </c>
      <c r="F113" s="5">
        <v>15</v>
      </c>
      <c r="G113" s="5">
        <v>0</v>
      </c>
      <c r="H113" s="5">
        <v>0</v>
      </c>
      <c r="I113" s="5">
        <v>2776</v>
      </c>
      <c r="J113" s="5">
        <v>0</v>
      </c>
      <c r="K113" s="5">
        <v>365</v>
      </c>
      <c r="L113" s="5">
        <v>0</v>
      </c>
      <c r="M113" s="5">
        <v>0</v>
      </c>
      <c r="N113" s="5">
        <v>0</v>
      </c>
      <c r="O113" s="5">
        <v>167</v>
      </c>
      <c r="P113" s="5">
        <v>0</v>
      </c>
      <c r="Q113" s="5">
        <v>532</v>
      </c>
      <c r="R113" s="5"/>
      <c r="Y113"/>
    </row>
    <row r="114" spans="1:25" x14ac:dyDescent="0.2">
      <c r="A114" s="3">
        <v>5</v>
      </c>
      <c r="B114" s="3">
        <v>4145</v>
      </c>
      <c r="C114" s="168" t="s">
        <v>389</v>
      </c>
      <c r="D114" s="5">
        <v>964</v>
      </c>
      <c r="E114" s="5">
        <v>0</v>
      </c>
      <c r="F114" s="5">
        <v>170</v>
      </c>
      <c r="G114" s="5">
        <v>0</v>
      </c>
      <c r="H114" s="5">
        <v>33</v>
      </c>
      <c r="I114" s="5">
        <v>1166</v>
      </c>
      <c r="J114" s="5">
        <v>0</v>
      </c>
      <c r="K114" s="5">
        <v>74</v>
      </c>
      <c r="L114" s="5">
        <v>0</v>
      </c>
      <c r="M114" s="5">
        <v>0</v>
      </c>
      <c r="N114" s="5">
        <v>0</v>
      </c>
      <c r="O114" s="5">
        <v>182</v>
      </c>
      <c r="P114" s="5">
        <v>0</v>
      </c>
      <c r="Q114" s="5">
        <v>256</v>
      </c>
      <c r="R114" s="5"/>
      <c r="Y114"/>
    </row>
    <row r="115" spans="1:25" x14ac:dyDescent="0.2">
      <c r="A115" s="3">
        <v>5</v>
      </c>
      <c r="B115" s="3">
        <v>4146</v>
      </c>
      <c r="C115" s="168" t="s">
        <v>390</v>
      </c>
      <c r="D115" s="5">
        <v>611</v>
      </c>
      <c r="E115" s="5">
        <v>0</v>
      </c>
      <c r="F115" s="5">
        <v>592</v>
      </c>
      <c r="G115" s="5">
        <v>0</v>
      </c>
      <c r="H115" s="5">
        <v>1</v>
      </c>
      <c r="I115" s="5">
        <v>1204</v>
      </c>
      <c r="J115" s="5">
        <v>0</v>
      </c>
      <c r="K115" s="5">
        <v>158</v>
      </c>
      <c r="L115" s="5">
        <v>0</v>
      </c>
      <c r="M115" s="5">
        <v>0</v>
      </c>
      <c r="N115" s="5">
        <v>0</v>
      </c>
      <c r="O115" s="5">
        <v>274</v>
      </c>
      <c r="P115" s="5">
        <v>0</v>
      </c>
      <c r="Q115" s="5">
        <v>433</v>
      </c>
      <c r="R115" s="5"/>
      <c r="Y115"/>
    </row>
    <row r="116" spans="1:25" x14ac:dyDescent="0.2">
      <c r="A116" s="3">
        <v>5</v>
      </c>
      <c r="B116" s="3">
        <v>4147</v>
      </c>
      <c r="C116" s="168" t="s">
        <v>391</v>
      </c>
      <c r="D116" s="5">
        <v>427</v>
      </c>
      <c r="E116" s="5">
        <v>0</v>
      </c>
      <c r="F116" s="5">
        <v>52</v>
      </c>
      <c r="G116" s="5">
        <v>0</v>
      </c>
      <c r="H116" s="5">
        <v>0</v>
      </c>
      <c r="I116" s="5">
        <v>478</v>
      </c>
      <c r="J116" s="5">
        <v>0</v>
      </c>
      <c r="K116" s="5">
        <v>54</v>
      </c>
      <c r="L116" s="5">
        <v>0</v>
      </c>
      <c r="M116" s="5">
        <v>0</v>
      </c>
      <c r="N116" s="5">
        <v>0</v>
      </c>
      <c r="O116" s="5">
        <v>29</v>
      </c>
      <c r="P116" s="5">
        <v>0</v>
      </c>
      <c r="Q116" s="5">
        <v>83</v>
      </c>
      <c r="R116" s="5"/>
      <c r="Y116"/>
    </row>
    <row r="117" spans="1:25" s="1" customFormat="1" ht="21.75" customHeight="1" x14ac:dyDescent="0.2">
      <c r="A117" s="15">
        <v>6</v>
      </c>
      <c r="B117" s="15">
        <v>4189</v>
      </c>
      <c r="C117" s="1" t="s">
        <v>392</v>
      </c>
      <c r="D117" s="36">
        <v>32757</v>
      </c>
      <c r="E117" s="36">
        <v>10</v>
      </c>
      <c r="F117" s="36">
        <v>1241</v>
      </c>
      <c r="G117" s="36">
        <v>0</v>
      </c>
      <c r="H117" s="36">
        <v>543</v>
      </c>
      <c r="I117" s="36">
        <v>34551</v>
      </c>
      <c r="J117" s="36">
        <v>953</v>
      </c>
      <c r="K117" s="36">
        <v>5300</v>
      </c>
      <c r="L117" s="36">
        <v>30</v>
      </c>
      <c r="M117" s="36">
        <v>101</v>
      </c>
      <c r="N117" s="36">
        <v>5</v>
      </c>
      <c r="O117" s="36">
        <v>2704</v>
      </c>
      <c r="P117" s="36">
        <v>0</v>
      </c>
      <c r="Q117" s="36">
        <v>9092</v>
      </c>
      <c r="R117" s="36"/>
    </row>
    <row r="118" spans="1:25" ht="16.5" customHeight="1" x14ac:dyDescent="0.2">
      <c r="A118" s="3">
        <v>6</v>
      </c>
      <c r="B118" s="3">
        <v>4161</v>
      </c>
      <c r="C118" s="168" t="s">
        <v>393</v>
      </c>
      <c r="D118" s="5">
        <v>647</v>
      </c>
      <c r="E118" s="5">
        <v>0</v>
      </c>
      <c r="F118" s="5">
        <v>21</v>
      </c>
      <c r="G118" s="5">
        <v>0</v>
      </c>
      <c r="H118" s="5">
        <v>67</v>
      </c>
      <c r="I118" s="5">
        <v>735</v>
      </c>
      <c r="J118" s="5">
        <v>0</v>
      </c>
      <c r="K118" s="5">
        <v>653</v>
      </c>
      <c r="L118" s="5">
        <v>0</v>
      </c>
      <c r="M118" s="5">
        <v>0</v>
      </c>
      <c r="N118" s="5">
        <v>0</v>
      </c>
      <c r="O118" s="5">
        <v>0</v>
      </c>
      <c r="P118" s="5">
        <v>0</v>
      </c>
      <c r="Q118" s="5">
        <v>653</v>
      </c>
      <c r="R118" s="5"/>
      <c r="Y118"/>
    </row>
    <row r="119" spans="1:25" x14ac:dyDescent="0.2">
      <c r="A119" s="3">
        <v>6</v>
      </c>
      <c r="B119" s="3">
        <v>4163</v>
      </c>
      <c r="C119" s="168" t="s">
        <v>394</v>
      </c>
      <c r="D119" s="5">
        <v>4768</v>
      </c>
      <c r="E119" s="5">
        <v>0</v>
      </c>
      <c r="F119" s="5">
        <v>669</v>
      </c>
      <c r="G119" s="5">
        <v>0</v>
      </c>
      <c r="H119" s="5">
        <v>290</v>
      </c>
      <c r="I119" s="5">
        <v>5726</v>
      </c>
      <c r="J119" s="5">
        <v>0</v>
      </c>
      <c r="K119" s="5">
        <v>533</v>
      </c>
      <c r="L119" s="5">
        <v>0</v>
      </c>
      <c r="M119" s="5">
        <v>72</v>
      </c>
      <c r="N119" s="5">
        <v>5</v>
      </c>
      <c r="O119" s="5">
        <v>205</v>
      </c>
      <c r="P119" s="5">
        <v>0</v>
      </c>
      <c r="Q119" s="5">
        <v>816</v>
      </c>
      <c r="R119" s="5"/>
      <c r="Y119"/>
    </row>
    <row r="120" spans="1:25" x14ac:dyDescent="0.2">
      <c r="A120" s="3">
        <v>6</v>
      </c>
      <c r="B120" s="3">
        <v>4164</v>
      </c>
      <c r="C120" s="168" t="s">
        <v>395</v>
      </c>
      <c r="D120" s="5">
        <v>702</v>
      </c>
      <c r="E120" s="5">
        <v>0</v>
      </c>
      <c r="F120" s="5">
        <v>8</v>
      </c>
      <c r="G120" s="5">
        <v>0</v>
      </c>
      <c r="H120" s="5">
        <v>0</v>
      </c>
      <c r="I120" s="5">
        <v>709</v>
      </c>
      <c r="J120" s="5">
        <v>0</v>
      </c>
      <c r="K120" s="5">
        <v>151</v>
      </c>
      <c r="L120" s="5">
        <v>0</v>
      </c>
      <c r="M120" s="5">
        <v>0</v>
      </c>
      <c r="N120" s="5">
        <v>0</v>
      </c>
      <c r="O120" s="5">
        <v>196</v>
      </c>
      <c r="P120" s="5">
        <v>0</v>
      </c>
      <c r="Q120" s="5">
        <v>347</v>
      </c>
      <c r="R120" s="5"/>
      <c r="Y120"/>
    </row>
    <row r="121" spans="1:25" x14ac:dyDescent="0.2">
      <c r="A121" s="3">
        <v>6</v>
      </c>
      <c r="B121" s="3">
        <v>4165</v>
      </c>
      <c r="C121" s="168" t="s">
        <v>396</v>
      </c>
      <c r="D121" s="5">
        <v>2556</v>
      </c>
      <c r="E121" s="5">
        <v>0</v>
      </c>
      <c r="F121" s="5">
        <v>211</v>
      </c>
      <c r="G121" s="5">
        <v>0</v>
      </c>
      <c r="H121" s="5">
        <v>0</v>
      </c>
      <c r="I121" s="5">
        <v>2768</v>
      </c>
      <c r="J121" s="5">
        <v>8</v>
      </c>
      <c r="K121" s="5">
        <v>530</v>
      </c>
      <c r="L121" s="5">
        <v>5</v>
      </c>
      <c r="M121" s="5">
        <v>6</v>
      </c>
      <c r="N121" s="5">
        <v>0</v>
      </c>
      <c r="O121" s="5">
        <v>117</v>
      </c>
      <c r="P121" s="5">
        <v>0</v>
      </c>
      <c r="Q121" s="5">
        <v>667</v>
      </c>
      <c r="R121" s="5"/>
      <c r="Y121"/>
    </row>
    <row r="122" spans="1:25" x14ac:dyDescent="0.2">
      <c r="A122" s="3">
        <v>6</v>
      </c>
      <c r="B122" s="3">
        <v>4166</v>
      </c>
      <c r="C122" s="168" t="s">
        <v>397</v>
      </c>
      <c r="D122" s="5">
        <v>656</v>
      </c>
      <c r="E122" s="5">
        <v>0</v>
      </c>
      <c r="F122" s="5">
        <v>18</v>
      </c>
      <c r="G122" s="5">
        <v>0</v>
      </c>
      <c r="H122" s="5">
        <v>61</v>
      </c>
      <c r="I122" s="5">
        <v>735</v>
      </c>
      <c r="J122" s="5">
        <v>232</v>
      </c>
      <c r="K122" s="5">
        <v>922</v>
      </c>
      <c r="L122" s="5">
        <v>0</v>
      </c>
      <c r="M122" s="5">
        <v>0</v>
      </c>
      <c r="N122" s="5">
        <v>0</v>
      </c>
      <c r="O122" s="5">
        <v>105</v>
      </c>
      <c r="P122" s="5">
        <v>0</v>
      </c>
      <c r="Q122" s="5">
        <v>1260</v>
      </c>
      <c r="R122" s="5"/>
      <c r="Y122"/>
    </row>
    <row r="123" spans="1:25" x14ac:dyDescent="0.2">
      <c r="A123" s="3">
        <v>6</v>
      </c>
      <c r="B123" s="3">
        <v>4167</v>
      </c>
      <c r="C123" s="168" t="s">
        <v>398</v>
      </c>
      <c r="D123" s="5">
        <v>331</v>
      </c>
      <c r="E123" s="5">
        <v>0</v>
      </c>
      <c r="F123" s="5">
        <v>73</v>
      </c>
      <c r="G123" s="5">
        <v>0</v>
      </c>
      <c r="H123" s="5">
        <v>20</v>
      </c>
      <c r="I123" s="5">
        <v>424</v>
      </c>
      <c r="J123" s="5">
        <v>0</v>
      </c>
      <c r="K123" s="5">
        <v>459</v>
      </c>
      <c r="L123" s="5">
        <v>0</v>
      </c>
      <c r="M123" s="5">
        <v>0</v>
      </c>
      <c r="N123" s="5">
        <v>0</v>
      </c>
      <c r="O123" s="5">
        <v>8</v>
      </c>
      <c r="P123" s="5">
        <v>0</v>
      </c>
      <c r="Q123" s="5">
        <v>467</v>
      </c>
      <c r="R123" s="5"/>
      <c r="Y123"/>
    </row>
    <row r="124" spans="1:25" x14ac:dyDescent="0.2">
      <c r="A124" s="3">
        <v>6</v>
      </c>
      <c r="B124" s="3">
        <v>4169</v>
      </c>
      <c r="C124" s="168" t="s">
        <v>399</v>
      </c>
      <c r="D124" s="5">
        <v>1446</v>
      </c>
      <c r="E124" s="5">
        <v>0</v>
      </c>
      <c r="F124" s="5">
        <v>0</v>
      </c>
      <c r="G124" s="5">
        <v>0</v>
      </c>
      <c r="H124" s="5">
        <v>-34</v>
      </c>
      <c r="I124" s="5">
        <v>1412</v>
      </c>
      <c r="J124" s="5">
        <v>182</v>
      </c>
      <c r="K124" s="5">
        <v>179</v>
      </c>
      <c r="L124" s="5">
        <v>6</v>
      </c>
      <c r="M124" s="5">
        <v>0</v>
      </c>
      <c r="N124" s="5">
        <v>0</v>
      </c>
      <c r="O124" s="5">
        <v>77</v>
      </c>
      <c r="P124" s="5">
        <v>0</v>
      </c>
      <c r="Q124" s="5">
        <v>443</v>
      </c>
      <c r="R124" s="5"/>
      <c r="Y124"/>
    </row>
    <row r="125" spans="1:25" x14ac:dyDescent="0.2">
      <c r="A125" s="3">
        <v>6</v>
      </c>
      <c r="B125" s="3">
        <v>4170</v>
      </c>
      <c r="C125" s="168" t="s">
        <v>10</v>
      </c>
      <c r="D125" s="5">
        <v>7148</v>
      </c>
      <c r="E125" s="5">
        <v>0</v>
      </c>
      <c r="F125" s="5">
        <v>1</v>
      </c>
      <c r="G125" s="5">
        <v>0</v>
      </c>
      <c r="H125" s="5">
        <v>0</v>
      </c>
      <c r="I125" s="5">
        <v>7148</v>
      </c>
      <c r="J125" s="5">
        <v>531</v>
      </c>
      <c r="K125" s="5">
        <v>0</v>
      </c>
      <c r="L125" s="5">
        <v>0</v>
      </c>
      <c r="M125" s="5">
        <v>19</v>
      </c>
      <c r="N125" s="5">
        <v>0</v>
      </c>
      <c r="O125" s="5">
        <v>881</v>
      </c>
      <c r="P125" s="5">
        <v>0</v>
      </c>
      <c r="Q125" s="5">
        <v>1432</v>
      </c>
      <c r="R125" s="5"/>
      <c r="Y125"/>
    </row>
    <row r="126" spans="1:25" x14ac:dyDescent="0.2">
      <c r="A126" s="3">
        <v>6</v>
      </c>
      <c r="B126" s="3">
        <v>4184</v>
      </c>
      <c r="C126" s="168" t="s">
        <v>400</v>
      </c>
      <c r="D126" s="5">
        <v>1586</v>
      </c>
      <c r="E126" s="5">
        <v>0</v>
      </c>
      <c r="F126" s="5">
        <v>0</v>
      </c>
      <c r="G126" s="5">
        <v>0</v>
      </c>
      <c r="H126" s="5">
        <v>0</v>
      </c>
      <c r="I126" s="5">
        <v>1586</v>
      </c>
      <c r="J126" s="5">
        <v>0</v>
      </c>
      <c r="K126" s="5">
        <v>0</v>
      </c>
      <c r="L126" s="5">
        <v>0</v>
      </c>
      <c r="M126" s="5">
        <v>0</v>
      </c>
      <c r="N126" s="5">
        <v>0</v>
      </c>
      <c r="O126" s="5">
        <v>170</v>
      </c>
      <c r="P126" s="5">
        <v>0</v>
      </c>
      <c r="Q126" s="5">
        <v>170</v>
      </c>
      <c r="R126" s="5"/>
      <c r="Y126"/>
    </row>
    <row r="127" spans="1:25" x14ac:dyDescent="0.2">
      <c r="A127" s="3">
        <v>6</v>
      </c>
      <c r="B127" s="3">
        <v>4172</v>
      </c>
      <c r="C127" s="168" t="s">
        <v>401</v>
      </c>
      <c r="D127" s="5">
        <v>2828</v>
      </c>
      <c r="E127" s="5">
        <v>0</v>
      </c>
      <c r="F127" s="5">
        <v>20</v>
      </c>
      <c r="G127" s="5">
        <v>0</v>
      </c>
      <c r="H127" s="5">
        <v>0</v>
      </c>
      <c r="I127" s="5">
        <v>2848</v>
      </c>
      <c r="J127" s="5">
        <v>0</v>
      </c>
      <c r="K127" s="5">
        <v>47</v>
      </c>
      <c r="L127" s="5">
        <v>0</v>
      </c>
      <c r="M127" s="5">
        <v>0</v>
      </c>
      <c r="N127" s="5">
        <v>0</v>
      </c>
      <c r="O127" s="5">
        <v>13</v>
      </c>
      <c r="P127" s="5">
        <v>0</v>
      </c>
      <c r="Q127" s="5">
        <v>59</v>
      </c>
      <c r="R127" s="5"/>
      <c r="Y127"/>
    </row>
    <row r="128" spans="1:25" x14ac:dyDescent="0.2">
      <c r="A128" s="3">
        <v>6</v>
      </c>
      <c r="B128" s="3">
        <v>4173</v>
      </c>
      <c r="C128" s="168" t="s">
        <v>402</v>
      </c>
      <c r="D128" s="5">
        <v>66</v>
      </c>
      <c r="E128" s="5">
        <v>0</v>
      </c>
      <c r="F128" s="5">
        <v>0</v>
      </c>
      <c r="G128" s="5">
        <v>0</v>
      </c>
      <c r="H128" s="5">
        <v>0</v>
      </c>
      <c r="I128" s="5">
        <v>66</v>
      </c>
      <c r="J128" s="5">
        <v>0</v>
      </c>
      <c r="K128" s="5">
        <v>107</v>
      </c>
      <c r="L128" s="5">
        <v>0</v>
      </c>
      <c r="M128" s="5">
        <v>0</v>
      </c>
      <c r="N128" s="5">
        <v>0</v>
      </c>
      <c r="O128" s="5">
        <v>9</v>
      </c>
      <c r="P128" s="5">
        <v>0</v>
      </c>
      <c r="Q128" s="5">
        <v>116</v>
      </c>
      <c r="R128" s="5"/>
      <c r="Y128"/>
    </row>
    <row r="129" spans="1:25" x14ac:dyDescent="0.2">
      <c r="A129" s="3">
        <v>6</v>
      </c>
      <c r="B129" s="3">
        <v>4175</v>
      </c>
      <c r="C129" s="168" t="s">
        <v>403</v>
      </c>
      <c r="D129" s="5">
        <v>612</v>
      </c>
      <c r="E129" s="5">
        <v>0</v>
      </c>
      <c r="F129" s="5">
        <v>0</v>
      </c>
      <c r="G129" s="5">
        <v>0</v>
      </c>
      <c r="H129" s="5">
        <v>45</v>
      </c>
      <c r="I129" s="5">
        <v>657</v>
      </c>
      <c r="J129" s="5">
        <v>0</v>
      </c>
      <c r="K129" s="5">
        <v>179</v>
      </c>
      <c r="L129" s="5">
        <v>0</v>
      </c>
      <c r="M129" s="5">
        <v>0</v>
      </c>
      <c r="N129" s="5">
        <v>0</v>
      </c>
      <c r="O129" s="5">
        <v>4</v>
      </c>
      <c r="P129" s="5">
        <v>0</v>
      </c>
      <c r="Q129" s="5">
        <v>183</v>
      </c>
      <c r="R129" s="5"/>
      <c r="Y129"/>
    </row>
    <row r="130" spans="1:25" x14ac:dyDescent="0.2">
      <c r="A130" s="3">
        <v>6</v>
      </c>
      <c r="B130" s="3">
        <v>4176</v>
      </c>
      <c r="C130" s="168" t="s">
        <v>404</v>
      </c>
      <c r="D130" s="5">
        <v>1922</v>
      </c>
      <c r="E130" s="5">
        <v>0</v>
      </c>
      <c r="F130" s="5">
        <v>7</v>
      </c>
      <c r="G130" s="5">
        <v>0</v>
      </c>
      <c r="H130" s="5">
        <v>5</v>
      </c>
      <c r="I130" s="5">
        <v>1934</v>
      </c>
      <c r="J130" s="5">
        <v>0</v>
      </c>
      <c r="K130" s="5">
        <v>83</v>
      </c>
      <c r="L130" s="5">
        <v>0</v>
      </c>
      <c r="M130" s="5">
        <v>0</v>
      </c>
      <c r="N130" s="5">
        <v>0</v>
      </c>
      <c r="O130" s="5">
        <v>735</v>
      </c>
      <c r="P130" s="5">
        <v>0</v>
      </c>
      <c r="Q130" s="5">
        <v>818</v>
      </c>
      <c r="R130" s="5"/>
      <c r="Y130"/>
    </row>
    <row r="131" spans="1:25" x14ac:dyDescent="0.2">
      <c r="A131" s="3">
        <v>6</v>
      </c>
      <c r="B131" s="3">
        <v>4177</v>
      </c>
      <c r="C131" s="168" t="s">
        <v>405</v>
      </c>
      <c r="D131" s="5">
        <v>5460</v>
      </c>
      <c r="E131" s="5">
        <v>0</v>
      </c>
      <c r="F131" s="5">
        <v>14</v>
      </c>
      <c r="G131" s="5">
        <v>0</v>
      </c>
      <c r="H131" s="5">
        <v>23</v>
      </c>
      <c r="I131" s="5">
        <v>5497</v>
      </c>
      <c r="J131" s="5">
        <v>0</v>
      </c>
      <c r="K131" s="5">
        <v>526</v>
      </c>
      <c r="L131" s="5">
        <v>0</v>
      </c>
      <c r="M131" s="5">
        <v>0</v>
      </c>
      <c r="N131" s="5">
        <v>0</v>
      </c>
      <c r="O131" s="5">
        <v>0</v>
      </c>
      <c r="P131" s="5">
        <v>0</v>
      </c>
      <c r="Q131" s="5">
        <v>526</v>
      </c>
      <c r="R131" s="5"/>
      <c r="Y131"/>
    </row>
    <row r="132" spans="1:25" x14ac:dyDescent="0.2">
      <c r="A132" s="3">
        <v>6</v>
      </c>
      <c r="B132" s="3">
        <v>4179</v>
      </c>
      <c r="C132" s="168" t="s">
        <v>406</v>
      </c>
      <c r="D132" s="5">
        <v>78</v>
      </c>
      <c r="E132" s="5">
        <v>0</v>
      </c>
      <c r="F132" s="5">
        <v>12</v>
      </c>
      <c r="G132" s="5">
        <v>0</v>
      </c>
      <c r="H132" s="5">
        <v>24</v>
      </c>
      <c r="I132" s="5">
        <v>114</v>
      </c>
      <c r="J132" s="5">
        <v>0</v>
      </c>
      <c r="K132" s="5">
        <v>172</v>
      </c>
      <c r="L132" s="5">
        <v>0</v>
      </c>
      <c r="M132" s="5">
        <v>0</v>
      </c>
      <c r="N132" s="5">
        <v>0</v>
      </c>
      <c r="O132" s="5">
        <v>42</v>
      </c>
      <c r="P132" s="5">
        <v>0</v>
      </c>
      <c r="Q132" s="5">
        <v>214</v>
      </c>
      <c r="R132" s="5"/>
      <c r="Y132"/>
    </row>
    <row r="133" spans="1:25" x14ac:dyDescent="0.2">
      <c r="A133" s="3">
        <v>6</v>
      </c>
      <c r="B133" s="3">
        <v>4181</v>
      </c>
      <c r="C133" s="168" t="s">
        <v>407</v>
      </c>
      <c r="D133" s="5">
        <v>416</v>
      </c>
      <c r="E133" s="5">
        <v>0</v>
      </c>
      <c r="F133" s="5">
        <v>19</v>
      </c>
      <c r="G133" s="5">
        <v>0</v>
      </c>
      <c r="H133" s="5">
        <v>17</v>
      </c>
      <c r="I133" s="5">
        <v>453</v>
      </c>
      <c r="J133" s="5">
        <v>0</v>
      </c>
      <c r="K133" s="5">
        <v>106</v>
      </c>
      <c r="L133" s="5">
        <v>0</v>
      </c>
      <c r="M133" s="5">
        <v>0</v>
      </c>
      <c r="N133" s="5">
        <v>0</v>
      </c>
      <c r="O133" s="5">
        <v>119</v>
      </c>
      <c r="P133" s="5">
        <v>0</v>
      </c>
      <c r="Q133" s="5">
        <v>225</v>
      </c>
      <c r="R133" s="5"/>
      <c r="Y133"/>
    </row>
    <row r="134" spans="1:25" x14ac:dyDescent="0.2">
      <c r="A134" s="3">
        <v>6</v>
      </c>
      <c r="B134" s="3">
        <v>4182</v>
      </c>
      <c r="C134" s="168" t="s">
        <v>408</v>
      </c>
      <c r="D134" s="5">
        <v>569</v>
      </c>
      <c r="E134" s="5">
        <v>0</v>
      </c>
      <c r="F134" s="5">
        <v>89</v>
      </c>
      <c r="G134" s="5">
        <v>0</v>
      </c>
      <c r="H134" s="5">
        <v>9</v>
      </c>
      <c r="I134" s="5">
        <v>667</v>
      </c>
      <c r="J134" s="5">
        <v>0</v>
      </c>
      <c r="K134" s="5">
        <v>108</v>
      </c>
      <c r="L134" s="5">
        <v>0</v>
      </c>
      <c r="M134" s="5">
        <v>0</v>
      </c>
      <c r="N134" s="5">
        <v>0</v>
      </c>
      <c r="O134" s="5">
        <v>0</v>
      </c>
      <c r="P134" s="5">
        <v>0</v>
      </c>
      <c r="Q134" s="5">
        <v>108</v>
      </c>
      <c r="R134" s="5"/>
      <c r="Y134"/>
    </row>
    <row r="135" spans="1:25" x14ac:dyDescent="0.2">
      <c r="A135" s="3">
        <v>6</v>
      </c>
      <c r="B135" s="3">
        <v>4183</v>
      </c>
      <c r="C135" s="168" t="s">
        <v>409</v>
      </c>
      <c r="D135" s="5">
        <v>967</v>
      </c>
      <c r="E135" s="5">
        <v>10</v>
      </c>
      <c r="F135" s="5">
        <v>79</v>
      </c>
      <c r="G135" s="5">
        <v>0</v>
      </c>
      <c r="H135" s="5">
        <v>16</v>
      </c>
      <c r="I135" s="5">
        <v>1071</v>
      </c>
      <c r="J135" s="5">
        <v>0</v>
      </c>
      <c r="K135" s="5">
        <v>545</v>
      </c>
      <c r="L135" s="5">
        <v>19</v>
      </c>
      <c r="M135" s="5">
        <v>3</v>
      </c>
      <c r="N135" s="5">
        <v>0</v>
      </c>
      <c r="O135" s="5">
        <v>22</v>
      </c>
      <c r="P135" s="5">
        <v>0</v>
      </c>
      <c r="Q135" s="5">
        <v>589</v>
      </c>
      <c r="R135" s="5"/>
      <c r="Y135"/>
    </row>
    <row r="136" spans="1:25" s="1" customFormat="1" ht="21.75" customHeight="1" x14ac:dyDescent="0.2">
      <c r="A136" s="15">
        <v>7</v>
      </c>
      <c r="B136" s="15">
        <v>4219</v>
      </c>
      <c r="C136" s="1" t="s">
        <v>410</v>
      </c>
      <c r="D136" s="36">
        <v>38045</v>
      </c>
      <c r="E136" s="36">
        <v>6694</v>
      </c>
      <c r="F136" s="36">
        <v>7651</v>
      </c>
      <c r="G136" s="36">
        <v>0</v>
      </c>
      <c r="H136" s="36">
        <v>1195</v>
      </c>
      <c r="I136" s="36">
        <v>53585</v>
      </c>
      <c r="J136" s="36">
        <v>776</v>
      </c>
      <c r="K136" s="36">
        <v>17557</v>
      </c>
      <c r="L136" s="36">
        <v>26</v>
      </c>
      <c r="M136" s="36">
        <v>105</v>
      </c>
      <c r="N136" s="36">
        <v>48</v>
      </c>
      <c r="O136" s="36">
        <v>10185</v>
      </c>
      <c r="P136" s="36">
        <v>0</v>
      </c>
      <c r="Q136" s="36">
        <v>28697</v>
      </c>
      <c r="R136" s="36"/>
    </row>
    <row r="137" spans="1:25" ht="16.5" customHeight="1" x14ac:dyDescent="0.2">
      <c r="A137" s="3">
        <v>7</v>
      </c>
      <c r="B137" s="3">
        <v>4191</v>
      </c>
      <c r="C137" s="168" t="s">
        <v>411</v>
      </c>
      <c r="D137" s="5">
        <v>215</v>
      </c>
      <c r="E137" s="5">
        <v>0</v>
      </c>
      <c r="F137" s="5">
        <v>0</v>
      </c>
      <c r="G137" s="5">
        <v>0</v>
      </c>
      <c r="H137" s="5">
        <v>0</v>
      </c>
      <c r="I137" s="5">
        <v>215</v>
      </c>
      <c r="J137" s="5">
        <v>0</v>
      </c>
      <c r="K137" s="5">
        <v>91</v>
      </c>
      <c r="L137" s="5">
        <v>0</v>
      </c>
      <c r="M137" s="5">
        <v>0</v>
      </c>
      <c r="N137" s="5">
        <v>0</v>
      </c>
      <c r="O137" s="5">
        <v>27</v>
      </c>
      <c r="P137" s="5">
        <v>0</v>
      </c>
      <c r="Q137" s="5">
        <v>117</v>
      </c>
      <c r="R137" s="5"/>
      <c r="Y137"/>
    </row>
    <row r="138" spans="1:25" x14ac:dyDescent="0.2">
      <c r="A138" s="3">
        <v>7</v>
      </c>
      <c r="B138" s="3">
        <v>4192</v>
      </c>
      <c r="C138" s="168" t="s">
        <v>412</v>
      </c>
      <c r="D138" s="5">
        <v>423</v>
      </c>
      <c r="E138" s="5">
        <v>0</v>
      </c>
      <c r="F138" s="5">
        <v>220</v>
      </c>
      <c r="G138" s="5">
        <v>0</v>
      </c>
      <c r="H138" s="5">
        <v>93</v>
      </c>
      <c r="I138" s="5">
        <v>737</v>
      </c>
      <c r="J138" s="5">
        <v>0</v>
      </c>
      <c r="K138" s="5">
        <v>70</v>
      </c>
      <c r="L138" s="5">
        <v>0</v>
      </c>
      <c r="M138" s="5">
        <v>0</v>
      </c>
      <c r="N138" s="5">
        <v>0</v>
      </c>
      <c r="O138" s="5">
        <v>0</v>
      </c>
      <c r="P138" s="5">
        <v>0</v>
      </c>
      <c r="Q138" s="5">
        <v>70</v>
      </c>
      <c r="R138" s="5"/>
      <c r="Y138"/>
    </row>
    <row r="139" spans="1:25" x14ac:dyDescent="0.2">
      <c r="A139" s="3">
        <v>7</v>
      </c>
      <c r="B139" s="3">
        <v>4193</v>
      </c>
      <c r="C139" s="168" t="s">
        <v>413</v>
      </c>
      <c r="D139" s="5">
        <v>207</v>
      </c>
      <c r="E139" s="5">
        <v>0</v>
      </c>
      <c r="F139" s="5">
        <v>13</v>
      </c>
      <c r="G139" s="5">
        <v>0</v>
      </c>
      <c r="H139" s="5">
        <v>26</v>
      </c>
      <c r="I139" s="5">
        <v>245</v>
      </c>
      <c r="J139" s="5">
        <v>0</v>
      </c>
      <c r="K139" s="5">
        <v>1006</v>
      </c>
      <c r="L139" s="5">
        <v>0</v>
      </c>
      <c r="M139" s="5">
        <v>0</v>
      </c>
      <c r="N139" s="5">
        <v>0</v>
      </c>
      <c r="O139" s="5">
        <v>95</v>
      </c>
      <c r="P139" s="5">
        <v>0</v>
      </c>
      <c r="Q139" s="5">
        <v>1101</v>
      </c>
      <c r="R139" s="5"/>
      <c r="Y139"/>
    </row>
    <row r="140" spans="1:25" x14ac:dyDescent="0.2">
      <c r="A140" s="3">
        <v>7</v>
      </c>
      <c r="B140" s="3">
        <v>4194</v>
      </c>
      <c r="C140" s="168" t="s">
        <v>414</v>
      </c>
      <c r="D140" s="5">
        <v>994</v>
      </c>
      <c r="E140" s="5">
        <v>0</v>
      </c>
      <c r="F140" s="5">
        <v>1</v>
      </c>
      <c r="G140" s="5">
        <v>0</v>
      </c>
      <c r="H140" s="5">
        <v>0</v>
      </c>
      <c r="I140" s="5">
        <v>995</v>
      </c>
      <c r="J140" s="5">
        <v>394</v>
      </c>
      <c r="K140" s="5">
        <v>1241</v>
      </c>
      <c r="L140" s="5">
        <v>0</v>
      </c>
      <c r="M140" s="5">
        <v>0</v>
      </c>
      <c r="N140" s="5">
        <v>48</v>
      </c>
      <c r="O140" s="5">
        <v>38</v>
      </c>
      <c r="P140" s="5">
        <v>0</v>
      </c>
      <c r="Q140" s="5">
        <v>1721</v>
      </c>
      <c r="R140" s="5"/>
      <c r="Y140"/>
    </row>
    <row r="141" spans="1:25" x14ac:dyDescent="0.2">
      <c r="A141" s="3">
        <v>7</v>
      </c>
      <c r="B141" s="3">
        <v>4195</v>
      </c>
      <c r="C141" s="168" t="s">
        <v>415</v>
      </c>
      <c r="D141" s="5">
        <v>975</v>
      </c>
      <c r="E141" s="5">
        <v>0</v>
      </c>
      <c r="F141" s="5">
        <v>0</v>
      </c>
      <c r="G141" s="5">
        <v>0</v>
      </c>
      <c r="H141" s="5">
        <v>0</v>
      </c>
      <c r="I141" s="5">
        <v>975</v>
      </c>
      <c r="J141" s="5">
        <v>2</v>
      </c>
      <c r="K141" s="5">
        <v>201</v>
      </c>
      <c r="L141" s="5">
        <v>0</v>
      </c>
      <c r="M141" s="5">
        <v>0</v>
      </c>
      <c r="N141" s="5">
        <v>0</v>
      </c>
      <c r="O141" s="5">
        <v>0</v>
      </c>
      <c r="P141" s="5">
        <v>0</v>
      </c>
      <c r="Q141" s="5">
        <v>203</v>
      </c>
      <c r="R141" s="5"/>
      <c r="Y141"/>
    </row>
    <row r="142" spans="1:25" x14ac:dyDescent="0.2">
      <c r="A142" s="3">
        <v>7</v>
      </c>
      <c r="B142" s="3">
        <v>4196</v>
      </c>
      <c r="C142" s="168" t="s">
        <v>416</v>
      </c>
      <c r="D142" s="5">
        <v>713</v>
      </c>
      <c r="E142" s="5">
        <v>0</v>
      </c>
      <c r="F142" s="5">
        <v>172</v>
      </c>
      <c r="G142" s="5">
        <v>0</v>
      </c>
      <c r="H142" s="5">
        <v>9</v>
      </c>
      <c r="I142" s="5">
        <v>894</v>
      </c>
      <c r="J142" s="5">
        <v>0</v>
      </c>
      <c r="K142" s="5">
        <v>364</v>
      </c>
      <c r="L142" s="5">
        <v>0</v>
      </c>
      <c r="M142" s="5">
        <v>0</v>
      </c>
      <c r="N142" s="5">
        <v>0</v>
      </c>
      <c r="O142" s="5">
        <v>63</v>
      </c>
      <c r="P142" s="5">
        <v>0</v>
      </c>
      <c r="Q142" s="5">
        <v>427</v>
      </c>
      <c r="R142" s="5"/>
      <c r="Y142"/>
    </row>
    <row r="143" spans="1:25" x14ac:dyDescent="0.2">
      <c r="A143" s="3">
        <v>7</v>
      </c>
      <c r="B143" s="3">
        <v>4197</v>
      </c>
      <c r="C143" s="168" t="s">
        <v>417</v>
      </c>
      <c r="D143" s="5">
        <v>910</v>
      </c>
      <c r="E143" s="5">
        <v>0</v>
      </c>
      <c r="F143" s="5">
        <v>219</v>
      </c>
      <c r="G143" s="5">
        <v>0</v>
      </c>
      <c r="H143" s="5">
        <v>22</v>
      </c>
      <c r="I143" s="5">
        <v>1152</v>
      </c>
      <c r="J143" s="5">
        <v>0</v>
      </c>
      <c r="K143" s="5">
        <v>288</v>
      </c>
      <c r="L143" s="5">
        <v>0</v>
      </c>
      <c r="M143" s="5">
        <v>0</v>
      </c>
      <c r="N143" s="5">
        <v>0</v>
      </c>
      <c r="O143" s="5">
        <v>396</v>
      </c>
      <c r="P143" s="5">
        <v>0</v>
      </c>
      <c r="Q143" s="5">
        <v>684</v>
      </c>
      <c r="R143" s="5"/>
      <c r="Y143"/>
    </row>
    <row r="144" spans="1:25" x14ac:dyDescent="0.2">
      <c r="A144" s="3">
        <v>7</v>
      </c>
      <c r="B144" s="3">
        <v>4198</v>
      </c>
      <c r="C144" s="168" t="s">
        <v>418</v>
      </c>
      <c r="D144" s="5">
        <v>514</v>
      </c>
      <c r="E144" s="5">
        <v>0</v>
      </c>
      <c r="F144" s="5">
        <v>-22</v>
      </c>
      <c r="G144" s="5">
        <v>0</v>
      </c>
      <c r="H144" s="5">
        <v>9</v>
      </c>
      <c r="I144" s="5">
        <v>500</v>
      </c>
      <c r="J144" s="5">
        <v>0</v>
      </c>
      <c r="K144" s="5">
        <v>803</v>
      </c>
      <c r="L144" s="5">
        <v>1</v>
      </c>
      <c r="M144" s="5">
        <v>0</v>
      </c>
      <c r="N144" s="5">
        <v>0</v>
      </c>
      <c r="O144" s="5">
        <v>0</v>
      </c>
      <c r="P144" s="5">
        <v>0</v>
      </c>
      <c r="Q144" s="5">
        <v>804</v>
      </c>
      <c r="R144" s="5"/>
      <c r="Y144"/>
    </row>
    <row r="145" spans="1:25" x14ac:dyDescent="0.2">
      <c r="A145" s="3">
        <v>7</v>
      </c>
      <c r="B145" s="3">
        <v>4199</v>
      </c>
      <c r="C145" s="168" t="s">
        <v>419</v>
      </c>
      <c r="D145" s="5">
        <v>214</v>
      </c>
      <c r="E145" s="5">
        <v>0</v>
      </c>
      <c r="F145" s="5">
        <v>0</v>
      </c>
      <c r="G145" s="5">
        <v>0</v>
      </c>
      <c r="H145" s="5">
        <v>57</v>
      </c>
      <c r="I145" s="5">
        <v>271</v>
      </c>
      <c r="J145" s="5">
        <v>0</v>
      </c>
      <c r="K145" s="5">
        <v>302</v>
      </c>
      <c r="L145" s="5">
        <v>0</v>
      </c>
      <c r="M145" s="5">
        <v>0</v>
      </c>
      <c r="N145" s="5">
        <v>0</v>
      </c>
      <c r="O145" s="5">
        <v>36</v>
      </c>
      <c r="P145" s="5">
        <v>0</v>
      </c>
      <c r="Q145" s="5">
        <v>339</v>
      </c>
      <c r="R145" s="5"/>
      <c r="Y145"/>
    </row>
    <row r="146" spans="1:25" x14ac:dyDescent="0.2">
      <c r="A146" s="3">
        <v>7</v>
      </c>
      <c r="B146" s="3">
        <v>4200</v>
      </c>
      <c r="C146" s="168" t="s">
        <v>420</v>
      </c>
      <c r="D146" s="5">
        <v>3259</v>
      </c>
      <c r="E146" s="5">
        <v>6694</v>
      </c>
      <c r="F146" s="5">
        <v>2549</v>
      </c>
      <c r="G146" s="5">
        <v>0</v>
      </c>
      <c r="H146" s="5">
        <v>0</v>
      </c>
      <c r="I146" s="5">
        <v>12501</v>
      </c>
      <c r="J146" s="5">
        <v>0</v>
      </c>
      <c r="K146" s="5">
        <v>235</v>
      </c>
      <c r="L146" s="5">
        <v>5</v>
      </c>
      <c r="M146" s="5">
        <v>0</v>
      </c>
      <c r="N146" s="5">
        <v>0</v>
      </c>
      <c r="O146" s="5">
        <v>8030</v>
      </c>
      <c r="P146" s="5">
        <v>0</v>
      </c>
      <c r="Q146" s="5">
        <v>8269</v>
      </c>
      <c r="R146" s="5"/>
      <c r="Y146"/>
    </row>
    <row r="147" spans="1:25" x14ac:dyDescent="0.2">
      <c r="A147" s="3">
        <v>7</v>
      </c>
      <c r="B147" s="3">
        <v>4201</v>
      </c>
      <c r="C147" s="168" t="s">
        <v>11</v>
      </c>
      <c r="D147" s="5">
        <v>8543</v>
      </c>
      <c r="E147" s="5">
        <v>0</v>
      </c>
      <c r="F147" s="5">
        <v>213</v>
      </c>
      <c r="G147" s="5">
        <v>0</v>
      </c>
      <c r="H147" s="5">
        <v>0</v>
      </c>
      <c r="I147" s="5">
        <v>8756</v>
      </c>
      <c r="J147" s="5">
        <v>0</v>
      </c>
      <c r="K147" s="5">
        <v>0</v>
      </c>
      <c r="L147" s="5">
        <v>0</v>
      </c>
      <c r="M147" s="5">
        <v>0</v>
      </c>
      <c r="N147" s="5">
        <v>0</v>
      </c>
      <c r="O147" s="5">
        <v>6</v>
      </c>
      <c r="P147" s="5">
        <v>0</v>
      </c>
      <c r="Q147" s="5">
        <v>7</v>
      </c>
      <c r="R147" s="5"/>
      <c r="Y147"/>
    </row>
    <row r="148" spans="1:25" x14ac:dyDescent="0.2">
      <c r="A148" s="3">
        <v>7</v>
      </c>
      <c r="B148" s="3">
        <v>4202</v>
      </c>
      <c r="C148" s="168" t="s">
        <v>421</v>
      </c>
      <c r="D148" s="5">
        <v>1624</v>
      </c>
      <c r="E148" s="5">
        <v>0</v>
      </c>
      <c r="F148" s="5">
        <v>315</v>
      </c>
      <c r="G148" s="5">
        <v>0</v>
      </c>
      <c r="H148" s="5">
        <v>15</v>
      </c>
      <c r="I148" s="5">
        <v>1954</v>
      </c>
      <c r="J148" s="5">
        <v>28</v>
      </c>
      <c r="K148" s="5">
        <v>2020</v>
      </c>
      <c r="L148" s="5">
        <v>0</v>
      </c>
      <c r="M148" s="5">
        <v>0</v>
      </c>
      <c r="N148" s="5">
        <v>0</v>
      </c>
      <c r="O148" s="5">
        <v>40</v>
      </c>
      <c r="P148" s="5">
        <v>0</v>
      </c>
      <c r="Q148" s="5">
        <v>2088</v>
      </c>
      <c r="R148" s="5"/>
      <c r="Y148"/>
    </row>
    <row r="149" spans="1:25" x14ac:dyDescent="0.2">
      <c r="A149" s="3">
        <v>7</v>
      </c>
      <c r="B149" s="3">
        <v>4203</v>
      </c>
      <c r="C149" s="168" t="s">
        <v>422</v>
      </c>
      <c r="D149" s="5">
        <v>3186</v>
      </c>
      <c r="E149" s="5">
        <v>0</v>
      </c>
      <c r="F149" s="5">
        <v>456</v>
      </c>
      <c r="G149" s="5">
        <v>0</v>
      </c>
      <c r="H149" s="5">
        <v>163</v>
      </c>
      <c r="I149" s="5">
        <v>3805</v>
      </c>
      <c r="J149" s="5">
        <v>348</v>
      </c>
      <c r="K149" s="5">
        <v>450</v>
      </c>
      <c r="L149" s="5">
        <v>5</v>
      </c>
      <c r="M149" s="5">
        <v>0</v>
      </c>
      <c r="N149" s="5">
        <v>0</v>
      </c>
      <c r="O149" s="5">
        <v>116</v>
      </c>
      <c r="P149" s="5">
        <v>0</v>
      </c>
      <c r="Q149" s="5">
        <v>919</v>
      </c>
      <c r="R149" s="5"/>
      <c r="Y149"/>
    </row>
    <row r="150" spans="1:25" x14ac:dyDescent="0.2">
      <c r="A150" s="3">
        <v>7</v>
      </c>
      <c r="B150" s="3">
        <v>4204</v>
      </c>
      <c r="C150" s="168" t="s">
        <v>423</v>
      </c>
      <c r="D150" s="5">
        <v>1561</v>
      </c>
      <c r="E150" s="5">
        <v>0</v>
      </c>
      <c r="F150" s="5">
        <v>974</v>
      </c>
      <c r="G150" s="5">
        <v>0</v>
      </c>
      <c r="H150" s="5">
        <v>179</v>
      </c>
      <c r="I150" s="5">
        <v>2715</v>
      </c>
      <c r="J150" s="5">
        <v>0</v>
      </c>
      <c r="K150" s="5">
        <v>237</v>
      </c>
      <c r="L150" s="5">
        <v>5</v>
      </c>
      <c r="M150" s="5">
        <v>0</v>
      </c>
      <c r="N150" s="5">
        <v>0</v>
      </c>
      <c r="O150" s="5">
        <v>412</v>
      </c>
      <c r="P150" s="5">
        <v>0</v>
      </c>
      <c r="Q150" s="5">
        <v>655</v>
      </c>
      <c r="R150" s="5"/>
      <c r="Y150"/>
    </row>
    <row r="151" spans="1:25" x14ac:dyDescent="0.2">
      <c r="A151" s="3">
        <v>7</v>
      </c>
      <c r="B151" s="3">
        <v>4205</v>
      </c>
      <c r="C151" s="168" t="s">
        <v>424</v>
      </c>
      <c r="D151" s="5">
        <v>1019</v>
      </c>
      <c r="E151" s="5">
        <v>0</v>
      </c>
      <c r="F151" s="5">
        <v>635</v>
      </c>
      <c r="G151" s="5">
        <v>0</v>
      </c>
      <c r="H151" s="5">
        <v>36</v>
      </c>
      <c r="I151" s="5">
        <v>1689</v>
      </c>
      <c r="J151" s="5">
        <v>0</v>
      </c>
      <c r="K151" s="5">
        <v>544</v>
      </c>
      <c r="L151" s="5">
        <v>0</v>
      </c>
      <c r="M151" s="5">
        <v>58</v>
      </c>
      <c r="N151" s="5">
        <v>0</v>
      </c>
      <c r="O151" s="5">
        <v>0</v>
      </c>
      <c r="P151" s="5">
        <v>0</v>
      </c>
      <c r="Q151" s="5">
        <v>602</v>
      </c>
      <c r="R151" s="5"/>
      <c r="Y151"/>
    </row>
    <row r="152" spans="1:25" x14ac:dyDescent="0.2">
      <c r="A152" s="3">
        <v>7</v>
      </c>
      <c r="B152" s="3">
        <v>4206</v>
      </c>
      <c r="C152" s="168" t="s">
        <v>425</v>
      </c>
      <c r="D152" s="5">
        <v>2427</v>
      </c>
      <c r="E152" s="5">
        <v>0</v>
      </c>
      <c r="F152" s="5">
        <v>859</v>
      </c>
      <c r="G152" s="5">
        <v>0</v>
      </c>
      <c r="H152" s="5">
        <v>37</v>
      </c>
      <c r="I152" s="5">
        <v>3323</v>
      </c>
      <c r="J152" s="5">
        <v>0</v>
      </c>
      <c r="K152" s="5">
        <v>2670</v>
      </c>
      <c r="L152" s="5">
        <v>0</v>
      </c>
      <c r="M152" s="5">
        <v>0</v>
      </c>
      <c r="N152" s="5">
        <v>0</v>
      </c>
      <c r="O152" s="5">
        <v>7</v>
      </c>
      <c r="P152" s="5">
        <v>0</v>
      </c>
      <c r="Q152" s="5">
        <v>2678</v>
      </c>
      <c r="R152" s="5"/>
      <c r="Y152"/>
    </row>
    <row r="153" spans="1:25" x14ac:dyDescent="0.2">
      <c r="A153" s="3">
        <v>7</v>
      </c>
      <c r="B153" s="3">
        <v>4207</v>
      </c>
      <c r="C153" s="168" t="s">
        <v>426</v>
      </c>
      <c r="D153" s="5">
        <v>2071</v>
      </c>
      <c r="E153" s="5">
        <v>0</v>
      </c>
      <c r="F153" s="5">
        <v>304</v>
      </c>
      <c r="G153" s="5">
        <v>0</v>
      </c>
      <c r="H153" s="5">
        <v>0</v>
      </c>
      <c r="I153" s="5">
        <v>2375</v>
      </c>
      <c r="J153" s="5">
        <v>3</v>
      </c>
      <c r="K153" s="5">
        <v>3400</v>
      </c>
      <c r="L153" s="5">
        <v>5</v>
      </c>
      <c r="M153" s="5">
        <v>0</v>
      </c>
      <c r="N153" s="5">
        <v>0</v>
      </c>
      <c r="O153" s="5">
        <v>2</v>
      </c>
      <c r="P153" s="5">
        <v>0</v>
      </c>
      <c r="Q153" s="5">
        <v>3410</v>
      </c>
      <c r="R153" s="5"/>
      <c r="Y153"/>
    </row>
    <row r="154" spans="1:25" x14ac:dyDescent="0.2">
      <c r="A154" s="3">
        <v>7</v>
      </c>
      <c r="B154" s="3">
        <v>4208</v>
      </c>
      <c r="C154" s="168" t="s">
        <v>427</v>
      </c>
      <c r="D154" s="5">
        <v>345</v>
      </c>
      <c r="E154" s="5">
        <v>0</v>
      </c>
      <c r="F154" s="5">
        <v>410</v>
      </c>
      <c r="G154" s="5">
        <v>0</v>
      </c>
      <c r="H154" s="5">
        <v>8</v>
      </c>
      <c r="I154" s="5">
        <v>763</v>
      </c>
      <c r="J154" s="5">
        <v>0</v>
      </c>
      <c r="K154" s="5">
        <v>888</v>
      </c>
      <c r="L154" s="5">
        <v>0</v>
      </c>
      <c r="M154" s="5">
        <v>0</v>
      </c>
      <c r="N154" s="5">
        <v>0</v>
      </c>
      <c r="O154" s="5">
        <v>282</v>
      </c>
      <c r="P154" s="5">
        <v>0</v>
      </c>
      <c r="Q154" s="5">
        <v>1171</v>
      </c>
      <c r="R154" s="5"/>
      <c r="Y154"/>
    </row>
    <row r="155" spans="1:25" x14ac:dyDescent="0.2">
      <c r="A155" s="3">
        <v>7</v>
      </c>
      <c r="B155" s="3">
        <v>4209</v>
      </c>
      <c r="C155" s="168" t="s">
        <v>428</v>
      </c>
      <c r="D155" s="5">
        <v>1761</v>
      </c>
      <c r="E155" s="5">
        <v>0</v>
      </c>
      <c r="F155" s="5">
        <v>336</v>
      </c>
      <c r="G155" s="5">
        <v>0</v>
      </c>
      <c r="H155" s="5">
        <v>521</v>
      </c>
      <c r="I155" s="5">
        <v>2617</v>
      </c>
      <c r="J155" s="5">
        <v>0</v>
      </c>
      <c r="K155" s="5">
        <v>1667</v>
      </c>
      <c r="L155" s="5">
        <v>5</v>
      </c>
      <c r="M155" s="5">
        <v>0</v>
      </c>
      <c r="N155" s="5">
        <v>0</v>
      </c>
      <c r="O155" s="5">
        <v>630</v>
      </c>
      <c r="P155" s="5">
        <v>0</v>
      </c>
      <c r="Q155" s="5">
        <v>2302</v>
      </c>
      <c r="R155" s="5"/>
      <c r="Y155"/>
    </row>
    <row r="156" spans="1:25" x14ac:dyDescent="0.2">
      <c r="A156" s="3">
        <v>7</v>
      </c>
      <c r="B156" s="3">
        <v>4210</v>
      </c>
      <c r="C156" s="168" t="s">
        <v>429</v>
      </c>
      <c r="D156" s="5">
        <v>7084</v>
      </c>
      <c r="E156" s="5">
        <v>0</v>
      </c>
      <c r="F156" s="5">
        <v>0</v>
      </c>
      <c r="G156" s="5">
        <v>0</v>
      </c>
      <c r="H156" s="5">
        <v>18</v>
      </c>
      <c r="I156" s="5">
        <v>7102</v>
      </c>
      <c r="J156" s="5">
        <v>0</v>
      </c>
      <c r="K156" s="5">
        <v>1080</v>
      </c>
      <c r="L156" s="5">
        <v>0</v>
      </c>
      <c r="M156" s="5">
        <v>47</v>
      </c>
      <c r="N156" s="5">
        <v>0</v>
      </c>
      <c r="O156" s="5">
        <v>5</v>
      </c>
      <c r="P156" s="5">
        <v>0</v>
      </c>
      <c r="Q156" s="5">
        <v>1131</v>
      </c>
      <c r="R156" s="5"/>
      <c r="Y156"/>
    </row>
    <row r="157" spans="1:25" s="1" customFormat="1" ht="21" customHeight="1" x14ac:dyDescent="0.2">
      <c r="A157" s="15">
        <v>8</v>
      </c>
      <c r="B157" s="15">
        <v>4249</v>
      </c>
      <c r="C157" s="1" t="s">
        <v>430</v>
      </c>
      <c r="D157" s="36">
        <v>21818</v>
      </c>
      <c r="E157" s="36">
        <v>3000</v>
      </c>
      <c r="F157" s="36">
        <v>2171</v>
      </c>
      <c r="G157" s="36">
        <v>0</v>
      </c>
      <c r="H157" s="36">
        <v>481</v>
      </c>
      <c r="I157" s="36">
        <v>27471</v>
      </c>
      <c r="J157" s="36">
        <v>5008</v>
      </c>
      <c r="K157" s="36">
        <v>5546</v>
      </c>
      <c r="L157" s="36">
        <v>7</v>
      </c>
      <c r="M157" s="36">
        <v>95</v>
      </c>
      <c r="N157" s="36">
        <v>11</v>
      </c>
      <c r="O157" s="36">
        <v>1066</v>
      </c>
      <c r="P157" s="36">
        <v>0</v>
      </c>
      <c r="Q157" s="36">
        <v>11733</v>
      </c>
      <c r="R157" s="36"/>
    </row>
    <row r="158" spans="1:25" ht="16.5" customHeight="1" x14ac:dyDescent="0.2">
      <c r="A158" s="3">
        <v>8</v>
      </c>
      <c r="B158" s="3">
        <v>4221</v>
      </c>
      <c r="C158" s="168" t="s">
        <v>431</v>
      </c>
      <c r="D158" s="5">
        <v>2416</v>
      </c>
      <c r="E158" s="5">
        <v>0</v>
      </c>
      <c r="F158" s="5">
        <v>0</v>
      </c>
      <c r="G158" s="5">
        <v>0</v>
      </c>
      <c r="H158" s="5">
        <v>0</v>
      </c>
      <c r="I158" s="5">
        <v>2416</v>
      </c>
      <c r="J158" s="5">
        <v>0</v>
      </c>
      <c r="K158" s="5">
        <v>124</v>
      </c>
      <c r="L158" s="5">
        <v>0</v>
      </c>
      <c r="M158" s="5">
        <v>0</v>
      </c>
      <c r="N158" s="5">
        <v>0</v>
      </c>
      <c r="O158" s="5">
        <v>0</v>
      </c>
      <c r="P158" s="5">
        <v>0</v>
      </c>
      <c r="Q158" s="5">
        <v>124</v>
      </c>
      <c r="R158" s="5"/>
      <c r="Y158"/>
    </row>
    <row r="159" spans="1:25" x14ac:dyDescent="0.2">
      <c r="A159" s="3">
        <v>8</v>
      </c>
      <c r="B159" s="3">
        <v>4222</v>
      </c>
      <c r="C159" s="168" t="s">
        <v>432</v>
      </c>
      <c r="D159" s="5">
        <v>793</v>
      </c>
      <c r="E159" s="5">
        <v>0</v>
      </c>
      <c r="F159" s="5">
        <v>12</v>
      </c>
      <c r="G159" s="5">
        <v>0</v>
      </c>
      <c r="H159" s="5">
        <v>0</v>
      </c>
      <c r="I159" s="5">
        <v>805</v>
      </c>
      <c r="J159" s="5">
        <v>0</v>
      </c>
      <c r="K159" s="5">
        <v>95</v>
      </c>
      <c r="L159" s="5">
        <v>0</v>
      </c>
      <c r="M159" s="5">
        <v>0</v>
      </c>
      <c r="N159" s="5">
        <v>1</v>
      </c>
      <c r="O159" s="5">
        <v>0</v>
      </c>
      <c r="P159" s="5">
        <v>0</v>
      </c>
      <c r="Q159" s="5">
        <v>96</v>
      </c>
      <c r="R159" s="5"/>
      <c r="Y159"/>
    </row>
    <row r="160" spans="1:25" x14ac:dyDescent="0.2">
      <c r="A160" s="3">
        <v>8</v>
      </c>
      <c r="B160" s="3">
        <v>4223</v>
      </c>
      <c r="C160" s="168" t="s">
        <v>433</v>
      </c>
      <c r="D160" s="5">
        <v>5170</v>
      </c>
      <c r="E160" s="5">
        <v>0</v>
      </c>
      <c r="F160" s="5">
        <v>39</v>
      </c>
      <c r="G160" s="5">
        <v>0</v>
      </c>
      <c r="H160" s="5">
        <v>0</v>
      </c>
      <c r="I160" s="5">
        <v>5209</v>
      </c>
      <c r="J160" s="5">
        <v>0</v>
      </c>
      <c r="K160" s="5">
        <v>241</v>
      </c>
      <c r="L160" s="5">
        <v>0</v>
      </c>
      <c r="M160" s="5">
        <v>0</v>
      </c>
      <c r="N160" s="5">
        <v>0</v>
      </c>
      <c r="O160" s="5">
        <v>0</v>
      </c>
      <c r="P160" s="5">
        <v>0</v>
      </c>
      <c r="Q160" s="5">
        <v>241</v>
      </c>
      <c r="R160" s="5"/>
      <c r="Y160"/>
    </row>
    <row r="161" spans="1:25" x14ac:dyDescent="0.2">
      <c r="A161" s="3">
        <v>8</v>
      </c>
      <c r="B161" s="3">
        <v>4224</v>
      </c>
      <c r="C161" s="168" t="s">
        <v>434</v>
      </c>
      <c r="D161" s="5">
        <v>575</v>
      </c>
      <c r="E161" s="5">
        <v>0</v>
      </c>
      <c r="F161" s="5">
        <v>0</v>
      </c>
      <c r="G161" s="5">
        <v>0</v>
      </c>
      <c r="H161" s="5">
        <v>1</v>
      </c>
      <c r="I161" s="5">
        <v>576</v>
      </c>
      <c r="J161" s="5">
        <v>0</v>
      </c>
      <c r="K161" s="5">
        <v>395</v>
      </c>
      <c r="L161" s="5">
        <v>0</v>
      </c>
      <c r="M161" s="5">
        <v>0</v>
      </c>
      <c r="N161" s="5">
        <v>0</v>
      </c>
      <c r="O161" s="5">
        <v>2</v>
      </c>
      <c r="P161" s="5">
        <v>0</v>
      </c>
      <c r="Q161" s="5">
        <v>397</v>
      </c>
      <c r="R161" s="5"/>
      <c r="Y161"/>
    </row>
    <row r="162" spans="1:25" x14ac:dyDescent="0.2">
      <c r="A162" s="3">
        <v>8</v>
      </c>
      <c r="B162" s="3">
        <v>4226</v>
      </c>
      <c r="C162" s="168" t="s">
        <v>435</v>
      </c>
      <c r="D162" s="5">
        <v>136</v>
      </c>
      <c r="E162" s="5">
        <v>0</v>
      </c>
      <c r="F162" s="5">
        <v>5</v>
      </c>
      <c r="G162" s="5">
        <v>0</v>
      </c>
      <c r="H162" s="5">
        <v>25</v>
      </c>
      <c r="I162" s="5">
        <v>167</v>
      </c>
      <c r="J162" s="5">
        <v>0</v>
      </c>
      <c r="K162" s="5">
        <v>15</v>
      </c>
      <c r="L162" s="5">
        <v>0</v>
      </c>
      <c r="M162" s="5">
        <v>0</v>
      </c>
      <c r="N162" s="5">
        <v>0</v>
      </c>
      <c r="O162" s="5">
        <v>0</v>
      </c>
      <c r="P162" s="5">
        <v>0</v>
      </c>
      <c r="Q162" s="5">
        <v>15</v>
      </c>
      <c r="R162" s="5"/>
      <c r="Y162"/>
    </row>
    <row r="163" spans="1:25" x14ac:dyDescent="0.2">
      <c r="A163" s="3">
        <v>8</v>
      </c>
      <c r="B163" s="3">
        <v>4227</v>
      </c>
      <c r="C163" s="168" t="s">
        <v>436</v>
      </c>
      <c r="D163" s="5">
        <v>645</v>
      </c>
      <c r="E163" s="5">
        <v>0</v>
      </c>
      <c r="F163" s="5">
        <v>0</v>
      </c>
      <c r="G163" s="5">
        <v>0</v>
      </c>
      <c r="H163" s="5">
        <v>0</v>
      </c>
      <c r="I163" s="5">
        <v>645</v>
      </c>
      <c r="J163" s="5">
        <v>0</v>
      </c>
      <c r="K163" s="5">
        <v>179</v>
      </c>
      <c r="L163" s="5">
        <v>1</v>
      </c>
      <c r="M163" s="5">
        <v>0</v>
      </c>
      <c r="N163" s="5">
        <v>0</v>
      </c>
      <c r="O163" s="5">
        <v>0</v>
      </c>
      <c r="P163" s="5">
        <v>0</v>
      </c>
      <c r="Q163" s="5">
        <v>180</v>
      </c>
      <c r="R163" s="5"/>
      <c r="Y163"/>
    </row>
    <row r="164" spans="1:25" x14ac:dyDescent="0.2">
      <c r="A164" s="3">
        <v>8</v>
      </c>
      <c r="B164" s="3">
        <v>4228</v>
      </c>
      <c r="C164" s="168" t="s">
        <v>437</v>
      </c>
      <c r="D164" s="5">
        <v>557</v>
      </c>
      <c r="E164" s="5">
        <v>3000</v>
      </c>
      <c r="F164" s="5">
        <v>891</v>
      </c>
      <c r="G164" s="5">
        <v>0</v>
      </c>
      <c r="H164" s="5">
        <v>103</v>
      </c>
      <c r="I164" s="5">
        <v>4550</v>
      </c>
      <c r="J164" s="5">
        <v>0</v>
      </c>
      <c r="K164" s="5">
        <v>182</v>
      </c>
      <c r="L164" s="5">
        <v>0</v>
      </c>
      <c r="M164" s="5">
        <v>0</v>
      </c>
      <c r="N164" s="5">
        <v>5</v>
      </c>
      <c r="O164" s="5">
        <v>0</v>
      </c>
      <c r="P164" s="5">
        <v>0</v>
      </c>
      <c r="Q164" s="5">
        <v>187</v>
      </c>
      <c r="R164" s="5"/>
      <c r="Y164"/>
    </row>
    <row r="165" spans="1:25" x14ac:dyDescent="0.2">
      <c r="A165" s="3">
        <v>8</v>
      </c>
      <c r="B165" s="3">
        <v>4229</v>
      </c>
      <c r="C165" s="168" t="s">
        <v>438</v>
      </c>
      <c r="D165" s="5">
        <v>147</v>
      </c>
      <c r="E165" s="5">
        <v>0</v>
      </c>
      <c r="F165" s="5">
        <v>105</v>
      </c>
      <c r="G165" s="5">
        <v>0</v>
      </c>
      <c r="H165" s="5">
        <v>0</v>
      </c>
      <c r="I165" s="5">
        <v>252</v>
      </c>
      <c r="J165" s="5">
        <v>0</v>
      </c>
      <c r="K165" s="5">
        <v>55</v>
      </c>
      <c r="L165" s="5">
        <v>0</v>
      </c>
      <c r="M165" s="5">
        <v>0</v>
      </c>
      <c r="N165" s="5">
        <v>0</v>
      </c>
      <c r="O165" s="5">
        <v>0</v>
      </c>
      <c r="P165" s="5">
        <v>0</v>
      </c>
      <c r="Q165" s="5">
        <v>55</v>
      </c>
      <c r="R165" s="5"/>
      <c r="Y165"/>
    </row>
    <row r="166" spans="1:25" x14ac:dyDescent="0.2">
      <c r="A166" s="3">
        <v>8</v>
      </c>
      <c r="B166" s="3">
        <v>4230</v>
      </c>
      <c r="C166" s="168" t="s">
        <v>439</v>
      </c>
      <c r="D166" s="5">
        <v>1065</v>
      </c>
      <c r="E166" s="5">
        <v>0</v>
      </c>
      <c r="F166" s="5">
        <v>0</v>
      </c>
      <c r="G166" s="5">
        <v>0</v>
      </c>
      <c r="H166" s="5">
        <v>2</v>
      </c>
      <c r="I166" s="5">
        <v>1067</v>
      </c>
      <c r="J166" s="5">
        <v>0</v>
      </c>
      <c r="K166" s="5">
        <v>165</v>
      </c>
      <c r="L166" s="5">
        <v>0</v>
      </c>
      <c r="M166" s="5">
        <v>0</v>
      </c>
      <c r="N166" s="5">
        <v>0</v>
      </c>
      <c r="O166" s="5">
        <v>30</v>
      </c>
      <c r="P166" s="5">
        <v>0</v>
      </c>
      <c r="Q166" s="5">
        <v>195</v>
      </c>
      <c r="R166" s="5"/>
      <c r="Y166"/>
    </row>
    <row r="167" spans="1:25" x14ac:dyDescent="0.2">
      <c r="A167" s="3">
        <v>8</v>
      </c>
      <c r="B167" s="3">
        <v>4231</v>
      </c>
      <c r="C167" s="168" t="s">
        <v>440</v>
      </c>
      <c r="D167" s="5">
        <v>2697</v>
      </c>
      <c r="E167" s="5">
        <v>0</v>
      </c>
      <c r="F167" s="5">
        <v>0</v>
      </c>
      <c r="G167" s="5">
        <v>0</v>
      </c>
      <c r="H167" s="5">
        <v>1</v>
      </c>
      <c r="I167" s="5">
        <v>2698</v>
      </c>
      <c r="J167" s="5">
        <v>0</v>
      </c>
      <c r="K167" s="5">
        <v>260</v>
      </c>
      <c r="L167" s="5">
        <v>6</v>
      </c>
      <c r="M167" s="5">
        <v>0</v>
      </c>
      <c r="N167" s="5">
        <v>0</v>
      </c>
      <c r="O167" s="5">
        <v>4</v>
      </c>
      <c r="P167" s="5">
        <v>0</v>
      </c>
      <c r="Q167" s="5">
        <v>270</v>
      </c>
      <c r="R167" s="5"/>
      <c r="Y167"/>
    </row>
    <row r="168" spans="1:25" x14ac:dyDescent="0.2">
      <c r="A168" s="3">
        <v>8</v>
      </c>
      <c r="B168" s="3">
        <v>4232</v>
      </c>
      <c r="C168" s="168" t="s">
        <v>441</v>
      </c>
      <c r="D168" s="5">
        <v>321</v>
      </c>
      <c r="E168" s="5">
        <v>0</v>
      </c>
      <c r="F168" s="5">
        <v>0</v>
      </c>
      <c r="G168" s="5">
        <v>0</v>
      </c>
      <c r="H168" s="5">
        <v>0</v>
      </c>
      <c r="I168" s="5">
        <v>321</v>
      </c>
      <c r="J168" s="5">
        <v>0</v>
      </c>
      <c r="K168" s="5">
        <v>58</v>
      </c>
      <c r="L168" s="5">
        <v>0</v>
      </c>
      <c r="M168" s="5">
        <v>0</v>
      </c>
      <c r="N168" s="5">
        <v>0</v>
      </c>
      <c r="O168" s="5">
        <v>2</v>
      </c>
      <c r="P168" s="5">
        <v>0</v>
      </c>
      <c r="Q168" s="5">
        <v>60</v>
      </c>
      <c r="R168" s="5"/>
      <c r="Y168"/>
    </row>
    <row r="169" spans="1:25" x14ac:dyDescent="0.2">
      <c r="A169" s="3">
        <v>8</v>
      </c>
      <c r="B169" s="3">
        <v>4233</v>
      </c>
      <c r="C169" s="168" t="s">
        <v>442</v>
      </c>
      <c r="D169" s="5">
        <v>97</v>
      </c>
      <c r="E169" s="5">
        <v>0</v>
      </c>
      <c r="F169" s="5">
        <v>0</v>
      </c>
      <c r="G169" s="5">
        <v>0</v>
      </c>
      <c r="H169" s="5">
        <v>0</v>
      </c>
      <c r="I169" s="5">
        <v>97</v>
      </c>
      <c r="J169" s="5">
        <v>0</v>
      </c>
      <c r="K169" s="5">
        <v>58</v>
      </c>
      <c r="L169" s="5">
        <v>0</v>
      </c>
      <c r="M169" s="5">
        <v>0</v>
      </c>
      <c r="N169" s="5">
        <v>0</v>
      </c>
      <c r="O169" s="5">
        <v>0</v>
      </c>
      <c r="P169" s="5">
        <v>0</v>
      </c>
      <c r="Q169" s="5">
        <v>58</v>
      </c>
      <c r="R169" s="5"/>
      <c r="Y169"/>
    </row>
    <row r="170" spans="1:25" x14ac:dyDescent="0.2">
      <c r="A170" s="3">
        <v>8</v>
      </c>
      <c r="B170" s="3">
        <v>4234</v>
      </c>
      <c r="C170" s="168" t="s">
        <v>443</v>
      </c>
      <c r="D170" s="5">
        <v>364</v>
      </c>
      <c r="E170" s="5">
        <v>0</v>
      </c>
      <c r="F170" s="5">
        <v>123</v>
      </c>
      <c r="G170" s="5">
        <v>0</v>
      </c>
      <c r="H170" s="5">
        <v>9</v>
      </c>
      <c r="I170" s="5">
        <v>496</v>
      </c>
      <c r="J170" s="5">
        <v>0</v>
      </c>
      <c r="K170" s="5">
        <v>419</v>
      </c>
      <c r="L170" s="5">
        <v>0</v>
      </c>
      <c r="M170" s="5">
        <v>0</v>
      </c>
      <c r="N170" s="5">
        <v>0</v>
      </c>
      <c r="O170" s="5">
        <v>0</v>
      </c>
      <c r="P170" s="5">
        <v>0</v>
      </c>
      <c r="Q170" s="5">
        <v>419</v>
      </c>
      <c r="R170" s="5"/>
      <c r="Y170"/>
    </row>
    <row r="171" spans="1:25" x14ac:dyDescent="0.2">
      <c r="A171" s="3">
        <v>8</v>
      </c>
      <c r="B171" s="3">
        <v>4235</v>
      </c>
      <c r="C171" s="168" t="s">
        <v>444</v>
      </c>
      <c r="D171" s="5">
        <v>335</v>
      </c>
      <c r="E171" s="5">
        <v>0</v>
      </c>
      <c r="F171" s="5">
        <v>14</v>
      </c>
      <c r="G171" s="5">
        <v>0</v>
      </c>
      <c r="H171" s="5">
        <v>102</v>
      </c>
      <c r="I171" s="5">
        <v>451</v>
      </c>
      <c r="J171" s="5">
        <v>0</v>
      </c>
      <c r="K171" s="5">
        <v>41</v>
      </c>
      <c r="L171" s="5">
        <v>0</v>
      </c>
      <c r="M171" s="5">
        <v>-35</v>
      </c>
      <c r="N171" s="5">
        <v>0</v>
      </c>
      <c r="O171" s="5">
        <v>108</v>
      </c>
      <c r="P171" s="5">
        <v>0</v>
      </c>
      <c r="Q171" s="5">
        <v>114</v>
      </c>
      <c r="R171" s="5"/>
      <c r="Y171"/>
    </row>
    <row r="172" spans="1:25" x14ac:dyDescent="0.2">
      <c r="A172" s="3">
        <v>8</v>
      </c>
      <c r="B172" s="3">
        <v>4236</v>
      </c>
      <c r="C172" s="168" t="s">
        <v>12</v>
      </c>
      <c r="D172" s="5">
        <v>1697</v>
      </c>
      <c r="E172" s="5">
        <v>0</v>
      </c>
      <c r="F172" s="5">
        <v>746</v>
      </c>
      <c r="G172" s="5">
        <v>0</v>
      </c>
      <c r="H172" s="5">
        <v>0</v>
      </c>
      <c r="I172" s="5">
        <v>2442</v>
      </c>
      <c r="J172" s="5">
        <v>4975</v>
      </c>
      <c r="K172" s="5">
        <v>1167</v>
      </c>
      <c r="L172" s="5">
        <v>0</v>
      </c>
      <c r="M172" s="5">
        <v>0</v>
      </c>
      <c r="N172" s="5">
        <v>0</v>
      </c>
      <c r="O172" s="5">
        <v>337</v>
      </c>
      <c r="P172" s="5">
        <v>0</v>
      </c>
      <c r="Q172" s="5">
        <v>6479</v>
      </c>
      <c r="R172" s="5"/>
      <c r="Y172"/>
    </row>
    <row r="173" spans="1:25" x14ac:dyDescent="0.2">
      <c r="A173" s="3">
        <v>8</v>
      </c>
      <c r="B173" s="3">
        <v>4237</v>
      </c>
      <c r="C173" s="168" t="s">
        <v>445</v>
      </c>
      <c r="D173" s="5">
        <v>222</v>
      </c>
      <c r="E173" s="5">
        <v>0</v>
      </c>
      <c r="F173" s="5">
        <v>13</v>
      </c>
      <c r="G173" s="5">
        <v>0</v>
      </c>
      <c r="H173" s="5">
        <v>80</v>
      </c>
      <c r="I173" s="5">
        <v>316</v>
      </c>
      <c r="J173" s="5">
        <v>0</v>
      </c>
      <c r="K173" s="5">
        <v>102</v>
      </c>
      <c r="L173" s="5">
        <v>0</v>
      </c>
      <c r="M173" s="5">
        <v>0</v>
      </c>
      <c r="N173" s="5">
        <v>0</v>
      </c>
      <c r="O173" s="5">
        <v>0</v>
      </c>
      <c r="P173" s="5">
        <v>0</v>
      </c>
      <c r="Q173" s="5">
        <v>102</v>
      </c>
      <c r="R173" s="5"/>
      <c r="Y173"/>
    </row>
    <row r="174" spans="1:25" x14ac:dyDescent="0.2">
      <c r="A174" s="3">
        <v>8</v>
      </c>
      <c r="B174" s="3">
        <v>4238</v>
      </c>
      <c r="C174" s="168" t="s">
        <v>446</v>
      </c>
      <c r="D174" s="5">
        <v>1087</v>
      </c>
      <c r="E174" s="5">
        <v>0</v>
      </c>
      <c r="F174" s="5">
        <v>215</v>
      </c>
      <c r="G174" s="5">
        <v>0</v>
      </c>
      <c r="H174" s="5">
        <v>13</v>
      </c>
      <c r="I174" s="5">
        <v>1314</v>
      </c>
      <c r="J174" s="5">
        <v>0</v>
      </c>
      <c r="K174" s="5">
        <v>149</v>
      </c>
      <c r="L174" s="5">
        <v>0</v>
      </c>
      <c r="M174" s="5">
        <v>0</v>
      </c>
      <c r="N174" s="5">
        <v>0</v>
      </c>
      <c r="O174" s="5">
        <v>41</v>
      </c>
      <c r="P174" s="5">
        <v>0</v>
      </c>
      <c r="Q174" s="5">
        <v>190</v>
      </c>
      <c r="R174" s="5"/>
      <c r="Y174"/>
    </row>
    <row r="175" spans="1:25" x14ac:dyDescent="0.2">
      <c r="A175" s="3">
        <v>8</v>
      </c>
      <c r="B175" s="3">
        <v>4239</v>
      </c>
      <c r="C175" s="168" t="s">
        <v>447</v>
      </c>
      <c r="D175" s="5">
        <v>1770</v>
      </c>
      <c r="E175" s="5">
        <v>0</v>
      </c>
      <c r="F175" s="5">
        <v>0</v>
      </c>
      <c r="G175" s="5">
        <v>0</v>
      </c>
      <c r="H175" s="5">
        <v>99</v>
      </c>
      <c r="I175" s="5">
        <v>1869</v>
      </c>
      <c r="J175" s="5">
        <v>34</v>
      </c>
      <c r="K175" s="5">
        <v>376</v>
      </c>
      <c r="L175" s="5">
        <v>0</v>
      </c>
      <c r="M175" s="5">
        <v>0</v>
      </c>
      <c r="N175" s="5">
        <v>5</v>
      </c>
      <c r="O175" s="5">
        <v>480</v>
      </c>
      <c r="P175" s="5">
        <v>0</v>
      </c>
      <c r="Q175" s="5">
        <v>895</v>
      </c>
      <c r="R175" s="5"/>
      <c r="Y175"/>
    </row>
    <row r="176" spans="1:25" x14ac:dyDescent="0.2">
      <c r="A176" s="3">
        <v>8</v>
      </c>
      <c r="B176" s="3">
        <v>4240</v>
      </c>
      <c r="C176" s="168" t="s">
        <v>448</v>
      </c>
      <c r="D176" s="5">
        <v>1726</v>
      </c>
      <c r="E176" s="5">
        <v>0</v>
      </c>
      <c r="F176" s="5">
        <v>8</v>
      </c>
      <c r="G176" s="5">
        <v>0</v>
      </c>
      <c r="H176" s="5">
        <v>44</v>
      </c>
      <c r="I176" s="5">
        <v>1779</v>
      </c>
      <c r="J176" s="5">
        <v>0</v>
      </c>
      <c r="K176" s="5">
        <v>1463</v>
      </c>
      <c r="L176" s="5">
        <v>0</v>
      </c>
      <c r="M176" s="5">
        <v>130</v>
      </c>
      <c r="N176" s="5">
        <v>0</v>
      </c>
      <c r="O176" s="5">
        <v>63</v>
      </c>
      <c r="P176" s="5">
        <v>0</v>
      </c>
      <c r="Q176" s="5">
        <v>1655</v>
      </c>
      <c r="R176" s="5"/>
      <c r="Y176"/>
    </row>
    <row r="177" spans="1:25" s="1" customFormat="1" ht="21" customHeight="1" x14ac:dyDescent="0.2">
      <c r="A177" s="15">
        <v>9</v>
      </c>
      <c r="B177" s="15">
        <v>4269</v>
      </c>
      <c r="C177" s="1" t="s">
        <v>449</v>
      </c>
      <c r="D177" s="36">
        <v>26495</v>
      </c>
      <c r="E177" s="36">
        <v>530</v>
      </c>
      <c r="F177" s="36">
        <v>3729</v>
      </c>
      <c r="G177" s="36">
        <v>0</v>
      </c>
      <c r="H177" s="36">
        <v>1080</v>
      </c>
      <c r="I177" s="36">
        <v>31834</v>
      </c>
      <c r="J177" s="36">
        <v>12</v>
      </c>
      <c r="K177" s="36">
        <v>7261</v>
      </c>
      <c r="L177" s="36">
        <v>13</v>
      </c>
      <c r="M177" s="36">
        <v>20</v>
      </c>
      <c r="N177" s="36">
        <v>6</v>
      </c>
      <c r="O177" s="36">
        <v>3250</v>
      </c>
      <c r="P177" s="36">
        <v>0</v>
      </c>
      <c r="Q177" s="36">
        <v>10563</v>
      </c>
      <c r="R177" s="36"/>
    </row>
    <row r="178" spans="1:25" ht="16.5" customHeight="1" x14ac:dyDescent="0.2">
      <c r="A178" s="3">
        <v>9</v>
      </c>
      <c r="B178" s="3">
        <v>4251</v>
      </c>
      <c r="C178" s="168" t="s">
        <v>450</v>
      </c>
      <c r="D178" s="5">
        <v>860</v>
      </c>
      <c r="E178" s="5">
        <v>0</v>
      </c>
      <c r="F178" s="5">
        <v>69</v>
      </c>
      <c r="G178" s="5">
        <v>0</v>
      </c>
      <c r="H178" s="5">
        <v>0</v>
      </c>
      <c r="I178" s="5">
        <v>929</v>
      </c>
      <c r="J178" s="5">
        <v>0</v>
      </c>
      <c r="K178" s="5">
        <v>178</v>
      </c>
      <c r="L178" s="5">
        <v>0</v>
      </c>
      <c r="M178" s="5">
        <v>0</v>
      </c>
      <c r="N178" s="5">
        <v>0</v>
      </c>
      <c r="O178" s="5">
        <v>112</v>
      </c>
      <c r="P178" s="5">
        <v>0</v>
      </c>
      <c r="Q178" s="5">
        <v>290</v>
      </c>
      <c r="R178" s="5"/>
      <c r="Y178"/>
    </row>
    <row r="179" spans="1:25" x14ac:dyDescent="0.2">
      <c r="A179" s="3">
        <v>9</v>
      </c>
      <c r="B179" s="3">
        <v>4252</v>
      </c>
      <c r="C179" s="168" t="s">
        <v>451</v>
      </c>
      <c r="D179" s="5">
        <v>1032</v>
      </c>
      <c r="E179" s="5">
        <v>0</v>
      </c>
      <c r="F179" s="5">
        <v>430</v>
      </c>
      <c r="G179" s="5">
        <v>0</v>
      </c>
      <c r="H179" s="5">
        <v>111</v>
      </c>
      <c r="I179" s="5">
        <v>1572</v>
      </c>
      <c r="J179" s="5">
        <v>11</v>
      </c>
      <c r="K179" s="5">
        <v>1137</v>
      </c>
      <c r="L179" s="5">
        <v>5</v>
      </c>
      <c r="M179" s="5">
        <v>0</v>
      </c>
      <c r="N179" s="5">
        <v>0</v>
      </c>
      <c r="O179" s="5">
        <v>0</v>
      </c>
      <c r="P179" s="5">
        <v>0</v>
      </c>
      <c r="Q179" s="5">
        <v>1153</v>
      </c>
      <c r="R179" s="5"/>
      <c r="Y179"/>
    </row>
    <row r="180" spans="1:25" x14ac:dyDescent="0.2">
      <c r="A180" s="3">
        <v>9</v>
      </c>
      <c r="B180" s="3">
        <v>4253</v>
      </c>
      <c r="C180" s="168" t="s">
        <v>452</v>
      </c>
      <c r="D180" s="5">
        <v>1266</v>
      </c>
      <c r="E180" s="5">
        <v>0</v>
      </c>
      <c r="F180" s="5">
        <v>164</v>
      </c>
      <c r="G180" s="5">
        <v>0</v>
      </c>
      <c r="H180" s="5">
        <v>50</v>
      </c>
      <c r="I180" s="5">
        <v>1480</v>
      </c>
      <c r="J180" s="5">
        <v>0</v>
      </c>
      <c r="K180" s="5">
        <v>826</v>
      </c>
      <c r="L180" s="5">
        <v>0</v>
      </c>
      <c r="M180" s="5">
        <v>0</v>
      </c>
      <c r="N180" s="5">
        <v>0</v>
      </c>
      <c r="O180" s="5">
        <v>7</v>
      </c>
      <c r="P180" s="5">
        <v>0</v>
      </c>
      <c r="Q180" s="5">
        <v>832</v>
      </c>
      <c r="R180" s="5"/>
      <c r="Y180"/>
    </row>
    <row r="181" spans="1:25" x14ac:dyDescent="0.2">
      <c r="A181" s="3">
        <v>9</v>
      </c>
      <c r="B181" s="3">
        <v>4254</v>
      </c>
      <c r="C181" s="168" t="s">
        <v>453</v>
      </c>
      <c r="D181" s="5">
        <v>8390</v>
      </c>
      <c r="E181" s="5">
        <v>0</v>
      </c>
      <c r="F181" s="5">
        <v>586</v>
      </c>
      <c r="G181" s="5">
        <v>0</v>
      </c>
      <c r="H181" s="5">
        <v>196</v>
      </c>
      <c r="I181" s="5">
        <v>9172</v>
      </c>
      <c r="J181" s="5">
        <v>0</v>
      </c>
      <c r="K181" s="5">
        <v>1359</v>
      </c>
      <c r="L181" s="5">
        <v>8</v>
      </c>
      <c r="M181" s="5">
        <v>0</v>
      </c>
      <c r="N181" s="5">
        <v>0</v>
      </c>
      <c r="O181" s="5">
        <v>2002</v>
      </c>
      <c r="P181" s="5">
        <v>0</v>
      </c>
      <c r="Q181" s="5">
        <v>3369</v>
      </c>
      <c r="R181" s="5"/>
      <c r="Y181"/>
    </row>
    <row r="182" spans="1:25" x14ac:dyDescent="0.2">
      <c r="A182" s="3">
        <v>9</v>
      </c>
      <c r="B182" s="3">
        <v>4255</v>
      </c>
      <c r="C182" s="168" t="s">
        <v>454</v>
      </c>
      <c r="D182" s="5">
        <v>602</v>
      </c>
      <c r="E182" s="5">
        <v>0</v>
      </c>
      <c r="F182" s="5">
        <v>647</v>
      </c>
      <c r="G182" s="5">
        <v>0</v>
      </c>
      <c r="H182" s="5">
        <v>17</v>
      </c>
      <c r="I182" s="5">
        <v>1267</v>
      </c>
      <c r="J182" s="5">
        <v>0</v>
      </c>
      <c r="K182" s="5">
        <v>81</v>
      </c>
      <c r="L182" s="5">
        <v>0</v>
      </c>
      <c r="M182" s="5">
        <v>0</v>
      </c>
      <c r="N182" s="5">
        <v>0</v>
      </c>
      <c r="O182" s="5">
        <v>79</v>
      </c>
      <c r="P182" s="5">
        <v>0</v>
      </c>
      <c r="Q182" s="5">
        <v>160</v>
      </c>
      <c r="R182" s="5"/>
      <c r="Y182"/>
    </row>
    <row r="183" spans="1:25" x14ac:dyDescent="0.2">
      <c r="A183" s="3">
        <v>9</v>
      </c>
      <c r="B183" s="3">
        <v>4256</v>
      </c>
      <c r="C183" s="168" t="s">
        <v>455</v>
      </c>
      <c r="D183" s="5">
        <v>706</v>
      </c>
      <c r="E183" s="5">
        <v>30</v>
      </c>
      <c r="F183" s="5">
        <v>347</v>
      </c>
      <c r="G183" s="5">
        <v>0</v>
      </c>
      <c r="H183" s="5">
        <v>12</v>
      </c>
      <c r="I183" s="5">
        <v>1094</v>
      </c>
      <c r="J183" s="5">
        <v>1</v>
      </c>
      <c r="K183" s="5">
        <v>359</v>
      </c>
      <c r="L183" s="5">
        <v>0</v>
      </c>
      <c r="M183" s="5">
        <v>0</v>
      </c>
      <c r="N183" s="5">
        <v>5</v>
      </c>
      <c r="O183" s="5">
        <v>12</v>
      </c>
      <c r="P183" s="5">
        <v>0</v>
      </c>
      <c r="Q183" s="5">
        <v>377</v>
      </c>
      <c r="R183" s="5"/>
      <c r="Y183"/>
    </row>
    <row r="184" spans="1:25" x14ac:dyDescent="0.2">
      <c r="A184" s="3">
        <v>9</v>
      </c>
      <c r="B184" s="3">
        <v>4257</v>
      </c>
      <c r="C184" s="168" t="s">
        <v>456</v>
      </c>
      <c r="D184" s="5">
        <v>129</v>
      </c>
      <c r="E184" s="5">
        <v>0</v>
      </c>
      <c r="F184" s="5">
        <v>0</v>
      </c>
      <c r="G184" s="5">
        <v>0</v>
      </c>
      <c r="H184" s="5">
        <v>0</v>
      </c>
      <c r="I184" s="5">
        <v>129</v>
      </c>
      <c r="J184" s="5">
        <v>0</v>
      </c>
      <c r="K184" s="5">
        <v>60</v>
      </c>
      <c r="L184" s="5">
        <v>0</v>
      </c>
      <c r="M184" s="5">
        <v>0</v>
      </c>
      <c r="N184" s="5">
        <v>0</v>
      </c>
      <c r="O184" s="5">
        <v>5</v>
      </c>
      <c r="P184" s="5">
        <v>0</v>
      </c>
      <c r="Q184" s="5">
        <v>66</v>
      </c>
      <c r="R184" s="5"/>
      <c r="Y184"/>
    </row>
    <row r="185" spans="1:25" x14ac:dyDescent="0.2">
      <c r="A185" s="3">
        <v>9</v>
      </c>
      <c r="B185" s="3">
        <v>4258</v>
      </c>
      <c r="C185" s="168" t="s">
        <v>13</v>
      </c>
      <c r="D185" s="5">
        <v>6012</v>
      </c>
      <c r="E185" s="5">
        <v>0</v>
      </c>
      <c r="F185" s="5">
        <v>173</v>
      </c>
      <c r="G185" s="5">
        <v>0</v>
      </c>
      <c r="H185" s="5">
        <v>600</v>
      </c>
      <c r="I185" s="5">
        <v>6785</v>
      </c>
      <c r="J185" s="5">
        <v>0</v>
      </c>
      <c r="K185" s="5">
        <v>823</v>
      </c>
      <c r="L185" s="5">
        <v>0</v>
      </c>
      <c r="M185" s="5">
        <v>0</v>
      </c>
      <c r="N185" s="5">
        <v>0</v>
      </c>
      <c r="O185" s="5">
        <v>365</v>
      </c>
      <c r="P185" s="5">
        <v>0</v>
      </c>
      <c r="Q185" s="5">
        <v>1188</v>
      </c>
      <c r="R185" s="5"/>
      <c r="Y185"/>
    </row>
    <row r="186" spans="1:25" x14ac:dyDescent="0.2">
      <c r="A186" s="3">
        <v>9</v>
      </c>
      <c r="B186" s="3">
        <v>4259</v>
      </c>
      <c r="C186" s="168" t="s">
        <v>457</v>
      </c>
      <c r="D186" s="5">
        <v>897</v>
      </c>
      <c r="E186" s="5">
        <v>0</v>
      </c>
      <c r="F186" s="5">
        <v>21</v>
      </c>
      <c r="G186" s="5">
        <v>0</v>
      </c>
      <c r="H186" s="5">
        <v>30</v>
      </c>
      <c r="I186" s="5">
        <v>948</v>
      </c>
      <c r="J186" s="5">
        <v>1</v>
      </c>
      <c r="K186" s="5">
        <v>208</v>
      </c>
      <c r="L186" s="5">
        <v>0</v>
      </c>
      <c r="M186" s="5">
        <v>0</v>
      </c>
      <c r="N186" s="5">
        <v>0</v>
      </c>
      <c r="O186" s="5">
        <v>7</v>
      </c>
      <c r="P186" s="5">
        <v>0</v>
      </c>
      <c r="Q186" s="5">
        <v>216</v>
      </c>
      <c r="R186" s="5"/>
      <c r="Y186"/>
    </row>
    <row r="187" spans="1:25" x14ac:dyDescent="0.2">
      <c r="A187" s="3">
        <v>9</v>
      </c>
      <c r="B187" s="3">
        <v>4260</v>
      </c>
      <c r="C187" s="168" t="s">
        <v>458</v>
      </c>
      <c r="D187" s="5">
        <v>1671</v>
      </c>
      <c r="E187" s="5">
        <v>500</v>
      </c>
      <c r="F187" s="5">
        <v>0</v>
      </c>
      <c r="G187" s="5">
        <v>0</v>
      </c>
      <c r="H187" s="5">
        <v>21</v>
      </c>
      <c r="I187" s="5">
        <v>2192</v>
      </c>
      <c r="J187" s="5">
        <v>0</v>
      </c>
      <c r="K187" s="5">
        <v>635</v>
      </c>
      <c r="L187" s="5">
        <v>0</v>
      </c>
      <c r="M187" s="5">
        <v>0</v>
      </c>
      <c r="N187" s="5">
        <v>0</v>
      </c>
      <c r="O187" s="5">
        <v>32</v>
      </c>
      <c r="P187" s="5">
        <v>0</v>
      </c>
      <c r="Q187" s="5">
        <v>667</v>
      </c>
      <c r="R187" s="5"/>
      <c r="Y187"/>
    </row>
    <row r="188" spans="1:25" x14ac:dyDescent="0.2">
      <c r="A188" s="3">
        <v>9</v>
      </c>
      <c r="B188" s="3">
        <v>4261</v>
      </c>
      <c r="C188" s="168" t="s">
        <v>459</v>
      </c>
      <c r="D188" s="5">
        <v>909</v>
      </c>
      <c r="E188" s="5">
        <v>0</v>
      </c>
      <c r="F188" s="5">
        <v>717</v>
      </c>
      <c r="G188" s="5">
        <v>0</v>
      </c>
      <c r="H188" s="5">
        <v>14</v>
      </c>
      <c r="I188" s="5">
        <v>1639</v>
      </c>
      <c r="J188" s="5">
        <v>0</v>
      </c>
      <c r="K188" s="5">
        <v>500</v>
      </c>
      <c r="L188" s="5">
        <v>0</v>
      </c>
      <c r="M188" s="5">
        <v>12</v>
      </c>
      <c r="N188" s="5">
        <v>0</v>
      </c>
      <c r="O188" s="5">
        <v>0</v>
      </c>
      <c r="P188" s="5">
        <v>0</v>
      </c>
      <c r="Q188" s="5">
        <v>512</v>
      </c>
      <c r="R188" s="5"/>
      <c r="Y188"/>
    </row>
    <row r="189" spans="1:25" x14ac:dyDescent="0.2">
      <c r="A189" s="3">
        <v>9</v>
      </c>
      <c r="B189" s="3">
        <v>4262</v>
      </c>
      <c r="C189" s="168" t="s">
        <v>460</v>
      </c>
      <c r="D189" s="5">
        <v>976</v>
      </c>
      <c r="E189" s="5">
        <v>0</v>
      </c>
      <c r="F189" s="5">
        <v>178</v>
      </c>
      <c r="G189" s="5">
        <v>0</v>
      </c>
      <c r="H189" s="5">
        <v>0</v>
      </c>
      <c r="I189" s="5">
        <v>1153</v>
      </c>
      <c r="J189" s="5">
        <v>0</v>
      </c>
      <c r="K189" s="5">
        <v>121</v>
      </c>
      <c r="L189" s="5">
        <v>0</v>
      </c>
      <c r="M189" s="5">
        <v>0</v>
      </c>
      <c r="N189" s="5">
        <v>1</v>
      </c>
      <c r="O189" s="5">
        <v>21</v>
      </c>
      <c r="P189" s="5">
        <v>0</v>
      </c>
      <c r="Q189" s="5">
        <v>143</v>
      </c>
      <c r="R189" s="5"/>
      <c r="Y189"/>
    </row>
    <row r="190" spans="1:25" x14ac:dyDescent="0.2">
      <c r="A190" s="3">
        <v>9</v>
      </c>
      <c r="B190" s="3">
        <v>4263</v>
      </c>
      <c r="C190" s="168" t="s">
        <v>461</v>
      </c>
      <c r="D190" s="5">
        <v>1813</v>
      </c>
      <c r="E190" s="5">
        <v>0</v>
      </c>
      <c r="F190" s="5">
        <v>344</v>
      </c>
      <c r="G190" s="5">
        <v>0</v>
      </c>
      <c r="H190" s="5">
        <v>29</v>
      </c>
      <c r="I190" s="5">
        <v>2186</v>
      </c>
      <c r="J190" s="5">
        <v>0</v>
      </c>
      <c r="K190" s="5">
        <v>836</v>
      </c>
      <c r="L190" s="5">
        <v>0</v>
      </c>
      <c r="M190" s="5">
        <v>8</v>
      </c>
      <c r="N190" s="5">
        <v>0</v>
      </c>
      <c r="O190" s="5">
        <v>206</v>
      </c>
      <c r="P190" s="5">
        <v>0</v>
      </c>
      <c r="Q190" s="5">
        <v>1049</v>
      </c>
      <c r="R190" s="5"/>
      <c r="Y190"/>
    </row>
    <row r="191" spans="1:25" x14ac:dyDescent="0.2">
      <c r="A191" s="3">
        <v>9</v>
      </c>
      <c r="B191" s="3">
        <v>4264</v>
      </c>
      <c r="C191" s="168" t="s">
        <v>462</v>
      </c>
      <c r="D191" s="5">
        <v>1233</v>
      </c>
      <c r="E191" s="5">
        <v>0</v>
      </c>
      <c r="F191" s="5">
        <v>54</v>
      </c>
      <c r="G191" s="5">
        <v>0</v>
      </c>
      <c r="H191" s="5">
        <v>0</v>
      </c>
      <c r="I191" s="5">
        <v>1287</v>
      </c>
      <c r="J191" s="5">
        <v>0</v>
      </c>
      <c r="K191" s="5">
        <v>139</v>
      </c>
      <c r="L191" s="5">
        <v>0</v>
      </c>
      <c r="M191" s="5">
        <v>0</v>
      </c>
      <c r="N191" s="5">
        <v>0</v>
      </c>
      <c r="O191" s="5">
        <v>402</v>
      </c>
      <c r="P191" s="5">
        <v>0</v>
      </c>
      <c r="Q191" s="5">
        <v>542</v>
      </c>
      <c r="R191" s="5"/>
      <c r="Y191"/>
    </row>
    <row r="192" spans="1:25" s="1" customFormat="1" ht="21" customHeight="1" x14ac:dyDescent="0.2">
      <c r="A192" s="15">
        <v>10</v>
      </c>
      <c r="B192" s="15">
        <v>4299</v>
      </c>
      <c r="C192" s="1" t="s">
        <v>463</v>
      </c>
      <c r="D192" s="36">
        <v>50612</v>
      </c>
      <c r="E192" s="36">
        <v>12110</v>
      </c>
      <c r="F192" s="36">
        <v>19983</v>
      </c>
      <c r="G192" s="36">
        <v>0</v>
      </c>
      <c r="H192" s="36">
        <v>768</v>
      </c>
      <c r="I192" s="36">
        <v>83473</v>
      </c>
      <c r="J192" s="36">
        <v>1849</v>
      </c>
      <c r="K192" s="36">
        <v>10949</v>
      </c>
      <c r="L192" s="36">
        <v>910</v>
      </c>
      <c r="M192" s="36">
        <v>74</v>
      </c>
      <c r="N192" s="36">
        <v>5</v>
      </c>
      <c r="O192" s="36">
        <v>29431</v>
      </c>
      <c r="P192" s="36">
        <v>0</v>
      </c>
      <c r="Q192" s="36">
        <v>43219</v>
      </c>
      <c r="R192" s="36"/>
    </row>
    <row r="193" spans="1:25" ht="16.5" customHeight="1" x14ac:dyDescent="0.2">
      <c r="A193" s="3">
        <v>10</v>
      </c>
      <c r="B193" s="3">
        <v>4271</v>
      </c>
      <c r="C193" s="168" t="s">
        <v>464</v>
      </c>
      <c r="D193" s="5">
        <v>5852</v>
      </c>
      <c r="E193" s="5">
        <v>10941</v>
      </c>
      <c r="F193" s="5">
        <v>15997</v>
      </c>
      <c r="G193" s="5">
        <v>0</v>
      </c>
      <c r="H193" s="5">
        <v>373</v>
      </c>
      <c r="I193" s="5">
        <v>33163</v>
      </c>
      <c r="J193" s="5">
        <v>0</v>
      </c>
      <c r="K193" s="5">
        <v>1176</v>
      </c>
      <c r="L193" s="5">
        <v>10</v>
      </c>
      <c r="M193" s="5">
        <v>0</v>
      </c>
      <c r="N193" s="5">
        <v>0</v>
      </c>
      <c r="O193" s="5">
        <v>23861</v>
      </c>
      <c r="P193" s="5">
        <v>0</v>
      </c>
      <c r="Q193" s="5">
        <v>25047</v>
      </c>
      <c r="R193" s="5"/>
      <c r="Y193"/>
    </row>
    <row r="194" spans="1:25" x14ac:dyDescent="0.2">
      <c r="A194" s="3">
        <v>10</v>
      </c>
      <c r="B194" s="3">
        <v>4272</v>
      </c>
      <c r="C194" s="168" t="s">
        <v>465</v>
      </c>
      <c r="D194" s="5">
        <v>115</v>
      </c>
      <c r="E194" s="5">
        <v>0</v>
      </c>
      <c r="F194" s="5">
        <v>0</v>
      </c>
      <c r="G194" s="5">
        <v>0</v>
      </c>
      <c r="H194" s="5">
        <v>10</v>
      </c>
      <c r="I194" s="5">
        <v>126</v>
      </c>
      <c r="J194" s="5">
        <v>0</v>
      </c>
      <c r="K194" s="5">
        <v>48</v>
      </c>
      <c r="L194" s="5">
        <v>0</v>
      </c>
      <c r="M194" s="5">
        <v>0</v>
      </c>
      <c r="N194" s="5">
        <v>0</v>
      </c>
      <c r="O194" s="5">
        <v>220</v>
      </c>
      <c r="P194" s="5">
        <v>0</v>
      </c>
      <c r="Q194" s="5">
        <v>268</v>
      </c>
      <c r="R194" s="5"/>
      <c r="Y194"/>
    </row>
    <row r="195" spans="1:25" x14ac:dyDescent="0.2">
      <c r="A195" s="3">
        <v>10</v>
      </c>
      <c r="B195" s="3">
        <v>4273</v>
      </c>
      <c r="C195" s="168" t="s">
        <v>466</v>
      </c>
      <c r="D195" s="5">
        <v>424</v>
      </c>
      <c r="E195" s="5">
        <v>0</v>
      </c>
      <c r="F195" s="5">
        <v>0</v>
      </c>
      <c r="G195" s="5">
        <v>0</v>
      </c>
      <c r="H195" s="5">
        <v>45</v>
      </c>
      <c r="I195" s="5">
        <v>469</v>
      </c>
      <c r="J195" s="5">
        <v>0</v>
      </c>
      <c r="K195" s="5">
        <v>89</v>
      </c>
      <c r="L195" s="5">
        <v>0</v>
      </c>
      <c r="M195" s="5">
        <v>0</v>
      </c>
      <c r="N195" s="5">
        <v>0</v>
      </c>
      <c r="O195" s="5">
        <v>14</v>
      </c>
      <c r="P195" s="5">
        <v>0</v>
      </c>
      <c r="Q195" s="5">
        <v>104</v>
      </c>
      <c r="R195" s="5"/>
      <c r="Y195"/>
    </row>
    <row r="196" spans="1:25" x14ac:dyDescent="0.2">
      <c r="A196" s="3">
        <v>10</v>
      </c>
      <c r="B196" s="3">
        <v>4274</v>
      </c>
      <c r="C196" s="168" t="s">
        <v>467</v>
      </c>
      <c r="D196" s="5">
        <v>1167</v>
      </c>
      <c r="E196" s="5">
        <v>0</v>
      </c>
      <c r="F196" s="5">
        <v>301</v>
      </c>
      <c r="G196" s="5">
        <v>0</v>
      </c>
      <c r="H196" s="5">
        <v>0</v>
      </c>
      <c r="I196" s="5">
        <v>1468</v>
      </c>
      <c r="J196" s="5">
        <v>956</v>
      </c>
      <c r="K196" s="5">
        <v>580</v>
      </c>
      <c r="L196" s="5">
        <v>0</v>
      </c>
      <c r="M196" s="5">
        <v>0</v>
      </c>
      <c r="N196" s="5">
        <v>5</v>
      </c>
      <c r="O196" s="5">
        <v>0</v>
      </c>
      <c r="P196" s="5">
        <v>0</v>
      </c>
      <c r="Q196" s="5">
        <v>1541</v>
      </c>
      <c r="R196" s="5"/>
      <c r="Y196"/>
    </row>
    <row r="197" spans="1:25" x14ac:dyDescent="0.2">
      <c r="A197" s="3">
        <v>10</v>
      </c>
      <c r="B197" s="3">
        <v>4275</v>
      </c>
      <c r="C197" s="168" t="s">
        <v>468</v>
      </c>
      <c r="D197" s="5">
        <v>893</v>
      </c>
      <c r="E197" s="5">
        <v>0</v>
      </c>
      <c r="F197" s="5">
        <v>107</v>
      </c>
      <c r="G197" s="5">
        <v>0</v>
      </c>
      <c r="H197" s="5">
        <v>0</v>
      </c>
      <c r="I197" s="5">
        <v>1000</v>
      </c>
      <c r="J197" s="5">
        <v>0</v>
      </c>
      <c r="K197" s="5">
        <v>142</v>
      </c>
      <c r="L197" s="5">
        <v>0</v>
      </c>
      <c r="M197" s="5">
        <v>0</v>
      </c>
      <c r="N197" s="5">
        <v>0</v>
      </c>
      <c r="O197" s="5">
        <v>10</v>
      </c>
      <c r="P197" s="5">
        <v>0</v>
      </c>
      <c r="Q197" s="5">
        <v>152</v>
      </c>
      <c r="R197" s="5"/>
      <c r="Y197"/>
    </row>
    <row r="198" spans="1:25" x14ac:dyDescent="0.2">
      <c r="A198" s="3">
        <v>10</v>
      </c>
      <c r="B198" s="3">
        <v>4276</v>
      </c>
      <c r="C198" s="168" t="s">
        <v>469</v>
      </c>
      <c r="D198" s="5">
        <v>754</v>
      </c>
      <c r="E198" s="5">
        <v>0</v>
      </c>
      <c r="F198" s="5">
        <v>30</v>
      </c>
      <c r="G198" s="5">
        <v>0</v>
      </c>
      <c r="H198" s="5">
        <v>77</v>
      </c>
      <c r="I198" s="5">
        <v>861</v>
      </c>
      <c r="J198" s="5">
        <v>0</v>
      </c>
      <c r="K198" s="5">
        <v>334</v>
      </c>
      <c r="L198" s="5">
        <v>805</v>
      </c>
      <c r="M198" s="5">
        <v>0</v>
      </c>
      <c r="N198" s="5">
        <v>0</v>
      </c>
      <c r="O198" s="5">
        <v>7</v>
      </c>
      <c r="P198" s="5">
        <v>0</v>
      </c>
      <c r="Q198" s="5">
        <v>1146</v>
      </c>
      <c r="R198" s="5"/>
      <c r="Y198"/>
    </row>
    <row r="199" spans="1:25" x14ac:dyDescent="0.2">
      <c r="A199" s="3">
        <v>10</v>
      </c>
      <c r="B199" s="3">
        <v>4277</v>
      </c>
      <c r="C199" s="168" t="s">
        <v>470</v>
      </c>
      <c r="D199" s="5">
        <v>335</v>
      </c>
      <c r="E199" s="5">
        <v>0</v>
      </c>
      <c r="F199" s="5">
        <v>0</v>
      </c>
      <c r="G199" s="5">
        <v>0</v>
      </c>
      <c r="H199" s="5">
        <v>0</v>
      </c>
      <c r="I199" s="5">
        <v>335</v>
      </c>
      <c r="J199" s="5">
        <v>0</v>
      </c>
      <c r="K199" s="5">
        <v>137</v>
      </c>
      <c r="L199" s="5">
        <v>0</v>
      </c>
      <c r="M199" s="5">
        <v>0</v>
      </c>
      <c r="N199" s="5">
        <v>0</v>
      </c>
      <c r="O199" s="5">
        <v>0</v>
      </c>
      <c r="P199" s="5">
        <v>0</v>
      </c>
      <c r="Q199" s="5">
        <v>137</v>
      </c>
      <c r="R199" s="5"/>
      <c r="Y199"/>
    </row>
    <row r="200" spans="1:25" x14ac:dyDescent="0.2">
      <c r="A200" s="3">
        <v>10</v>
      </c>
      <c r="B200" s="3">
        <v>4279</v>
      </c>
      <c r="C200" s="168" t="s">
        <v>471</v>
      </c>
      <c r="D200" s="5">
        <v>2169</v>
      </c>
      <c r="E200" s="5">
        <v>0</v>
      </c>
      <c r="F200" s="5">
        <v>37</v>
      </c>
      <c r="G200" s="5">
        <v>0</v>
      </c>
      <c r="H200" s="5">
        <v>0</v>
      </c>
      <c r="I200" s="5">
        <v>2206</v>
      </c>
      <c r="J200" s="5">
        <v>0</v>
      </c>
      <c r="K200" s="5">
        <v>692</v>
      </c>
      <c r="L200" s="5">
        <v>0</v>
      </c>
      <c r="M200" s="5">
        <v>0</v>
      </c>
      <c r="N200" s="5">
        <v>0</v>
      </c>
      <c r="O200" s="5">
        <v>0</v>
      </c>
      <c r="P200" s="5">
        <v>0</v>
      </c>
      <c r="Q200" s="5">
        <v>692</v>
      </c>
      <c r="R200" s="5"/>
      <c r="Y200"/>
    </row>
    <row r="201" spans="1:25" x14ac:dyDescent="0.2">
      <c r="A201" s="3">
        <v>10</v>
      </c>
      <c r="B201" s="3">
        <v>4280</v>
      </c>
      <c r="C201" s="168" t="s">
        <v>472</v>
      </c>
      <c r="D201" s="5">
        <v>12334</v>
      </c>
      <c r="E201" s="5">
        <v>0</v>
      </c>
      <c r="F201" s="5">
        <v>1685</v>
      </c>
      <c r="G201" s="5">
        <v>0</v>
      </c>
      <c r="H201" s="5">
        <v>0</v>
      </c>
      <c r="I201" s="5">
        <v>14019</v>
      </c>
      <c r="J201" s="5">
        <v>0</v>
      </c>
      <c r="K201" s="5">
        <v>680</v>
      </c>
      <c r="L201" s="5">
        <v>10</v>
      </c>
      <c r="M201" s="5">
        <v>0</v>
      </c>
      <c r="N201" s="5">
        <v>0</v>
      </c>
      <c r="O201" s="5">
        <v>2673</v>
      </c>
      <c r="P201" s="5">
        <v>0</v>
      </c>
      <c r="Q201" s="5">
        <v>3363</v>
      </c>
      <c r="R201" s="5"/>
      <c r="Y201"/>
    </row>
    <row r="202" spans="1:25" x14ac:dyDescent="0.2">
      <c r="A202" s="3">
        <v>10</v>
      </c>
      <c r="B202" s="3">
        <v>4281</v>
      </c>
      <c r="C202" s="168" t="s">
        <v>473</v>
      </c>
      <c r="D202" s="5">
        <v>363</v>
      </c>
      <c r="E202" s="5">
        <v>0</v>
      </c>
      <c r="F202" s="5">
        <v>0</v>
      </c>
      <c r="G202" s="5">
        <v>0</v>
      </c>
      <c r="H202" s="5">
        <v>43</v>
      </c>
      <c r="I202" s="5">
        <v>406</v>
      </c>
      <c r="J202" s="5">
        <v>0</v>
      </c>
      <c r="K202" s="5">
        <v>133</v>
      </c>
      <c r="L202" s="5">
        <v>0</v>
      </c>
      <c r="M202" s="5">
        <v>0</v>
      </c>
      <c r="N202" s="5">
        <v>0</v>
      </c>
      <c r="O202" s="5">
        <v>0</v>
      </c>
      <c r="P202" s="5">
        <v>0</v>
      </c>
      <c r="Q202" s="5">
        <v>133</v>
      </c>
      <c r="R202" s="5"/>
      <c r="Y202"/>
    </row>
    <row r="203" spans="1:25" x14ac:dyDescent="0.2">
      <c r="A203" s="3">
        <v>10</v>
      </c>
      <c r="B203" s="3">
        <v>4282</v>
      </c>
      <c r="C203" s="168" t="s">
        <v>474</v>
      </c>
      <c r="D203" s="5">
        <v>12247</v>
      </c>
      <c r="E203" s="5">
        <v>1230</v>
      </c>
      <c r="F203" s="5">
        <v>394</v>
      </c>
      <c r="G203" s="5">
        <v>0</v>
      </c>
      <c r="H203" s="5">
        <v>0</v>
      </c>
      <c r="I203" s="5">
        <v>13871</v>
      </c>
      <c r="J203" s="5">
        <v>0</v>
      </c>
      <c r="K203" s="5">
        <v>4431</v>
      </c>
      <c r="L203" s="5">
        <v>85</v>
      </c>
      <c r="M203" s="5">
        <v>0</v>
      </c>
      <c r="N203" s="5">
        <v>0</v>
      </c>
      <c r="O203" s="5">
        <v>1230</v>
      </c>
      <c r="P203" s="5">
        <v>0</v>
      </c>
      <c r="Q203" s="5">
        <v>5746</v>
      </c>
      <c r="R203" s="5"/>
      <c r="Y203"/>
    </row>
    <row r="204" spans="1:25" x14ac:dyDescent="0.2">
      <c r="A204" s="3">
        <v>10</v>
      </c>
      <c r="B204" s="3">
        <v>4283</v>
      </c>
      <c r="C204" s="168" t="s">
        <v>475</v>
      </c>
      <c r="D204" s="5">
        <v>2191</v>
      </c>
      <c r="E204" s="5">
        <v>0</v>
      </c>
      <c r="F204" s="5">
        <v>582</v>
      </c>
      <c r="G204" s="5">
        <v>0</v>
      </c>
      <c r="H204" s="5">
        <v>9</v>
      </c>
      <c r="I204" s="5">
        <v>2781</v>
      </c>
      <c r="J204" s="5">
        <v>0</v>
      </c>
      <c r="K204" s="5">
        <v>370</v>
      </c>
      <c r="L204" s="5">
        <v>0</v>
      </c>
      <c r="M204" s="5">
        <v>74</v>
      </c>
      <c r="N204" s="5">
        <v>0</v>
      </c>
      <c r="O204" s="5">
        <v>283</v>
      </c>
      <c r="P204" s="5">
        <v>0</v>
      </c>
      <c r="Q204" s="5">
        <v>727</v>
      </c>
      <c r="R204" s="5"/>
      <c r="Y204"/>
    </row>
    <row r="205" spans="1:25" x14ac:dyDescent="0.2">
      <c r="A205" s="3">
        <v>10</v>
      </c>
      <c r="B205" s="3">
        <v>4284</v>
      </c>
      <c r="C205" s="168" t="s">
        <v>476</v>
      </c>
      <c r="D205" s="5">
        <v>414</v>
      </c>
      <c r="E205" s="5">
        <v>0</v>
      </c>
      <c r="F205" s="5">
        <v>374</v>
      </c>
      <c r="G205" s="5">
        <v>0</v>
      </c>
      <c r="H205" s="5">
        <v>1</v>
      </c>
      <c r="I205" s="5">
        <v>789</v>
      </c>
      <c r="J205" s="5">
        <v>0</v>
      </c>
      <c r="K205" s="5">
        <v>97</v>
      </c>
      <c r="L205" s="5">
        <v>0</v>
      </c>
      <c r="M205" s="5">
        <v>0</v>
      </c>
      <c r="N205" s="5">
        <v>0</v>
      </c>
      <c r="O205" s="5">
        <v>0</v>
      </c>
      <c r="P205" s="5">
        <v>0</v>
      </c>
      <c r="Q205" s="5">
        <v>97</v>
      </c>
      <c r="R205" s="5"/>
      <c r="Y205"/>
    </row>
    <row r="206" spans="1:25" x14ac:dyDescent="0.2">
      <c r="A206" s="3">
        <v>10</v>
      </c>
      <c r="B206" s="3">
        <v>4285</v>
      </c>
      <c r="C206" s="168" t="s">
        <v>477</v>
      </c>
      <c r="D206" s="5">
        <v>2012</v>
      </c>
      <c r="E206" s="5">
        <v>0</v>
      </c>
      <c r="F206" s="5">
        <v>214</v>
      </c>
      <c r="G206" s="5">
        <v>0</v>
      </c>
      <c r="H206" s="5">
        <v>7</v>
      </c>
      <c r="I206" s="5">
        <v>2234</v>
      </c>
      <c r="J206" s="5">
        <v>0</v>
      </c>
      <c r="K206" s="5">
        <v>191</v>
      </c>
      <c r="L206" s="5">
        <v>0</v>
      </c>
      <c r="M206" s="5">
        <v>0</v>
      </c>
      <c r="N206" s="5">
        <v>0</v>
      </c>
      <c r="O206" s="5">
        <v>75</v>
      </c>
      <c r="P206" s="5">
        <v>0</v>
      </c>
      <c r="Q206" s="5">
        <v>266</v>
      </c>
      <c r="R206" s="5"/>
      <c r="Y206"/>
    </row>
    <row r="207" spans="1:25" x14ac:dyDescent="0.2">
      <c r="A207" s="3">
        <v>10</v>
      </c>
      <c r="B207" s="3">
        <v>4286</v>
      </c>
      <c r="C207" s="168" t="s">
        <v>478</v>
      </c>
      <c r="D207" s="5">
        <v>332</v>
      </c>
      <c r="E207" s="5">
        <v>0</v>
      </c>
      <c r="F207" s="5">
        <v>3</v>
      </c>
      <c r="G207" s="5">
        <v>0</v>
      </c>
      <c r="H207" s="5">
        <v>76</v>
      </c>
      <c r="I207" s="5">
        <v>411</v>
      </c>
      <c r="J207" s="5">
        <v>0</v>
      </c>
      <c r="K207" s="5">
        <v>68</v>
      </c>
      <c r="L207" s="5">
        <v>0</v>
      </c>
      <c r="M207" s="5">
        <v>0</v>
      </c>
      <c r="N207" s="5">
        <v>0</v>
      </c>
      <c r="O207" s="5">
        <v>312</v>
      </c>
      <c r="P207" s="5">
        <v>0</v>
      </c>
      <c r="Q207" s="5">
        <v>380</v>
      </c>
      <c r="R207" s="5"/>
      <c r="Y207"/>
    </row>
    <row r="208" spans="1:25" x14ac:dyDescent="0.2">
      <c r="A208" s="3">
        <v>10</v>
      </c>
      <c r="B208" s="3">
        <v>4287</v>
      </c>
      <c r="C208" s="168" t="s">
        <v>479</v>
      </c>
      <c r="D208" s="5">
        <v>1057</v>
      </c>
      <c r="E208" s="5">
        <v>0</v>
      </c>
      <c r="F208" s="5">
        <v>231</v>
      </c>
      <c r="G208" s="5">
        <v>0</v>
      </c>
      <c r="H208" s="5">
        <v>109</v>
      </c>
      <c r="I208" s="5">
        <v>1396</v>
      </c>
      <c r="J208" s="5">
        <v>0</v>
      </c>
      <c r="K208" s="5">
        <v>351</v>
      </c>
      <c r="L208" s="5">
        <v>0</v>
      </c>
      <c r="M208" s="5">
        <v>0</v>
      </c>
      <c r="N208" s="5">
        <v>0</v>
      </c>
      <c r="O208" s="5">
        <v>34</v>
      </c>
      <c r="P208" s="5">
        <v>0</v>
      </c>
      <c r="Q208" s="5">
        <v>384</v>
      </c>
      <c r="R208" s="5"/>
      <c r="Y208"/>
    </row>
    <row r="209" spans="1:25" x14ac:dyDescent="0.2">
      <c r="A209" s="3">
        <v>10</v>
      </c>
      <c r="B209" s="3">
        <v>4288</v>
      </c>
      <c r="C209" s="168" t="s">
        <v>480</v>
      </c>
      <c r="D209" s="5">
        <v>3</v>
      </c>
      <c r="E209" s="5">
        <v>0</v>
      </c>
      <c r="F209" s="5">
        <v>13</v>
      </c>
      <c r="G209" s="5">
        <v>0</v>
      </c>
      <c r="H209" s="5">
        <v>0</v>
      </c>
      <c r="I209" s="5">
        <v>16</v>
      </c>
      <c r="J209" s="5">
        <v>0</v>
      </c>
      <c r="K209" s="5">
        <v>51</v>
      </c>
      <c r="L209" s="5">
        <v>0</v>
      </c>
      <c r="M209" s="5">
        <v>0</v>
      </c>
      <c r="N209" s="5">
        <v>0</v>
      </c>
      <c r="O209" s="5">
        <v>3</v>
      </c>
      <c r="P209" s="5">
        <v>0</v>
      </c>
      <c r="Q209" s="5">
        <v>53</v>
      </c>
      <c r="R209" s="5"/>
      <c r="Y209"/>
    </row>
    <row r="210" spans="1:25" x14ac:dyDescent="0.2">
      <c r="A210" s="3">
        <v>10</v>
      </c>
      <c r="B210" s="3">
        <v>4289</v>
      </c>
      <c r="C210" s="168" t="s">
        <v>14</v>
      </c>
      <c r="D210" s="5">
        <v>7949</v>
      </c>
      <c r="E210" s="5">
        <v>-62</v>
      </c>
      <c r="F210" s="5">
        <v>16</v>
      </c>
      <c r="G210" s="5">
        <v>0</v>
      </c>
      <c r="H210" s="5">
        <v>18</v>
      </c>
      <c r="I210" s="5">
        <v>7921</v>
      </c>
      <c r="J210" s="5">
        <v>893</v>
      </c>
      <c r="K210" s="5">
        <v>1380</v>
      </c>
      <c r="L210" s="5">
        <v>0</v>
      </c>
      <c r="M210" s="5">
        <v>0</v>
      </c>
      <c r="N210" s="5">
        <v>0</v>
      </c>
      <c r="O210" s="5">
        <v>710</v>
      </c>
      <c r="P210" s="5">
        <v>0</v>
      </c>
      <c r="Q210" s="5">
        <v>2983</v>
      </c>
      <c r="R210" s="5"/>
      <c r="Y210"/>
    </row>
    <row r="211" spans="1:25" s="1" customFormat="1" ht="21.75" customHeight="1" x14ac:dyDescent="0.2">
      <c r="A211" s="15">
        <v>11</v>
      </c>
      <c r="B211" s="15">
        <v>4329</v>
      </c>
      <c r="C211" s="1" t="s">
        <v>481</v>
      </c>
      <c r="D211" s="36">
        <v>24612</v>
      </c>
      <c r="E211" s="36">
        <v>120</v>
      </c>
      <c r="F211" s="36">
        <v>6028</v>
      </c>
      <c r="G211" s="36">
        <v>0</v>
      </c>
      <c r="H211" s="36">
        <v>2361</v>
      </c>
      <c r="I211" s="36">
        <v>33121</v>
      </c>
      <c r="J211" s="36">
        <v>1067</v>
      </c>
      <c r="K211" s="36">
        <v>5663</v>
      </c>
      <c r="L211" s="36">
        <v>9</v>
      </c>
      <c r="M211" s="36">
        <v>0</v>
      </c>
      <c r="N211" s="36">
        <v>0</v>
      </c>
      <c r="O211" s="36">
        <v>6480</v>
      </c>
      <c r="P211" s="36">
        <v>0</v>
      </c>
      <c r="Q211" s="36">
        <v>13219</v>
      </c>
      <c r="R211" s="36"/>
    </row>
    <row r="212" spans="1:25" ht="16.5" customHeight="1" x14ac:dyDescent="0.2">
      <c r="A212" s="3">
        <v>11</v>
      </c>
      <c r="B212" s="3">
        <v>4323</v>
      </c>
      <c r="C212" s="168" t="s">
        <v>482</v>
      </c>
      <c r="D212" s="5">
        <v>1277</v>
      </c>
      <c r="E212" s="5">
        <v>0</v>
      </c>
      <c r="F212" s="5">
        <v>3628</v>
      </c>
      <c r="G212" s="5">
        <v>0</v>
      </c>
      <c r="H212" s="5">
        <v>1670</v>
      </c>
      <c r="I212" s="5">
        <v>6575</v>
      </c>
      <c r="J212" s="5">
        <v>0</v>
      </c>
      <c r="K212" s="5">
        <v>154</v>
      </c>
      <c r="L212" s="5">
        <v>5</v>
      </c>
      <c r="M212" s="5">
        <v>0</v>
      </c>
      <c r="N212" s="5">
        <v>0</v>
      </c>
      <c r="O212" s="5">
        <v>1435</v>
      </c>
      <c r="P212" s="5">
        <v>0</v>
      </c>
      <c r="Q212" s="5">
        <v>1594</v>
      </c>
      <c r="R212" s="5"/>
      <c r="Y212"/>
    </row>
    <row r="213" spans="1:25" x14ac:dyDescent="0.2">
      <c r="A213" s="3">
        <v>11</v>
      </c>
      <c r="B213" s="3">
        <v>4301</v>
      </c>
      <c r="C213" s="168" t="s">
        <v>483</v>
      </c>
      <c r="D213" s="5">
        <v>86</v>
      </c>
      <c r="E213" s="5">
        <v>0</v>
      </c>
      <c r="F213" s="5">
        <v>8</v>
      </c>
      <c r="G213" s="5">
        <v>0</v>
      </c>
      <c r="H213" s="5">
        <v>0</v>
      </c>
      <c r="I213" s="5">
        <v>94</v>
      </c>
      <c r="J213" s="5">
        <v>0</v>
      </c>
      <c r="K213" s="5">
        <v>6</v>
      </c>
      <c r="L213" s="5">
        <v>0</v>
      </c>
      <c r="M213" s="5">
        <v>0</v>
      </c>
      <c r="N213" s="5">
        <v>0</v>
      </c>
      <c r="O213" s="5">
        <v>0</v>
      </c>
      <c r="P213" s="5">
        <v>0</v>
      </c>
      <c r="Q213" s="5">
        <v>6</v>
      </c>
      <c r="R213" s="5"/>
      <c r="Y213"/>
    </row>
    <row r="214" spans="1:25" x14ac:dyDescent="0.2">
      <c r="A214" s="3">
        <v>11</v>
      </c>
      <c r="B214" s="3">
        <v>4302</v>
      </c>
      <c r="C214" s="168" t="s">
        <v>484</v>
      </c>
      <c r="D214" s="5">
        <v>116</v>
      </c>
      <c r="E214" s="5">
        <v>0</v>
      </c>
      <c r="F214" s="5">
        <v>0</v>
      </c>
      <c r="G214" s="5">
        <v>0</v>
      </c>
      <c r="H214" s="5">
        <v>0</v>
      </c>
      <c r="I214" s="5">
        <v>116</v>
      </c>
      <c r="J214" s="5">
        <v>129</v>
      </c>
      <c r="K214" s="5">
        <v>30</v>
      </c>
      <c r="L214" s="5">
        <v>0</v>
      </c>
      <c r="M214" s="5">
        <v>0</v>
      </c>
      <c r="N214" s="5">
        <v>0</v>
      </c>
      <c r="O214" s="5">
        <v>15</v>
      </c>
      <c r="P214" s="5">
        <v>0</v>
      </c>
      <c r="Q214" s="5">
        <v>174</v>
      </c>
      <c r="R214" s="5"/>
      <c r="Y214"/>
    </row>
    <row r="215" spans="1:25" x14ac:dyDescent="0.2">
      <c r="A215" s="3">
        <v>11</v>
      </c>
      <c r="B215" s="3">
        <v>4303</v>
      </c>
      <c r="C215" s="168" t="s">
        <v>485</v>
      </c>
      <c r="D215" s="5">
        <v>5564</v>
      </c>
      <c r="E215" s="5">
        <v>0</v>
      </c>
      <c r="F215" s="5">
        <v>233</v>
      </c>
      <c r="G215" s="5">
        <v>0</v>
      </c>
      <c r="H215" s="5">
        <v>0</v>
      </c>
      <c r="I215" s="5">
        <v>5798</v>
      </c>
      <c r="J215" s="5">
        <v>0</v>
      </c>
      <c r="K215" s="5">
        <v>2075</v>
      </c>
      <c r="L215" s="5">
        <v>0</v>
      </c>
      <c r="M215" s="5">
        <v>0</v>
      </c>
      <c r="N215" s="5">
        <v>0</v>
      </c>
      <c r="O215" s="5">
        <v>242</v>
      </c>
      <c r="P215" s="5">
        <v>0</v>
      </c>
      <c r="Q215" s="5">
        <v>2317</v>
      </c>
      <c r="R215" s="5"/>
      <c r="Y215"/>
    </row>
    <row r="216" spans="1:25" x14ac:dyDescent="0.2">
      <c r="A216" s="3">
        <v>11</v>
      </c>
      <c r="B216" s="3">
        <v>4304</v>
      </c>
      <c r="C216" s="168" t="s">
        <v>486</v>
      </c>
      <c r="D216" s="5">
        <v>2337</v>
      </c>
      <c r="E216" s="5">
        <v>0</v>
      </c>
      <c r="F216" s="5">
        <v>756</v>
      </c>
      <c r="G216" s="5">
        <v>0</v>
      </c>
      <c r="H216" s="5">
        <v>0</v>
      </c>
      <c r="I216" s="5">
        <v>3092</v>
      </c>
      <c r="J216" s="5">
        <v>0</v>
      </c>
      <c r="K216" s="5">
        <v>290</v>
      </c>
      <c r="L216" s="5">
        <v>0</v>
      </c>
      <c r="M216" s="5">
        <v>0</v>
      </c>
      <c r="N216" s="5">
        <v>0</v>
      </c>
      <c r="O216" s="5">
        <v>61</v>
      </c>
      <c r="P216" s="5">
        <v>0</v>
      </c>
      <c r="Q216" s="5">
        <v>352</v>
      </c>
      <c r="R216" s="5"/>
      <c r="Y216"/>
    </row>
    <row r="217" spans="1:25" x14ac:dyDescent="0.2">
      <c r="A217" s="3">
        <v>11</v>
      </c>
      <c r="B217" s="3">
        <v>4305</v>
      </c>
      <c r="C217" s="168" t="s">
        <v>487</v>
      </c>
      <c r="D217" s="5">
        <v>2920</v>
      </c>
      <c r="E217" s="5">
        <v>0</v>
      </c>
      <c r="F217" s="5">
        <v>23</v>
      </c>
      <c r="G217" s="5">
        <v>0</v>
      </c>
      <c r="H217" s="5">
        <v>147</v>
      </c>
      <c r="I217" s="5">
        <v>3089</v>
      </c>
      <c r="J217" s="5">
        <v>0</v>
      </c>
      <c r="K217" s="5">
        <v>494</v>
      </c>
      <c r="L217" s="5">
        <v>0</v>
      </c>
      <c r="M217" s="5">
        <v>0</v>
      </c>
      <c r="N217" s="5">
        <v>0</v>
      </c>
      <c r="O217" s="5">
        <v>1027</v>
      </c>
      <c r="P217" s="5">
        <v>0</v>
      </c>
      <c r="Q217" s="5">
        <v>1521</v>
      </c>
      <c r="R217" s="5"/>
      <c r="Y217"/>
    </row>
    <row r="218" spans="1:25" x14ac:dyDescent="0.2">
      <c r="A218" s="3">
        <v>11</v>
      </c>
      <c r="B218" s="3">
        <v>4306</v>
      </c>
      <c r="C218" s="168" t="s">
        <v>488</v>
      </c>
      <c r="D218" s="5">
        <v>198</v>
      </c>
      <c r="E218" s="5">
        <v>0</v>
      </c>
      <c r="F218" s="5">
        <v>0</v>
      </c>
      <c r="G218" s="5">
        <v>0</v>
      </c>
      <c r="H218" s="5">
        <v>0</v>
      </c>
      <c r="I218" s="5">
        <v>198</v>
      </c>
      <c r="J218" s="5">
        <v>821</v>
      </c>
      <c r="K218" s="5">
        <v>192</v>
      </c>
      <c r="L218" s="5">
        <v>0</v>
      </c>
      <c r="M218" s="5">
        <v>0</v>
      </c>
      <c r="N218" s="5">
        <v>0</v>
      </c>
      <c r="O218" s="5">
        <v>21</v>
      </c>
      <c r="P218" s="5">
        <v>0</v>
      </c>
      <c r="Q218" s="5">
        <v>1034</v>
      </c>
      <c r="R218" s="5"/>
      <c r="Y218"/>
    </row>
    <row r="219" spans="1:25" x14ac:dyDescent="0.2">
      <c r="A219" s="3">
        <v>11</v>
      </c>
      <c r="B219" s="3">
        <v>4307</v>
      </c>
      <c r="C219" s="168" t="s">
        <v>489</v>
      </c>
      <c r="D219" s="5">
        <v>476</v>
      </c>
      <c r="E219" s="5">
        <v>0</v>
      </c>
      <c r="F219" s="5">
        <v>66</v>
      </c>
      <c r="G219" s="5">
        <v>0</v>
      </c>
      <c r="H219" s="5">
        <v>1</v>
      </c>
      <c r="I219" s="5">
        <v>543</v>
      </c>
      <c r="J219" s="5">
        <v>0</v>
      </c>
      <c r="K219" s="5">
        <v>229</v>
      </c>
      <c r="L219" s="5">
        <v>1</v>
      </c>
      <c r="M219" s="5">
        <v>0</v>
      </c>
      <c r="N219" s="5">
        <v>0</v>
      </c>
      <c r="O219" s="5">
        <v>180</v>
      </c>
      <c r="P219" s="5">
        <v>0</v>
      </c>
      <c r="Q219" s="5">
        <v>410</v>
      </c>
      <c r="R219" s="5"/>
      <c r="Y219"/>
    </row>
    <row r="220" spans="1:25" x14ac:dyDescent="0.2">
      <c r="A220" s="3">
        <v>11</v>
      </c>
      <c r="B220" s="3">
        <v>4308</v>
      </c>
      <c r="C220" s="168" t="s">
        <v>490</v>
      </c>
      <c r="D220" s="5">
        <v>427</v>
      </c>
      <c r="E220" s="5">
        <v>0</v>
      </c>
      <c r="F220" s="5">
        <v>324</v>
      </c>
      <c r="G220" s="5">
        <v>0</v>
      </c>
      <c r="H220" s="5">
        <v>0</v>
      </c>
      <c r="I220" s="5">
        <v>750</v>
      </c>
      <c r="J220" s="5">
        <v>0</v>
      </c>
      <c r="K220" s="5">
        <v>12</v>
      </c>
      <c r="L220" s="5">
        <v>1</v>
      </c>
      <c r="M220" s="5">
        <v>0</v>
      </c>
      <c r="N220" s="5">
        <v>0</v>
      </c>
      <c r="O220" s="5">
        <v>275</v>
      </c>
      <c r="P220" s="5">
        <v>0</v>
      </c>
      <c r="Q220" s="5">
        <v>289</v>
      </c>
      <c r="R220" s="5"/>
      <c r="Y220"/>
    </row>
    <row r="221" spans="1:25" x14ac:dyDescent="0.2">
      <c r="A221" s="3">
        <v>11</v>
      </c>
      <c r="B221" s="3">
        <v>4309</v>
      </c>
      <c r="C221" s="168" t="s">
        <v>491</v>
      </c>
      <c r="D221" s="5">
        <v>1313</v>
      </c>
      <c r="E221" s="5">
        <v>0</v>
      </c>
      <c r="F221" s="5">
        <v>0</v>
      </c>
      <c r="G221" s="5">
        <v>0</v>
      </c>
      <c r="H221" s="5">
        <v>1</v>
      </c>
      <c r="I221" s="5">
        <v>1313</v>
      </c>
      <c r="J221" s="5">
        <v>0</v>
      </c>
      <c r="K221" s="5">
        <v>313</v>
      </c>
      <c r="L221" s="5">
        <v>0</v>
      </c>
      <c r="M221" s="5">
        <v>0</v>
      </c>
      <c r="N221" s="5">
        <v>0</v>
      </c>
      <c r="O221" s="5">
        <v>49</v>
      </c>
      <c r="P221" s="5">
        <v>0</v>
      </c>
      <c r="Q221" s="5">
        <v>362</v>
      </c>
      <c r="R221" s="5"/>
      <c r="Y221"/>
    </row>
    <row r="222" spans="1:25" x14ac:dyDescent="0.2">
      <c r="A222" s="3">
        <v>11</v>
      </c>
      <c r="B222" s="3">
        <v>4310</v>
      </c>
      <c r="C222" s="168" t="s">
        <v>492</v>
      </c>
      <c r="D222" s="5">
        <v>682</v>
      </c>
      <c r="E222" s="5">
        <v>0</v>
      </c>
      <c r="F222" s="5">
        <v>600</v>
      </c>
      <c r="G222" s="5">
        <v>0</v>
      </c>
      <c r="H222" s="5">
        <v>191</v>
      </c>
      <c r="I222" s="5">
        <v>1472</v>
      </c>
      <c r="J222" s="5">
        <v>117</v>
      </c>
      <c r="K222" s="5">
        <v>339</v>
      </c>
      <c r="L222" s="5">
        <v>0</v>
      </c>
      <c r="M222" s="5">
        <v>0</v>
      </c>
      <c r="N222" s="5">
        <v>0</v>
      </c>
      <c r="O222" s="5">
        <v>352</v>
      </c>
      <c r="P222" s="5">
        <v>0</v>
      </c>
      <c r="Q222" s="5">
        <v>808</v>
      </c>
      <c r="R222" s="5"/>
      <c r="Y222"/>
    </row>
    <row r="223" spans="1:25" x14ac:dyDescent="0.2">
      <c r="A223" s="3">
        <v>11</v>
      </c>
      <c r="B223" s="3">
        <v>4311</v>
      </c>
      <c r="C223" s="168" t="s">
        <v>493</v>
      </c>
      <c r="D223" s="5">
        <v>553</v>
      </c>
      <c r="E223" s="5">
        <v>0</v>
      </c>
      <c r="F223" s="5">
        <v>0</v>
      </c>
      <c r="G223" s="5">
        <v>0</v>
      </c>
      <c r="H223" s="5">
        <v>0</v>
      </c>
      <c r="I223" s="5">
        <v>553</v>
      </c>
      <c r="J223" s="5">
        <v>0</v>
      </c>
      <c r="K223" s="5">
        <v>114</v>
      </c>
      <c r="L223" s="5">
        <v>0</v>
      </c>
      <c r="M223" s="5">
        <v>0</v>
      </c>
      <c r="N223" s="5">
        <v>0</v>
      </c>
      <c r="O223" s="5">
        <v>53</v>
      </c>
      <c r="P223" s="5">
        <v>0</v>
      </c>
      <c r="Q223" s="5">
        <v>167</v>
      </c>
      <c r="R223" s="5"/>
      <c r="Y223"/>
    </row>
    <row r="224" spans="1:25" x14ac:dyDescent="0.2">
      <c r="A224" s="3">
        <v>11</v>
      </c>
      <c r="B224" s="3">
        <v>4312</v>
      </c>
      <c r="C224" s="168" t="s">
        <v>494</v>
      </c>
      <c r="D224" s="5">
        <v>3627</v>
      </c>
      <c r="E224" s="5">
        <v>0</v>
      </c>
      <c r="F224" s="5">
        <v>38</v>
      </c>
      <c r="G224" s="5">
        <v>0</v>
      </c>
      <c r="H224" s="5">
        <v>134</v>
      </c>
      <c r="I224" s="5">
        <v>3799</v>
      </c>
      <c r="J224" s="5">
        <v>0</v>
      </c>
      <c r="K224" s="5">
        <v>327</v>
      </c>
      <c r="L224" s="5">
        <v>0</v>
      </c>
      <c r="M224" s="5">
        <v>0</v>
      </c>
      <c r="N224" s="5">
        <v>0</v>
      </c>
      <c r="O224" s="5">
        <v>59</v>
      </c>
      <c r="P224" s="5">
        <v>0</v>
      </c>
      <c r="Q224" s="5">
        <v>386</v>
      </c>
      <c r="R224" s="5"/>
      <c r="Y224"/>
    </row>
    <row r="225" spans="1:25" x14ac:dyDescent="0.2">
      <c r="A225" s="3">
        <v>11</v>
      </c>
      <c r="B225" s="3">
        <v>4313</v>
      </c>
      <c r="C225" s="168" t="s">
        <v>495</v>
      </c>
      <c r="D225" s="5">
        <v>1138</v>
      </c>
      <c r="E225" s="5">
        <v>0</v>
      </c>
      <c r="F225" s="5">
        <v>0</v>
      </c>
      <c r="G225" s="5">
        <v>0</v>
      </c>
      <c r="H225" s="5">
        <v>0</v>
      </c>
      <c r="I225" s="5">
        <v>1138</v>
      </c>
      <c r="J225" s="5">
        <v>0</v>
      </c>
      <c r="K225" s="5">
        <v>73</v>
      </c>
      <c r="L225" s="5">
        <v>0</v>
      </c>
      <c r="M225" s="5">
        <v>0</v>
      </c>
      <c r="N225" s="5">
        <v>0</v>
      </c>
      <c r="O225" s="5">
        <v>335</v>
      </c>
      <c r="P225" s="5">
        <v>0</v>
      </c>
      <c r="Q225" s="5">
        <v>408</v>
      </c>
      <c r="R225" s="5"/>
      <c r="Y225"/>
    </row>
    <row r="226" spans="1:25" x14ac:dyDescent="0.2">
      <c r="A226" s="3">
        <v>11</v>
      </c>
      <c r="B226" s="3">
        <v>4314</v>
      </c>
      <c r="C226" s="168" t="s">
        <v>496</v>
      </c>
      <c r="D226" s="5">
        <v>406</v>
      </c>
      <c r="E226" s="5">
        <v>0</v>
      </c>
      <c r="F226" s="5">
        <v>0</v>
      </c>
      <c r="G226" s="5">
        <v>0</v>
      </c>
      <c r="H226" s="5">
        <v>0</v>
      </c>
      <c r="I226" s="5">
        <v>406</v>
      </c>
      <c r="J226" s="5">
        <v>0</v>
      </c>
      <c r="K226" s="5">
        <v>379</v>
      </c>
      <c r="L226" s="5">
        <v>0</v>
      </c>
      <c r="M226" s="5">
        <v>0</v>
      </c>
      <c r="N226" s="5">
        <v>0</v>
      </c>
      <c r="O226" s="5">
        <v>630</v>
      </c>
      <c r="P226" s="5">
        <v>0</v>
      </c>
      <c r="Q226" s="5">
        <v>1009</v>
      </c>
      <c r="R226" s="5"/>
      <c r="Y226"/>
    </row>
    <row r="227" spans="1:25" x14ac:dyDescent="0.2">
      <c r="A227" s="3">
        <v>11</v>
      </c>
      <c r="B227" s="3">
        <v>4315</v>
      </c>
      <c r="C227" s="168" t="s">
        <v>497</v>
      </c>
      <c r="D227" s="5">
        <v>518</v>
      </c>
      <c r="E227" s="5">
        <v>0</v>
      </c>
      <c r="F227" s="5">
        <v>127</v>
      </c>
      <c r="G227" s="5">
        <v>0</v>
      </c>
      <c r="H227" s="5">
        <v>34</v>
      </c>
      <c r="I227" s="5">
        <v>679</v>
      </c>
      <c r="J227" s="5">
        <v>0</v>
      </c>
      <c r="K227" s="5">
        <v>32</v>
      </c>
      <c r="L227" s="5">
        <v>0</v>
      </c>
      <c r="M227" s="5">
        <v>0</v>
      </c>
      <c r="N227" s="5">
        <v>0</v>
      </c>
      <c r="O227" s="5">
        <v>1204</v>
      </c>
      <c r="P227" s="5">
        <v>0</v>
      </c>
      <c r="Q227" s="5">
        <v>1235</v>
      </c>
      <c r="R227" s="5"/>
      <c r="Y227"/>
    </row>
    <row r="228" spans="1:25" x14ac:dyDescent="0.2">
      <c r="A228" s="3">
        <v>11</v>
      </c>
      <c r="B228" s="3">
        <v>4316</v>
      </c>
      <c r="C228" s="168" t="s">
        <v>498</v>
      </c>
      <c r="D228" s="5">
        <v>238</v>
      </c>
      <c r="E228" s="5">
        <v>0</v>
      </c>
      <c r="F228" s="5">
        <v>0</v>
      </c>
      <c r="G228" s="5">
        <v>0</v>
      </c>
      <c r="H228" s="5">
        <v>22</v>
      </c>
      <c r="I228" s="5">
        <v>260</v>
      </c>
      <c r="J228" s="5">
        <v>0</v>
      </c>
      <c r="K228" s="5">
        <v>25</v>
      </c>
      <c r="L228" s="5">
        <v>0</v>
      </c>
      <c r="M228" s="5">
        <v>0</v>
      </c>
      <c r="N228" s="5">
        <v>0</v>
      </c>
      <c r="O228" s="5">
        <v>7</v>
      </c>
      <c r="P228" s="5">
        <v>0</v>
      </c>
      <c r="Q228" s="5">
        <v>32</v>
      </c>
      <c r="R228" s="5"/>
      <c r="Y228"/>
    </row>
    <row r="229" spans="1:25" x14ac:dyDescent="0.2">
      <c r="A229" s="3">
        <v>11</v>
      </c>
      <c r="B229" s="3">
        <v>4317</v>
      </c>
      <c r="C229" s="168" t="s">
        <v>499</v>
      </c>
      <c r="D229" s="5">
        <v>273</v>
      </c>
      <c r="E229" s="5">
        <v>0</v>
      </c>
      <c r="F229" s="5">
        <v>24</v>
      </c>
      <c r="G229" s="5">
        <v>0</v>
      </c>
      <c r="H229" s="5">
        <v>20</v>
      </c>
      <c r="I229" s="5">
        <v>317</v>
      </c>
      <c r="J229" s="5">
        <v>0</v>
      </c>
      <c r="K229" s="5">
        <v>83</v>
      </c>
      <c r="L229" s="5">
        <v>0</v>
      </c>
      <c r="M229" s="5">
        <v>0</v>
      </c>
      <c r="N229" s="5">
        <v>0</v>
      </c>
      <c r="O229" s="5">
        <v>245</v>
      </c>
      <c r="P229" s="5">
        <v>0</v>
      </c>
      <c r="Q229" s="5">
        <v>328</v>
      </c>
      <c r="R229" s="5"/>
      <c r="Y229"/>
    </row>
    <row r="230" spans="1:25" x14ac:dyDescent="0.2">
      <c r="A230" s="3">
        <v>11</v>
      </c>
      <c r="B230" s="3">
        <v>4318</v>
      </c>
      <c r="C230" s="168" t="s">
        <v>500</v>
      </c>
      <c r="D230" s="5">
        <v>1404</v>
      </c>
      <c r="E230" s="5">
        <v>0</v>
      </c>
      <c r="F230" s="5">
        <v>163</v>
      </c>
      <c r="G230" s="5">
        <v>0</v>
      </c>
      <c r="H230" s="5">
        <v>49</v>
      </c>
      <c r="I230" s="5">
        <v>1616</v>
      </c>
      <c r="J230" s="5">
        <v>0</v>
      </c>
      <c r="K230" s="5">
        <v>129</v>
      </c>
      <c r="L230" s="5">
        <v>0</v>
      </c>
      <c r="M230" s="5">
        <v>0</v>
      </c>
      <c r="N230" s="5">
        <v>0</v>
      </c>
      <c r="O230" s="5">
        <v>250</v>
      </c>
      <c r="P230" s="5">
        <v>0</v>
      </c>
      <c r="Q230" s="5">
        <v>379</v>
      </c>
      <c r="R230" s="5"/>
      <c r="Y230"/>
    </row>
    <row r="231" spans="1:25" x14ac:dyDescent="0.2">
      <c r="A231" s="3">
        <v>11</v>
      </c>
      <c r="B231" s="3">
        <v>4319</v>
      </c>
      <c r="C231" s="168" t="s">
        <v>501</v>
      </c>
      <c r="D231" s="5">
        <v>194</v>
      </c>
      <c r="E231" s="5">
        <v>0</v>
      </c>
      <c r="F231" s="5">
        <v>4</v>
      </c>
      <c r="G231" s="5">
        <v>0</v>
      </c>
      <c r="H231" s="5">
        <v>14</v>
      </c>
      <c r="I231" s="5">
        <v>212</v>
      </c>
      <c r="J231" s="5">
        <v>0</v>
      </c>
      <c r="K231" s="5">
        <v>41</v>
      </c>
      <c r="L231" s="5">
        <v>0</v>
      </c>
      <c r="M231" s="5">
        <v>0</v>
      </c>
      <c r="N231" s="5">
        <v>0</v>
      </c>
      <c r="O231" s="5">
        <v>0</v>
      </c>
      <c r="P231" s="5">
        <v>0</v>
      </c>
      <c r="Q231" s="5">
        <v>41</v>
      </c>
      <c r="R231" s="5"/>
      <c r="Y231"/>
    </row>
    <row r="232" spans="1:25" x14ac:dyDescent="0.2">
      <c r="A232" s="3">
        <v>11</v>
      </c>
      <c r="B232" s="3">
        <v>4320</v>
      </c>
      <c r="C232" s="168" t="s">
        <v>502</v>
      </c>
      <c r="D232" s="5">
        <v>455</v>
      </c>
      <c r="E232" s="5">
        <v>0</v>
      </c>
      <c r="F232" s="5">
        <v>14</v>
      </c>
      <c r="G232" s="5">
        <v>0</v>
      </c>
      <c r="H232" s="5">
        <v>48</v>
      </c>
      <c r="I232" s="5">
        <v>517</v>
      </c>
      <c r="J232" s="5">
        <v>0</v>
      </c>
      <c r="K232" s="5">
        <v>171</v>
      </c>
      <c r="L232" s="5">
        <v>1</v>
      </c>
      <c r="M232" s="5">
        <v>0</v>
      </c>
      <c r="N232" s="5">
        <v>0</v>
      </c>
      <c r="O232" s="5">
        <v>0</v>
      </c>
      <c r="P232" s="5">
        <v>0</v>
      </c>
      <c r="Q232" s="5">
        <v>172</v>
      </c>
      <c r="R232" s="5"/>
      <c r="Y232"/>
    </row>
    <row r="233" spans="1:25" x14ac:dyDescent="0.2">
      <c r="A233" s="3">
        <v>11</v>
      </c>
      <c r="B233" s="3">
        <v>4321</v>
      </c>
      <c r="C233" s="168" t="s">
        <v>503</v>
      </c>
      <c r="D233" s="5">
        <v>412</v>
      </c>
      <c r="E233" s="5">
        <v>120</v>
      </c>
      <c r="F233" s="5">
        <v>21</v>
      </c>
      <c r="G233" s="5">
        <v>0</v>
      </c>
      <c r="H233" s="5">
        <v>31</v>
      </c>
      <c r="I233" s="5">
        <v>584</v>
      </c>
      <c r="J233" s="5">
        <v>0</v>
      </c>
      <c r="K233" s="5">
        <v>116</v>
      </c>
      <c r="L233" s="5">
        <v>0</v>
      </c>
      <c r="M233" s="5">
        <v>0</v>
      </c>
      <c r="N233" s="5">
        <v>0</v>
      </c>
      <c r="O233" s="5">
        <v>0</v>
      </c>
      <c r="P233" s="5">
        <v>0</v>
      </c>
      <c r="Q233" s="5">
        <v>116</v>
      </c>
      <c r="R233" s="5"/>
      <c r="Y233"/>
    </row>
    <row r="234" spans="1:25" x14ac:dyDescent="0.2">
      <c r="A234" s="3">
        <v>11</v>
      </c>
      <c r="B234" s="3">
        <v>4322</v>
      </c>
      <c r="C234" s="168" t="s">
        <v>504</v>
      </c>
      <c r="D234" s="5" t="s">
        <v>707</v>
      </c>
      <c r="E234" s="5">
        <v>0</v>
      </c>
      <c r="F234" s="5">
        <v>0</v>
      </c>
      <c r="G234" s="5">
        <v>0</v>
      </c>
      <c r="H234" s="5">
        <v>0</v>
      </c>
      <c r="I234" s="5" t="s">
        <v>707</v>
      </c>
      <c r="J234" s="5">
        <v>0</v>
      </c>
      <c r="K234" s="5">
        <v>38</v>
      </c>
      <c r="L234" s="5">
        <v>1</v>
      </c>
      <c r="M234" s="5">
        <v>0</v>
      </c>
      <c r="N234" s="5">
        <v>0</v>
      </c>
      <c r="O234" s="5">
        <v>41</v>
      </c>
      <c r="P234" s="5">
        <v>0</v>
      </c>
      <c r="Q234" s="5">
        <v>81</v>
      </c>
      <c r="R234" s="5"/>
      <c r="Y234"/>
    </row>
  </sheetData>
  <dataConsolidate/>
  <mergeCells count="5">
    <mergeCell ref="J4:Q4"/>
    <mergeCell ref="A4:A5"/>
    <mergeCell ref="B4:B5"/>
    <mergeCell ref="C4:C5"/>
    <mergeCell ref="D4:I4"/>
  </mergeCells>
  <phoneticPr fontId="8" type="noConversion"/>
  <pageMargins left="0.78740157499999996" right="0.78740157499999996" top="0.984251969" bottom="0.984251969" header="0.4921259845" footer="0.4921259845"/>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5"/>
  <sheetViews>
    <sheetView zoomScaleNormal="100" workbookViewId="0">
      <pane xSplit="3" ySplit="7" topLeftCell="D8" activePane="bottomRight" state="frozen"/>
      <selection pane="topRight" activeCell="D1" sqref="D1"/>
      <selection pane="bottomLeft" activeCell="A9" sqref="A9"/>
      <selection pane="bottomRight" activeCell="D8" sqref="D8"/>
    </sheetView>
  </sheetViews>
  <sheetFormatPr baseColWidth="10" defaultRowHeight="12.75" x14ac:dyDescent="0.2"/>
  <cols>
    <col min="1" max="1" width="6.42578125" style="3" customWidth="1"/>
    <col min="2" max="2" width="10.140625" style="3" customWidth="1"/>
    <col min="3" max="3" width="18.85546875" customWidth="1"/>
    <col min="4" max="13" width="16.28515625" customWidth="1"/>
  </cols>
  <sheetData>
    <row r="1" spans="1:13" s="60" customFormat="1" ht="15.75" x14ac:dyDescent="0.25">
      <c r="A1" s="112" t="str">
        <f>Inhaltsverzeichnis!B54&amp;" "&amp;Inhaltsverzeichnis!C54&amp;": "&amp;Inhaltsverzeichnis!E54</f>
        <v>Tabelle A9: Bilanz der Einwohnergemeinden 2013 (in 1'000 Franken)</v>
      </c>
      <c r="B1" s="116"/>
    </row>
    <row r="4" spans="1:13" x14ac:dyDescent="0.2">
      <c r="A4" s="257" t="s">
        <v>0</v>
      </c>
      <c r="B4" s="257" t="s">
        <v>284</v>
      </c>
      <c r="C4" s="257" t="s">
        <v>107</v>
      </c>
      <c r="D4" s="232" t="s">
        <v>515</v>
      </c>
      <c r="E4" s="232"/>
      <c r="F4" s="232"/>
      <c r="G4" s="232"/>
      <c r="H4" s="232"/>
      <c r="I4" s="232" t="s">
        <v>516</v>
      </c>
      <c r="J4" s="232"/>
      <c r="K4" s="232"/>
      <c r="L4" s="232"/>
      <c r="M4" s="222" t="s">
        <v>568</v>
      </c>
    </row>
    <row r="5" spans="1:13" s="2" customFormat="1" x14ac:dyDescent="0.2">
      <c r="A5" s="258"/>
      <c r="B5" s="258"/>
      <c r="C5" s="258"/>
      <c r="D5" s="232" t="s">
        <v>517</v>
      </c>
      <c r="E5" s="232"/>
      <c r="F5" s="217" t="s">
        <v>518</v>
      </c>
      <c r="G5" s="217" t="s">
        <v>519</v>
      </c>
      <c r="H5" s="217" t="s">
        <v>520</v>
      </c>
      <c r="I5" s="260" t="s">
        <v>580</v>
      </c>
      <c r="J5" s="261"/>
      <c r="K5" s="217" t="s">
        <v>521</v>
      </c>
      <c r="L5" s="217" t="s">
        <v>522</v>
      </c>
      <c r="M5" s="231"/>
    </row>
    <row r="6" spans="1:13" s="2" customFormat="1" ht="38.25" x14ac:dyDescent="0.2">
      <c r="A6" s="259"/>
      <c r="B6" s="259"/>
      <c r="C6" s="259"/>
      <c r="D6" s="63" t="s">
        <v>21</v>
      </c>
      <c r="E6" s="97" t="s">
        <v>523</v>
      </c>
      <c r="F6" s="217"/>
      <c r="G6" s="217"/>
      <c r="H6" s="217"/>
      <c r="I6" s="132" t="s">
        <v>21</v>
      </c>
      <c r="J6" s="97" t="s">
        <v>540</v>
      </c>
      <c r="K6" s="217"/>
      <c r="L6" s="217"/>
      <c r="M6" s="223"/>
    </row>
    <row r="7" spans="1:13" s="2" customFormat="1" x14ac:dyDescent="0.2">
      <c r="A7" s="3"/>
      <c r="B7" s="3"/>
    </row>
    <row r="8" spans="1:13" s="2" customFormat="1" x14ac:dyDescent="0.2">
      <c r="A8" s="15">
        <v>0</v>
      </c>
      <c r="B8" s="15">
        <v>4335</v>
      </c>
      <c r="C8" s="1" t="s">
        <v>16</v>
      </c>
      <c r="D8" s="35">
        <v>2456156</v>
      </c>
      <c r="E8" s="35">
        <v>620120</v>
      </c>
      <c r="F8" s="35">
        <v>2021841</v>
      </c>
      <c r="G8" s="35">
        <v>566743</v>
      </c>
      <c r="H8" s="35">
        <v>15814</v>
      </c>
      <c r="I8" s="35">
        <v>1895740</v>
      </c>
      <c r="J8" s="35">
        <v>928152</v>
      </c>
      <c r="K8" s="35">
        <v>1193315</v>
      </c>
      <c r="L8" s="35">
        <v>1885090</v>
      </c>
      <c r="M8" s="35">
        <v>143717.82699999999</v>
      </c>
    </row>
    <row r="9" spans="1:13" s="2" customFormat="1" x14ac:dyDescent="0.2">
      <c r="A9" s="15">
        <v>1</v>
      </c>
      <c r="B9" s="15">
        <v>4019</v>
      </c>
      <c r="C9" s="1" t="s">
        <v>289</v>
      </c>
      <c r="D9" s="35">
        <v>387249</v>
      </c>
      <c r="E9" s="35">
        <v>133573</v>
      </c>
      <c r="F9" s="35">
        <v>302057</v>
      </c>
      <c r="G9" s="35">
        <v>72140</v>
      </c>
      <c r="H9" s="35">
        <v>1035</v>
      </c>
      <c r="I9" s="35">
        <v>240465</v>
      </c>
      <c r="J9" s="35">
        <v>105500</v>
      </c>
      <c r="K9" s="35">
        <v>106677</v>
      </c>
      <c r="L9" s="35">
        <v>405692</v>
      </c>
      <c r="M9" s="35">
        <v>-102919.28200000001</v>
      </c>
    </row>
    <row r="10" spans="1:13" x14ac:dyDescent="0.2">
      <c r="A10" s="3">
        <v>1</v>
      </c>
      <c r="B10" s="3">
        <v>4001</v>
      </c>
      <c r="C10" s="172" t="s">
        <v>5</v>
      </c>
      <c r="D10" s="5">
        <v>201271</v>
      </c>
      <c r="E10" s="5">
        <v>55719</v>
      </c>
      <c r="F10" s="5">
        <v>105784</v>
      </c>
      <c r="G10" s="5">
        <v>24843</v>
      </c>
      <c r="H10" s="5">
        <v>0</v>
      </c>
      <c r="I10" s="5">
        <v>84680</v>
      </c>
      <c r="J10" s="5">
        <v>31000</v>
      </c>
      <c r="K10" s="5">
        <v>22487</v>
      </c>
      <c r="L10" s="5">
        <v>224730</v>
      </c>
      <c r="M10" s="5">
        <v>-118946.4</v>
      </c>
    </row>
    <row r="11" spans="1:13" x14ac:dyDescent="0.2">
      <c r="A11" s="3">
        <v>1</v>
      </c>
      <c r="B11" s="3">
        <v>4002</v>
      </c>
      <c r="C11" s="172" t="s">
        <v>290</v>
      </c>
      <c r="D11" s="5">
        <v>9172</v>
      </c>
      <c r="E11" s="5">
        <v>4294</v>
      </c>
      <c r="F11" s="5">
        <v>5283</v>
      </c>
      <c r="G11" s="5">
        <v>2452</v>
      </c>
      <c r="H11" s="5">
        <v>0</v>
      </c>
      <c r="I11" s="5">
        <v>10326</v>
      </c>
      <c r="J11" s="5">
        <v>8100</v>
      </c>
      <c r="K11" s="5">
        <v>2670</v>
      </c>
      <c r="L11" s="5">
        <v>3911</v>
      </c>
      <c r="M11" s="5">
        <v>1372.175</v>
      </c>
    </row>
    <row r="12" spans="1:13" x14ac:dyDescent="0.2">
      <c r="A12" s="3">
        <v>1</v>
      </c>
      <c r="B12" s="3">
        <v>4003</v>
      </c>
      <c r="C12" s="172" t="s">
        <v>291</v>
      </c>
      <c r="D12" s="5">
        <v>29355</v>
      </c>
      <c r="E12" s="5">
        <v>12912</v>
      </c>
      <c r="F12" s="5">
        <v>79294</v>
      </c>
      <c r="G12" s="5">
        <v>11968</v>
      </c>
      <c r="H12" s="5">
        <v>0</v>
      </c>
      <c r="I12" s="5">
        <v>16851</v>
      </c>
      <c r="J12" s="5">
        <v>2000</v>
      </c>
      <c r="K12" s="5">
        <v>10864</v>
      </c>
      <c r="L12" s="5">
        <v>83253</v>
      </c>
      <c r="M12" s="5">
        <v>-4278.4440000000004</v>
      </c>
    </row>
    <row r="13" spans="1:13" x14ac:dyDescent="0.2">
      <c r="A13" s="3">
        <v>1</v>
      </c>
      <c r="B13" s="3">
        <v>4004</v>
      </c>
      <c r="C13" s="172" t="s">
        <v>292</v>
      </c>
      <c r="D13" s="5">
        <v>1660</v>
      </c>
      <c r="E13" s="5">
        <v>11</v>
      </c>
      <c r="F13" s="5">
        <v>4477</v>
      </c>
      <c r="G13" s="5">
        <v>2562</v>
      </c>
      <c r="H13" s="5">
        <v>0</v>
      </c>
      <c r="I13" s="5">
        <v>4874</v>
      </c>
      <c r="J13" s="5">
        <v>3400</v>
      </c>
      <c r="K13" s="5">
        <v>2402</v>
      </c>
      <c r="L13" s="5">
        <v>1423</v>
      </c>
      <c r="M13" s="5">
        <v>3054.3530000000001</v>
      </c>
    </row>
    <row r="14" spans="1:13" x14ac:dyDescent="0.2">
      <c r="A14" s="3">
        <v>1</v>
      </c>
      <c r="B14" s="3">
        <v>4005</v>
      </c>
      <c r="C14" s="172" t="s">
        <v>293</v>
      </c>
      <c r="D14" s="5">
        <v>10129</v>
      </c>
      <c r="E14" s="5">
        <v>2189</v>
      </c>
      <c r="F14" s="5">
        <v>10231</v>
      </c>
      <c r="G14" s="5">
        <v>4002</v>
      </c>
      <c r="H14" s="5">
        <v>1035</v>
      </c>
      <c r="I14" s="5">
        <v>18147</v>
      </c>
      <c r="J14" s="5">
        <v>14000</v>
      </c>
      <c r="K14" s="5">
        <v>7155</v>
      </c>
      <c r="L14" s="5">
        <v>95</v>
      </c>
      <c r="M14" s="5">
        <v>11170.795</v>
      </c>
    </row>
    <row r="15" spans="1:13" x14ac:dyDescent="0.2">
      <c r="A15" s="3">
        <v>1</v>
      </c>
      <c r="B15" s="3">
        <v>4006</v>
      </c>
      <c r="C15" s="172" t="s">
        <v>294</v>
      </c>
      <c r="D15" s="5">
        <v>26281</v>
      </c>
      <c r="E15" s="5">
        <v>16063</v>
      </c>
      <c r="F15" s="5">
        <v>16953</v>
      </c>
      <c r="G15" s="5">
        <v>878</v>
      </c>
      <c r="H15" s="5">
        <v>0</v>
      </c>
      <c r="I15" s="5">
        <v>14452</v>
      </c>
      <c r="J15" s="5">
        <v>0</v>
      </c>
      <c r="K15" s="5">
        <v>6776</v>
      </c>
      <c r="L15" s="5">
        <v>22884</v>
      </c>
      <c r="M15" s="5">
        <v>-5931.5829999999996</v>
      </c>
    </row>
    <row r="16" spans="1:13" x14ac:dyDescent="0.2">
      <c r="A16" s="3">
        <v>1</v>
      </c>
      <c r="B16" s="3">
        <v>4007</v>
      </c>
      <c r="C16" s="172" t="s">
        <v>295</v>
      </c>
      <c r="D16" s="5">
        <v>4285</v>
      </c>
      <c r="E16" s="5">
        <v>0</v>
      </c>
      <c r="F16" s="5">
        <v>4763</v>
      </c>
      <c r="G16" s="5">
        <v>1392</v>
      </c>
      <c r="H16" s="5">
        <v>0</v>
      </c>
      <c r="I16" s="5">
        <v>4728</v>
      </c>
      <c r="J16" s="5">
        <v>2500</v>
      </c>
      <c r="K16" s="5">
        <v>3857</v>
      </c>
      <c r="L16" s="5">
        <v>1855</v>
      </c>
      <c r="M16" s="5">
        <v>2907.1579999999999</v>
      </c>
    </row>
    <row r="17" spans="1:13" x14ac:dyDescent="0.2">
      <c r="A17" s="3">
        <v>1</v>
      </c>
      <c r="B17" s="3">
        <v>4008</v>
      </c>
      <c r="C17" s="172" t="s">
        <v>296</v>
      </c>
      <c r="D17" s="5">
        <v>10921</v>
      </c>
      <c r="E17" s="5">
        <v>2932</v>
      </c>
      <c r="F17" s="5">
        <v>13668</v>
      </c>
      <c r="G17" s="5">
        <v>5888</v>
      </c>
      <c r="H17" s="5">
        <v>0</v>
      </c>
      <c r="I17" s="5">
        <v>4167</v>
      </c>
      <c r="J17" s="5">
        <v>0</v>
      </c>
      <c r="K17" s="5">
        <v>10717</v>
      </c>
      <c r="L17" s="5">
        <v>15593</v>
      </c>
      <c r="M17" s="5">
        <v>-1924.48</v>
      </c>
    </row>
    <row r="18" spans="1:13" x14ac:dyDescent="0.2">
      <c r="A18" s="3">
        <v>1</v>
      </c>
      <c r="B18" s="3">
        <v>4009</v>
      </c>
      <c r="C18" s="172" t="s">
        <v>297</v>
      </c>
      <c r="D18" s="5">
        <v>10197</v>
      </c>
      <c r="E18" s="5">
        <v>2698</v>
      </c>
      <c r="F18" s="5">
        <v>5579</v>
      </c>
      <c r="G18" s="5">
        <v>5005</v>
      </c>
      <c r="H18" s="5">
        <v>0</v>
      </c>
      <c r="I18" s="5">
        <v>7902</v>
      </c>
      <c r="J18" s="5">
        <v>3000</v>
      </c>
      <c r="K18" s="5">
        <v>6908</v>
      </c>
      <c r="L18" s="5">
        <v>5971</v>
      </c>
      <c r="M18" s="5">
        <v>-391.55500000000001</v>
      </c>
    </row>
    <row r="19" spans="1:13" x14ac:dyDescent="0.2">
      <c r="A19" s="3">
        <v>1</v>
      </c>
      <c r="B19" s="3">
        <v>4010</v>
      </c>
      <c r="C19" s="172" t="s">
        <v>298</v>
      </c>
      <c r="D19" s="5">
        <v>42030</v>
      </c>
      <c r="E19" s="5">
        <v>28484</v>
      </c>
      <c r="F19" s="5">
        <v>7813</v>
      </c>
      <c r="G19" s="5">
        <v>1042</v>
      </c>
      <c r="H19" s="5">
        <v>0</v>
      </c>
      <c r="I19" s="5">
        <v>34667</v>
      </c>
      <c r="J19" s="5">
        <v>26000</v>
      </c>
      <c r="K19" s="5">
        <v>13298</v>
      </c>
      <c r="L19" s="5">
        <v>2920</v>
      </c>
      <c r="M19" s="5">
        <v>4892.2079999999996</v>
      </c>
    </row>
    <row r="20" spans="1:13" x14ac:dyDescent="0.2">
      <c r="A20" s="3">
        <v>1</v>
      </c>
      <c r="B20" s="3">
        <v>4012</v>
      </c>
      <c r="C20" s="172" t="s">
        <v>299</v>
      </c>
      <c r="D20" s="5">
        <v>33392</v>
      </c>
      <c r="E20" s="5">
        <v>6317</v>
      </c>
      <c r="F20" s="5">
        <v>40551</v>
      </c>
      <c r="G20" s="5">
        <v>75</v>
      </c>
      <c r="H20" s="5">
        <v>0</v>
      </c>
      <c r="I20" s="5">
        <v>19324</v>
      </c>
      <c r="J20" s="5">
        <v>0</v>
      </c>
      <c r="K20" s="5">
        <v>12088</v>
      </c>
      <c r="L20" s="5">
        <v>42606</v>
      </c>
      <c r="M20" s="5">
        <v>-2055.4079999999999</v>
      </c>
    </row>
    <row r="21" spans="1:13" x14ac:dyDescent="0.2">
      <c r="A21" s="3">
        <v>1</v>
      </c>
      <c r="B21" s="3">
        <v>4013</v>
      </c>
      <c r="C21" s="172" t="s">
        <v>300</v>
      </c>
      <c r="D21" s="5">
        <v>8556</v>
      </c>
      <c r="E21" s="5">
        <v>1954</v>
      </c>
      <c r="F21" s="5">
        <v>7662</v>
      </c>
      <c r="G21" s="5">
        <v>12033</v>
      </c>
      <c r="H21" s="5">
        <v>0</v>
      </c>
      <c r="I21" s="5">
        <v>20346</v>
      </c>
      <c r="J21" s="5">
        <v>15500</v>
      </c>
      <c r="K21" s="5">
        <v>7456</v>
      </c>
      <c r="L21" s="5">
        <v>450</v>
      </c>
      <c r="M21" s="5">
        <v>7211.9</v>
      </c>
    </row>
    <row r="22" spans="1:13" x14ac:dyDescent="0.2">
      <c r="A22" s="15">
        <v>2</v>
      </c>
      <c r="B22" s="15">
        <v>4059</v>
      </c>
      <c r="C22" s="1" t="s">
        <v>301</v>
      </c>
      <c r="D22" s="36">
        <v>452581</v>
      </c>
      <c r="E22" s="36">
        <v>127398</v>
      </c>
      <c r="F22" s="36">
        <v>407423</v>
      </c>
      <c r="G22" s="36">
        <v>118821</v>
      </c>
      <c r="H22" s="36">
        <v>4223</v>
      </c>
      <c r="I22" s="36">
        <v>451531</v>
      </c>
      <c r="J22" s="36">
        <v>239846</v>
      </c>
      <c r="K22" s="36">
        <v>242162</v>
      </c>
      <c r="L22" s="36">
        <v>283054</v>
      </c>
      <c r="M22" s="36">
        <v>128295.79399999999</v>
      </c>
    </row>
    <row r="23" spans="1:13" x14ac:dyDescent="0.2">
      <c r="A23" s="3">
        <v>2</v>
      </c>
      <c r="B23" s="3">
        <v>4021</v>
      </c>
      <c r="C23" s="172" t="s">
        <v>6</v>
      </c>
      <c r="D23" s="5">
        <v>103191</v>
      </c>
      <c r="E23" s="5">
        <v>69352</v>
      </c>
      <c r="F23" s="5">
        <v>105547</v>
      </c>
      <c r="G23" s="5">
        <v>43548</v>
      </c>
      <c r="H23" s="5">
        <v>0</v>
      </c>
      <c r="I23" s="5">
        <v>130667</v>
      </c>
      <c r="J23" s="5">
        <v>99500</v>
      </c>
      <c r="K23" s="5">
        <v>40275</v>
      </c>
      <c r="L23" s="5">
        <v>81345</v>
      </c>
      <c r="M23" s="5">
        <v>24202.133999999998</v>
      </c>
    </row>
    <row r="24" spans="1:13" x14ac:dyDescent="0.2">
      <c r="A24" s="3">
        <v>2</v>
      </c>
      <c r="B24" s="3">
        <v>4022</v>
      </c>
      <c r="C24" s="172" t="s">
        <v>302</v>
      </c>
      <c r="D24" s="5">
        <v>6676</v>
      </c>
      <c r="E24" s="5">
        <v>584</v>
      </c>
      <c r="F24" s="5">
        <v>4718</v>
      </c>
      <c r="G24" s="5">
        <v>3631</v>
      </c>
      <c r="H24" s="5">
        <v>0</v>
      </c>
      <c r="I24" s="5">
        <v>2009</v>
      </c>
      <c r="J24" s="5">
        <v>0</v>
      </c>
      <c r="K24" s="5">
        <v>4313</v>
      </c>
      <c r="L24" s="5">
        <v>8702</v>
      </c>
      <c r="M24" s="5">
        <v>-3984.0920000000001</v>
      </c>
    </row>
    <row r="25" spans="1:13" x14ac:dyDescent="0.2">
      <c r="A25" s="3">
        <v>2</v>
      </c>
      <c r="B25" s="3">
        <v>4023</v>
      </c>
      <c r="C25" s="172" t="s">
        <v>303</v>
      </c>
      <c r="D25" s="5">
        <v>10490</v>
      </c>
      <c r="E25" s="5">
        <v>3818</v>
      </c>
      <c r="F25" s="5">
        <v>8361</v>
      </c>
      <c r="G25" s="5">
        <v>1666</v>
      </c>
      <c r="H25" s="5">
        <v>0</v>
      </c>
      <c r="I25" s="5">
        <v>3322</v>
      </c>
      <c r="J25" s="5">
        <v>0</v>
      </c>
      <c r="K25" s="5">
        <v>4245</v>
      </c>
      <c r="L25" s="5">
        <v>12950</v>
      </c>
      <c r="M25" s="5">
        <v>-4589.3289999999997</v>
      </c>
    </row>
    <row r="26" spans="1:13" x14ac:dyDescent="0.2">
      <c r="A26" s="3">
        <v>2</v>
      </c>
      <c r="B26" s="3">
        <v>4024</v>
      </c>
      <c r="C26" s="172" t="s">
        <v>304</v>
      </c>
      <c r="D26" s="5">
        <v>13613</v>
      </c>
      <c r="E26" s="5">
        <v>1764</v>
      </c>
      <c r="F26" s="5">
        <v>4900</v>
      </c>
      <c r="G26" s="5">
        <v>2412</v>
      </c>
      <c r="H26" s="5">
        <v>0</v>
      </c>
      <c r="I26" s="5">
        <v>5042</v>
      </c>
      <c r="J26" s="5">
        <v>0</v>
      </c>
      <c r="K26" s="5">
        <v>10820</v>
      </c>
      <c r="L26" s="5">
        <v>5064</v>
      </c>
      <c r="M26" s="5">
        <v>-163.501</v>
      </c>
    </row>
    <row r="27" spans="1:13" x14ac:dyDescent="0.2">
      <c r="A27" s="3">
        <v>2</v>
      </c>
      <c r="B27" s="3">
        <v>4049</v>
      </c>
      <c r="C27" s="172" t="s">
        <v>305</v>
      </c>
      <c r="D27" s="5">
        <v>7125</v>
      </c>
      <c r="E27" s="5">
        <v>1122</v>
      </c>
      <c r="F27" s="5">
        <v>7270</v>
      </c>
      <c r="G27" s="5">
        <v>2172</v>
      </c>
      <c r="H27" s="5">
        <v>0</v>
      </c>
      <c r="I27" s="5">
        <v>9493</v>
      </c>
      <c r="J27" s="5">
        <v>4500</v>
      </c>
      <c r="K27" s="5">
        <v>5296</v>
      </c>
      <c r="L27" s="5">
        <v>1777</v>
      </c>
      <c r="M27" s="5">
        <v>5493.3370000000004</v>
      </c>
    </row>
    <row r="28" spans="1:13" x14ac:dyDescent="0.2">
      <c r="A28" s="3">
        <v>2</v>
      </c>
      <c r="B28" s="3">
        <v>4026</v>
      </c>
      <c r="C28" s="172" t="s">
        <v>306</v>
      </c>
      <c r="D28" s="5">
        <v>8768</v>
      </c>
      <c r="E28" s="5">
        <v>1550</v>
      </c>
      <c r="F28" s="5">
        <v>7553</v>
      </c>
      <c r="G28" s="5">
        <v>1566</v>
      </c>
      <c r="H28" s="5">
        <v>0</v>
      </c>
      <c r="I28" s="5">
        <v>13486</v>
      </c>
      <c r="J28" s="5">
        <v>8020</v>
      </c>
      <c r="K28" s="5">
        <v>357</v>
      </c>
      <c r="L28" s="5">
        <v>4043</v>
      </c>
      <c r="M28" s="5">
        <v>3510.203</v>
      </c>
    </row>
    <row r="29" spans="1:13" x14ac:dyDescent="0.2">
      <c r="A29" s="3">
        <v>2</v>
      </c>
      <c r="B29" s="3">
        <v>4027</v>
      </c>
      <c r="C29" s="172" t="s">
        <v>307</v>
      </c>
      <c r="D29" s="5">
        <v>5854</v>
      </c>
      <c r="E29" s="5">
        <v>895</v>
      </c>
      <c r="F29" s="5">
        <v>41332</v>
      </c>
      <c r="G29" s="5">
        <v>8609</v>
      </c>
      <c r="H29" s="5">
        <v>0</v>
      </c>
      <c r="I29" s="5">
        <v>5271</v>
      </c>
      <c r="J29" s="5">
        <v>34</v>
      </c>
      <c r="K29" s="5">
        <v>6269</v>
      </c>
      <c r="L29" s="5">
        <v>37955</v>
      </c>
      <c r="M29" s="5">
        <v>3081.2429999999999</v>
      </c>
    </row>
    <row r="30" spans="1:13" x14ac:dyDescent="0.2">
      <c r="A30" s="3">
        <v>2</v>
      </c>
      <c r="B30" s="3">
        <v>4028</v>
      </c>
      <c r="C30" s="172" t="s">
        <v>308</v>
      </c>
      <c r="D30" s="5">
        <v>4130</v>
      </c>
      <c r="E30" s="5">
        <v>2384</v>
      </c>
      <c r="F30" s="5">
        <v>2154</v>
      </c>
      <c r="G30" s="5">
        <v>923</v>
      </c>
      <c r="H30" s="5">
        <v>0</v>
      </c>
      <c r="I30" s="5">
        <v>4951</v>
      </c>
      <c r="J30" s="5">
        <v>3700</v>
      </c>
      <c r="K30" s="5">
        <v>1794</v>
      </c>
      <c r="L30" s="5">
        <v>462</v>
      </c>
      <c r="M30" s="5">
        <v>1691.92</v>
      </c>
    </row>
    <row r="31" spans="1:13" x14ac:dyDescent="0.2">
      <c r="A31" s="3">
        <v>2</v>
      </c>
      <c r="B31" s="3">
        <v>4029</v>
      </c>
      <c r="C31" s="172" t="s">
        <v>309</v>
      </c>
      <c r="D31" s="5">
        <v>16025</v>
      </c>
      <c r="E31" s="5">
        <v>10576</v>
      </c>
      <c r="F31" s="5">
        <v>22682</v>
      </c>
      <c r="G31" s="5">
        <v>3979</v>
      </c>
      <c r="H31" s="5">
        <v>0</v>
      </c>
      <c r="I31" s="5">
        <v>14920</v>
      </c>
      <c r="J31" s="5">
        <v>9612</v>
      </c>
      <c r="K31" s="5">
        <v>6957</v>
      </c>
      <c r="L31" s="5">
        <v>20809</v>
      </c>
      <c r="M31" s="5">
        <v>1872.7909999999999</v>
      </c>
    </row>
    <row r="32" spans="1:13" x14ac:dyDescent="0.2">
      <c r="A32" s="3">
        <v>2</v>
      </c>
      <c r="B32" s="3">
        <v>4030</v>
      </c>
      <c r="C32" s="172" t="s">
        <v>310</v>
      </c>
      <c r="D32" s="5">
        <v>5973</v>
      </c>
      <c r="E32" s="5">
        <v>11</v>
      </c>
      <c r="F32" s="5">
        <v>1937</v>
      </c>
      <c r="G32" s="5">
        <v>1985</v>
      </c>
      <c r="H32" s="5">
        <v>0</v>
      </c>
      <c r="I32" s="5">
        <v>2922</v>
      </c>
      <c r="J32" s="5">
        <v>0</v>
      </c>
      <c r="K32" s="5">
        <v>4136</v>
      </c>
      <c r="L32" s="5">
        <v>2838</v>
      </c>
      <c r="M32" s="5">
        <v>-900.57500000000005</v>
      </c>
    </row>
    <row r="33" spans="1:13" x14ac:dyDescent="0.2">
      <c r="A33" s="3">
        <v>2</v>
      </c>
      <c r="B33" s="3">
        <v>4031</v>
      </c>
      <c r="C33" s="172" t="s">
        <v>311</v>
      </c>
      <c r="D33" s="5">
        <v>3048</v>
      </c>
      <c r="E33" s="5">
        <v>419</v>
      </c>
      <c r="F33" s="5">
        <v>5051</v>
      </c>
      <c r="G33" s="5">
        <v>1675</v>
      </c>
      <c r="H33" s="5">
        <v>0</v>
      </c>
      <c r="I33" s="5">
        <v>4917</v>
      </c>
      <c r="J33" s="5">
        <v>3000</v>
      </c>
      <c r="K33" s="5">
        <v>2917</v>
      </c>
      <c r="L33" s="5">
        <v>1941</v>
      </c>
      <c r="M33" s="5">
        <v>3110.2150000000001</v>
      </c>
    </row>
    <row r="34" spans="1:13" x14ac:dyDescent="0.2">
      <c r="A34" s="3">
        <v>2</v>
      </c>
      <c r="B34" s="3">
        <v>4032</v>
      </c>
      <c r="C34" s="172" t="s">
        <v>312</v>
      </c>
      <c r="D34" s="5">
        <v>12392</v>
      </c>
      <c r="E34" s="5">
        <v>84</v>
      </c>
      <c r="F34" s="5">
        <v>2676</v>
      </c>
      <c r="G34" s="5">
        <v>758</v>
      </c>
      <c r="H34" s="5">
        <v>0</v>
      </c>
      <c r="I34" s="5">
        <v>2568</v>
      </c>
      <c r="J34" s="5">
        <v>0</v>
      </c>
      <c r="K34" s="5">
        <v>9179</v>
      </c>
      <c r="L34" s="5">
        <v>4079</v>
      </c>
      <c r="M34" s="5">
        <v>-1403.2919999999999</v>
      </c>
    </row>
    <row r="35" spans="1:13" x14ac:dyDescent="0.2">
      <c r="A35" s="3">
        <v>2</v>
      </c>
      <c r="B35" s="3">
        <v>4033</v>
      </c>
      <c r="C35" s="172" t="s">
        <v>313</v>
      </c>
      <c r="D35" s="5">
        <v>14846</v>
      </c>
      <c r="E35" s="5">
        <v>2186</v>
      </c>
      <c r="F35" s="5">
        <v>10776</v>
      </c>
      <c r="G35" s="5">
        <v>3739</v>
      </c>
      <c r="H35" s="5">
        <v>0</v>
      </c>
      <c r="I35" s="5">
        <v>10768</v>
      </c>
      <c r="J35" s="5">
        <v>6100</v>
      </c>
      <c r="K35" s="5">
        <v>10072</v>
      </c>
      <c r="L35" s="5">
        <v>8520</v>
      </c>
      <c r="M35" s="5">
        <v>2255.6950000000002</v>
      </c>
    </row>
    <row r="36" spans="1:13" x14ac:dyDescent="0.2">
      <c r="A36" s="3">
        <v>2</v>
      </c>
      <c r="B36" s="3">
        <v>4034</v>
      </c>
      <c r="C36" s="172" t="s">
        <v>314</v>
      </c>
      <c r="D36" s="5">
        <v>12186</v>
      </c>
      <c r="E36" s="5">
        <v>1584</v>
      </c>
      <c r="F36" s="5">
        <v>17219</v>
      </c>
      <c r="G36" s="5">
        <v>1082</v>
      </c>
      <c r="H36" s="5">
        <v>0</v>
      </c>
      <c r="I36" s="5">
        <v>20255</v>
      </c>
      <c r="J36" s="5">
        <v>8000</v>
      </c>
      <c r="K36" s="5">
        <v>8346</v>
      </c>
      <c r="L36" s="5">
        <v>1886</v>
      </c>
      <c r="M36" s="5">
        <v>15333.067999999999</v>
      </c>
    </row>
    <row r="37" spans="1:13" x14ac:dyDescent="0.2">
      <c r="A37" s="3">
        <v>2</v>
      </c>
      <c r="B37" s="3">
        <v>4035</v>
      </c>
      <c r="C37" s="172" t="s">
        <v>315</v>
      </c>
      <c r="D37" s="5">
        <v>11049</v>
      </c>
      <c r="E37" s="5">
        <v>155</v>
      </c>
      <c r="F37" s="5">
        <v>15159</v>
      </c>
      <c r="G37" s="5">
        <v>5197</v>
      </c>
      <c r="H37" s="5">
        <v>0</v>
      </c>
      <c r="I37" s="5">
        <v>5440</v>
      </c>
      <c r="J37" s="5">
        <v>0</v>
      </c>
      <c r="K37" s="5">
        <v>17717</v>
      </c>
      <c r="L37" s="5">
        <v>8249</v>
      </c>
      <c r="M37" s="5">
        <v>6910.13</v>
      </c>
    </row>
    <row r="38" spans="1:13" x14ac:dyDescent="0.2">
      <c r="A38" s="3">
        <v>2</v>
      </c>
      <c r="B38" s="3">
        <v>4037</v>
      </c>
      <c r="C38" s="172" t="s">
        <v>316</v>
      </c>
      <c r="D38" s="5">
        <v>13324</v>
      </c>
      <c r="E38" s="5">
        <v>3490</v>
      </c>
      <c r="F38" s="5">
        <v>6896</v>
      </c>
      <c r="G38" s="5">
        <v>3414</v>
      </c>
      <c r="H38" s="5">
        <v>0</v>
      </c>
      <c r="I38" s="5">
        <v>2829</v>
      </c>
      <c r="J38" s="5">
        <v>0</v>
      </c>
      <c r="K38" s="5">
        <v>13325</v>
      </c>
      <c r="L38" s="5">
        <v>7480</v>
      </c>
      <c r="M38" s="5">
        <v>-583.96100000000001</v>
      </c>
    </row>
    <row r="39" spans="1:13" x14ac:dyDescent="0.2">
      <c r="A39" s="3">
        <v>2</v>
      </c>
      <c r="B39" s="3">
        <v>4038</v>
      </c>
      <c r="C39" s="172" t="s">
        <v>317</v>
      </c>
      <c r="D39" s="5">
        <v>15918</v>
      </c>
      <c r="E39" s="5">
        <v>436</v>
      </c>
      <c r="F39" s="5">
        <v>12901</v>
      </c>
      <c r="G39" s="5">
        <v>5919</v>
      </c>
      <c r="H39" s="5">
        <v>0</v>
      </c>
      <c r="I39" s="5">
        <v>25322</v>
      </c>
      <c r="J39" s="5">
        <v>17000</v>
      </c>
      <c r="K39" s="5">
        <v>9416</v>
      </c>
      <c r="L39" s="5">
        <v>0</v>
      </c>
      <c r="M39" s="5">
        <v>12901.11</v>
      </c>
    </row>
    <row r="40" spans="1:13" x14ac:dyDescent="0.2">
      <c r="A40" s="3">
        <v>2</v>
      </c>
      <c r="B40" s="3">
        <v>4039</v>
      </c>
      <c r="C40" s="172" t="s">
        <v>318</v>
      </c>
      <c r="D40" s="5">
        <v>3867</v>
      </c>
      <c r="E40" s="5">
        <v>744</v>
      </c>
      <c r="F40" s="5">
        <v>3270</v>
      </c>
      <c r="G40" s="5">
        <v>2819</v>
      </c>
      <c r="H40" s="5">
        <v>0</v>
      </c>
      <c r="I40" s="5">
        <v>3594</v>
      </c>
      <c r="J40" s="5">
        <v>1286</v>
      </c>
      <c r="K40" s="5">
        <v>4510</v>
      </c>
      <c r="L40" s="5">
        <v>1852</v>
      </c>
      <c r="M40" s="5">
        <v>1417.7750000000001</v>
      </c>
    </row>
    <row r="41" spans="1:13" x14ac:dyDescent="0.2">
      <c r="A41" s="3">
        <v>2</v>
      </c>
      <c r="B41" s="3">
        <v>4040</v>
      </c>
      <c r="C41" s="172" t="s">
        <v>319</v>
      </c>
      <c r="D41" s="5">
        <v>38552</v>
      </c>
      <c r="E41" s="5">
        <v>2951</v>
      </c>
      <c r="F41" s="5">
        <v>25941</v>
      </c>
      <c r="G41" s="5">
        <v>6000</v>
      </c>
      <c r="H41" s="5">
        <v>0</v>
      </c>
      <c r="I41" s="5">
        <v>31877</v>
      </c>
      <c r="J41" s="5">
        <v>13000</v>
      </c>
      <c r="K41" s="5">
        <v>10022</v>
      </c>
      <c r="L41" s="5">
        <v>28594</v>
      </c>
      <c r="M41" s="5">
        <v>-2652.846</v>
      </c>
    </row>
    <row r="42" spans="1:13" x14ac:dyDescent="0.2">
      <c r="A42" s="3">
        <v>2</v>
      </c>
      <c r="B42" s="3">
        <v>4041</v>
      </c>
      <c r="C42" s="172" t="s">
        <v>320</v>
      </c>
      <c r="D42" s="5">
        <v>18518</v>
      </c>
      <c r="E42" s="5">
        <v>16</v>
      </c>
      <c r="F42" s="5">
        <v>899</v>
      </c>
      <c r="G42" s="5">
        <v>1157</v>
      </c>
      <c r="H42" s="5">
        <v>0</v>
      </c>
      <c r="I42" s="5">
        <v>14071</v>
      </c>
      <c r="J42" s="5">
        <v>0</v>
      </c>
      <c r="K42" s="5">
        <v>4279</v>
      </c>
      <c r="L42" s="5">
        <v>2223</v>
      </c>
      <c r="M42" s="5">
        <v>-1324.3040000000001</v>
      </c>
    </row>
    <row r="43" spans="1:13" x14ac:dyDescent="0.2">
      <c r="A43" s="3">
        <v>2</v>
      </c>
      <c r="B43" s="3">
        <v>4042</v>
      </c>
      <c r="C43" s="172" t="s">
        <v>321</v>
      </c>
      <c r="D43" s="5">
        <v>9003</v>
      </c>
      <c r="E43" s="5">
        <v>1316</v>
      </c>
      <c r="F43" s="5">
        <v>7251</v>
      </c>
      <c r="G43" s="5">
        <v>82</v>
      </c>
      <c r="H43" s="5">
        <v>0</v>
      </c>
      <c r="I43" s="5">
        <v>8315</v>
      </c>
      <c r="J43" s="5">
        <v>5200</v>
      </c>
      <c r="K43" s="5">
        <v>7338</v>
      </c>
      <c r="L43" s="5">
        <v>683</v>
      </c>
      <c r="M43" s="5">
        <v>6568.01</v>
      </c>
    </row>
    <row r="44" spans="1:13" x14ac:dyDescent="0.2">
      <c r="A44" s="3">
        <v>2</v>
      </c>
      <c r="B44" s="3">
        <v>4044</v>
      </c>
      <c r="C44" s="172" t="s">
        <v>322</v>
      </c>
      <c r="D44" s="5">
        <v>15975</v>
      </c>
      <c r="E44" s="5">
        <v>5542</v>
      </c>
      <c r="F44" s="5">
        <v>11251</v>
      </c>
      <c r="G44" s="5">
        <v>1838</v>
      </c>
      <c r="H44" s="5">
        <v>0</v>
      </c>
      <c r="I44" s="5">
        <v>14806</v>
      </c>
      <c r="J44" s="5">
        <v>4400</v>
      </c>
      <c r="K44" s="5">
        <v>12019</v>
      </c>
      <c r="L44" s="5">
        <v>2238</v>
      </c>
      <c r="M44" s="5">
        <v>9012.3580000000002</v>
      </c>
    </row>
    <row r="45" spans="1:13" x14ac:dyDescent="0.2">
      <c r="A45" s="3">
        <v>2</v>
      </c>
      <c r="B45" s="3">
        <v>4045</v>
      </c>
      <c r="C45" s="172" t="s">
        <v>323</v>
      </c>
      <c r="D45" s="5">
        <v>32225</v>
      </c>
      <c r="E45" s="5">
        <v>11570</v>
      </c>
      <c r="F45" s="5">
        <v>37879</v>
      </c>
      <c r="G45" s="5">
        <v>9180</v>
      </c>
      <c r="H45" s="5">
        <v>3931</v>
      </c>
      <c r="I45" s="5">
        <v>56723</v>
      </c>
      <c r="J45" s="5">
        <v>34074</v>
      </c>
      <c r="K45" s="5">
        <v>11939</v>
      </c>
      <c r="L45" s="5">
        <v>14554</v>
      </c>
      <c r="M45" s="5">
        <v>27256.469000000001</v>
      </c>
    </row>
    <row r="46" spans="1:13" x14ac:dyDescent="0.2">
      <c r="A46" s="3">
        <v>2</v>
      </c>
      <c r="B46" s="3">
        <v>4046</v>
      </c>
      <c r="C46" s="172" t="s">
        <v>324</v>
      </c>
      <c r="D46" s="5">
        <v>4792</v>
      </c>
      <c r="E46" s="5">
        <v>238</v>
      </c>
      <c r="F46" s="5">
        <v>2925</v>
      </c>
      <c r="G46" s="5">
        <v>2518</v>
      </c>
      <c r="H46" s="5">
        <v>292</v>
      </c>
      <c r="I46" s="5">
        <v>5725</v>
      </c>
      <c r="J46" s="5">
        <v>3800</v>
      </c>
      <c r="K46" s="5">
        <v>4802</v>
      </c>
      <c r="L46" s="5">
        <v>0</v>
      </c>
      <c r="M46" s="5">
        <v>3216.7339999999999</v>
      </c>
    </row>
    <row r="47" spans="1:13" x14ac:dyDescent="0.2">
      <c r="A47" s="3">
        <v>2</v>
      </c>
      <c r="B47" s="3">
        <v>4047</v>
      </c>
      <c r="C47" s="172" t="s">
        <v>325</v>
      </c>
      <c r="D47" s="5">
        <v>47304</v>
      </c>
      <c r="E47" s="5">
        <v>901</v>
      </c>
      <c r="F47" s="5">
        <v>10061</v>
      </c>
      <c r="G47" s="5">
        <v>2951</v>
      </c>
      <c r="H47" s="5">
        <v>0</v>
      </c>
      <c r="I47" s="5">
        <v>15449</v>
      </c>
      <c r="J47" s="5">
        <v>0</v>
      </c>
      <c r="K47" s="5">
        <v>26565</v>
      </c>
      <c r="L47" s="5">
        <v>18302</v>
      </c>
      <c r="M47" s="5">
        <v>-8241.0329999999994</v>
      </c>
    </row>
    <row r="48" spans="1:13" x14ac:dyDescent="0.2">
      <c r="A48" s="3">
        <v>2</v>
      </c>
      <c r="B48" s="3">
        <v>4048</v>
      </c>
      <c r="C48" s="172" t="s">
        <v>326</v>
      </c>
      <c r="D48" s="5">
        <v>17737</v>
      </c>
      <c r="E48" s="5">
        <v>3710</v>
      </c>
      <c r="F48" s="5">
        <v>30817</v>
      </c>
      <c r="G48" s="5">
        <v>0</v>
      </c>
      <c r="H48" s="5">
        <v>0</v>
      </c>
      <c r="I48" s="5">
        <v>36789</v>
      </c>
      <c r="J48" s="5">
        <v>18620</v>
      </c>
      <c r="K48" s="5">
        <v>5254</v>
      </c>
      <c r="L48" s="5">
        <v>6512</v>
      </c>
      <c r="M48" s="5">
        <v>24305.534</v>
      </c>
    </row>
    <row r="49" spans="1:13" s="1" customFormat="1" x14ac:dyDescent="0.2">
      <c r="A49" s="15">
        <v>3</v>
      </c>
      <c r="B49" s="15">
        <v>4089</v>
      </c>
      <c r="C49" s="1" t="s">
        <v>327</v>
      </c>
      <c r="D49" s="36">
        <v>281961</v>
      </c>
      <c r="E49" s="36">
        <v>56746</v>
      </c>
      <c r="F49" s="36">
        <v>128653</v>
      </c>
      <c r="G49" s="36">
        <v>67265</v>
      </c>
      <c r="H49" s="36">
        <v>0</v>
      </c>
      <c r="I49" s="36">
        <v>129631</v>
      </c>
      <c r="J49" s="36">
        <v>46400</v>
      </c>
      <c r="K49" s="36">
        <v>168954</v>
      </c>
      <c r="L49" s="36">
        <v>172589</v>
      </c>
      <c r="M49" s="36">
        <v>-43953.586000000003</v>
      </c>
    </row>
    <row r="50" spans="1:13" x14ac:dyDescent="0.2">
      <c r="A50" s="3">
        <v>3</v>
      </c>
      <c r="B50" s="3">
        <v>4061</v>
      </c>
      <c r="C50" s="172" t="s">
        <v>328</v>
      </c>
      <c r="D50" s="5">
        <v>5607</v>
      </c>
      <c r="E50" s="5">
        <v>1419</v>
      </c>
      <c r="F50" s="5">
        <v>2568</v>
      </c>
      <c r="G50" s="5">
        <v>813</v>
      </c>
      <c r="H50" s="5">
        <v>0</v>
      </c>
      <c r="I50" s="5">
        <v>1081</v>
      </c>
      <c r="J50" s="5">
        <v>0</v>
      </c>
      <c r="K50" s="5">
        <v>2091</v>
      </c>
      <c r="L50" s="5">
        <v>5816</v>
      </c>
      <c r="M50" s="5">
        <v>-3248.018</v>
      </c>
    </row>
    <row r="51" spans="1:13" x14ac:dyDescent="0.2">
      <c r="A51" s="3">
        <v>3</v>
      </c>
      <c r="B51" s="3">
        <v>4062</v>
      </c>
      <c r="C51" s="172" t="s">
        <v>329</v>
      </c>
      <c r="D51" s="5">
        <v>19856</v>
      </c>
      <c r="E51" s="5">
        <v>5509</v>
      </c>
      <c r="F51" s="5">
        <v>12056</v>
      </c>
      <c r="G51" s="5">
        <v>164</v>
      </c>
      <c r="H51" s="5">
        <v>0</v>
      </c>
      <c r="I51" s="5">
        <v>6142</v>
      </c>
      <c r="J51" s="5">
        <v>0</v>
      </c>
      <c r="K51" s="5">
        <v>14322</v>
      </c>
      <c r="L51" s="5">
        <v>11612</v>
      </c>
      <c r="M51" s="5">
        <v>444.61500000000001</v>
      </c>
    </row>
    <row r="52" spans="1:13" x14ac:dyDescent="0.2">
      <c r="A52" s="3">
        <v>3</v>
      </c>
      <c r="B52" s="3">
        <v>4063</v>
      </c>
      <c r="C52" s="172" t="s">
        <v>7</v>
      </c>
      <c r="D52" s="5">
        <v>18506</v>
      </c>
      <c r="E52" s="5">
        <v>1740</v>
      </c>
      <c r="F52" s="5">
        <v>10343</v>
      </c>
      <c r="G52" s="5">
        <v>783</v>
      </c>
      <c r="H52" s="5">
        <v>0</v>
      </c>
      <c r="I52" s="5">
        <v>9653</v>
      </c>
      <c r="J52" s="5">
        <v>4300</v>
      </c>
      <c r="K52" s="5">
        <v>16381</v>
      </c>
      <c r="L52" s="5">
        <v>3598</v>
      </c>
      <c r="M52" s="5">
        <v>6744.5630000000001</v>
      </c>
    </row>
    <row r="53" spans="1:13" x14ac:dyDescent="0.2">
      <c r="A53" s="3">
        <v>3</v>
      </c>
      <c r="B53" s="3">
        <v>4064</v>
      </c>
      <c r="C53" s="172" t="s">
        <v>330</v>
      </c>
      <c r="D53" s="5">
        <v>5248</v>
      </c>
      <c r="E53" s="5">
        <v>151</v>
      </c>
      <c r="F53" s="5">
        <v>795</v>
      </c>
      <c r="G53" s="5">
        <v>837</v>
      </c>
      <c r="H53" s="5">
        <v>0</v>
      </c>
      <c r="I53" s="5">
        <v>1279</v>
      </c>
      <c r="J53" s="5">
        <v>0</v>
      </c>
      <c r="K53" s="5">
        <v>3116</v>
      </c>
      <c r="L53" s="5">
        <v>2485</v>
      </c>
      <c r="M53" s="5">
        <v>-1689.9290000000001</v>
      </c>
    </row>
    <row r="54" spans="1:13" x14ac:dyDescent="0.2">
      <c r="A54" s="3">
        <v>3</v>
      </c>
      <c r="B54" s="3">
        <v>4065</v>
      </c>
      <c r="C54" s="172" t="s">
        <v>331</v>
      </c>
      <c r="D54" s="5">
        <v>16371</v>
      </c>
      <c r="E54" s="5">
        <v>6651</v>
      </c>
      <c r="F54" s="5">
        <v>1131</v>
      </c>
      <c r="G54" s="5">
        <v>180</v>
      </c>
      <c r="H54" s="5">
        <v>0</v>
      </c>
      <c r="I54" s="5">
        <v>3904</v>
      </c>
      <c r="J54" s="5">
        <v>0</v>
      </c>
      <c r="K54" s="5">
        <v>3398</v>
      </c>
      <c r="L54" s="5">
        <v>10381</v>
      </c>
      <c r="M54" s="5">
        <v>-9249.5820000000003</v>
      </c>
    </row>
    <row r="55" spans="1:13" x14ac:dyDescent="0.2">
      <c r="A55" s="3">
        <v>3</v>
      </c>
      <c r="B55" s="3">
        <v>4066</v>
      </c>
      <c r="C55" s="172" t="s">
        <v>332</v>
      </c>
      <c r="D55" s="5">
        <v>3983</v>
      </c>
      <c r="E55" s="5">
        <v>41</v>
      </c>
      <c r="F55" s="5">
        <v>639</v>
      </c>
      <c r="G55" s="5">
        <v>2672</v>
      </c>
      <c r="H55" s="5">
        <v>0</v>
      </c>
      <c r="I55" s="5">
        <v>832</v>
      </c>
      <c r="J55" s="5">
        <v>0</v>
      </c>
      <c r="K55" s="5">
        <v>5844</v>
      </c>
      <c r="L55" s="5">
        <v>618</v>
      </c>
      <c r="M55" s="5">
        <v>20.675000000000001</v>
      </c>
    </row>
    <row r="56" spans="1:13" x14ac:dyDescent="0.2">
      <c r="A56" s="3">
        <v>3</v>
      </c>
      <c r="B56" s="3">
        <v>4067</v>
      </c>
      <c r="C56" s="172" t="s">
        <v>333</v>
      </c>
      <c r="D56" s="5">
        <v>9605</v>
      </c>
      <c r="E56" s="5">
        <v>168</v>
      </c>
      <c r="F56" s="5">
        <v>554</v>
      </c>
      <c r="G56" s="5">
        <v>1826</v>
      </c>
      <c r="H56" s="5">
        <v>0</v>
      </c>
      <c r="I56" s="5">
        <v>1703</v>
      </c>
      <c r="J56" s="5">
        <v>0</v>
      </c>
      <c r="K56" s="5">
        <v>6440</v>
      </c>
      <c r="L56" s="5">
        <v>3843</v>
      </c>
      <c r="M56" s="5">
        <v>-3288.5529999999999</v>
      </c>
    </row>
    <row r="57" spans="1:13" x14ac:dyDescent="0.2">
      <c r="A57" s="3">
        <v>3</v>
      </c>
      <c r="B57" s="3">
        <v>4068</v>
      </c>
      <c r="C57" s="172" t="s">
        <v>334</v>
      </c>
      <c r="D57" s="5">
        <v>8022</v>
      </c>
      <c r="E57" s="5">
        <v>323</v>
      </c>
      <c r="F57" s="5">
        <v>2060</v>
      </c>
      <c r="G57" s="5">
        <v>798</v>
      </c>
      <c r="H57" s="5">
        <v>0</v>
      </c>
      <c r="I57" s="5">
        <v>3424</v>
      </c>
      <c r="J57" s="5">
        <v>0</v>
      </c>
      <c r="K57" s="5">
        <v>4472</v>
      </c>
      <c r="L57" s="5">
        <v>2983</v>
      </c>
      <c r="M57" s="5">
        <v>-923.02499999999998</v>
      </c>
    </row>
    <row r="58" spans="1:13" x14ac:dyDescent="0.2">
      <c r="A58" s="3">
        <v>3</v>
      </c>
      <c r="B58" s="3">
        <v>4069</v>
      </c>
      <c r="C58" s="172" t="s">
        <v>335</v>
      </c>
      <c r="D58" s="5">
        <v>2336</v>
      </c>
      <c r="E58" s="5">
        <v>30</v>
      </c>
      <c r="F58" s="5">
        <v>2737</v>
      </c>
      <c r="G58" s="5">
        <v>182</v>
      </c>
      <c r="H58" s="5">
        <v>0</v>
      </c>
      <c r="I58" s="5">
        <v>1540</v>
      </c>
      <c r="J58" s="5">
        <v>0</v>
      </c>
      <c r="K58" s="5">
        <v>2569</v>
      </c>
      <c r="L58" s="5">
        <v>1147</v>
      </c>
      <c r="M58" s="5">
        <v>1590.279</v>
      </c>
    </row>
    <row r="59" spans="1:13" x14ac:dyDescent="0.2">
      <c r="A59" s="3">
        <v>3</v>
      </c>
      <c r="B59" s="3">
        <v>4084</v>
      </c>
      <c r="C59" s="172" t="s">
        <v>336</v>
      </c>
      <c r="D59" s="5">
        <v>1131</v>
      </c>
      <c r="E59" s="5">
        <v>7</v>
      </c>
      <c r="F59" s="5">
        <v>1601</v>
      </c>
      <c r="G59" s="5">
        <v>69</v>
      </c>
      <c r="H59" s="5">
        <v>0</v>
      </c>
      <c r="I59" s="5">
        <v>280</v>
      </c>
      <c r="J59" s="5">
        <v>0</v>
      </c>
      <c r="K59" s="5">
        <v>2429</v>
      </c>
      <c r="L59" s="5">
        <v>92</v>
      </c>
      <c r="M59" s="5">
        <v>1508.8019999999999</v>
      </c>
    </row>
    <row r="60" spans="1:13" x14ac:dyDescent="0.2">
      <c r="A60" s="3">
        <v>3</v>
      </c>
      <c r="B60" s="3">
        <v>4071</v>
      </c>
      <c r="C60" s="172" t="s">
        <v>337</v>
      </c>
      <c r="D60" s="5">
        <v>4675</v>
      </c>
      <c r="E60" s="5">
        <v>2025</v>
      </c>
      <c r="F60" s="5">
        <v>1011</v>
      </c>
      <c r="G60" s="5">
        <v>5173</v>
      </c>
      <c r="H60" s="5">
        <v>0</v>
      </c>
      <c r="I60" s="5">
        <v>4069</v>
      </c>
      <c r="J60" s="5">
        <v>3000</v>
      </c>
      <c r="K60" s="5">
        <v>3562</v>
      </c>
      <c r="L60" s="5">
        <v>3229</v>
      </c>
      <c r="M60" s="5">
        <v>-2217.444</v>
      </c>
    </row>
    <row r="61" spans="1:13" x14ac:dyDescent="0.2">
      <c r="A61" s="3">
        <v>3</v>
      </c>
      <c r="B61" s="3">
        <v>4072</v>
      </c>
      <c r="C61" s="172" t="s">
        <v>338</v>
      </c>
      <c r="D61" s="5">
        <v>8047</v>
      </c>
      <c r="E61" s="5">
        <v>3843</v>
      </c>
      <c r="F61" s="5">
        <v>1369</v>
      </c>
      <c r="G61" s="5">
        <v>3634</v>
      </c>
      <c r="H61" s="5">
        <v>0</v>
      </c>
      <c r="I61" s="5">
        <v>2329</v>
      </c>
      <c r="J61" s="5">
        <v>0</v>
      </c>
      <c r="K61" s="5">
        <v>6818</v>
      </c>
      <c r="L61" s="5">
        <v>3904</v>
      </c>
      <c r="M61" s="5">
        <v>-2534.2559999999999</v>
      </c>
    </row>
    <row r="62" spans="1:13" x14ac:dyDescent="0.2">
      <c r="A62" s="3">
        <v>3</v>
      </c>
      <c r="B62" s="3">
        <v>4073</v>
      </c>
      <c r="C62" s="172" t="s">
        <v>339</v>
      </c>
      <c r="D62" s="5">
        <v>9246</v>
      </c>
      <c r="E62" s="5">
        <v>4826</v>
      </c>
      <c r="F62" s="5">
        <v>2895</v>
      </c>
      <c r="G62" s="5">
        <v>734</v>
      </c>
      <c r="H62" s="5">
        <v>0</v>
      </c>
      <c r="I62" s="5">
        <v>2480</v>
      </c>
      <c r="J62" s="5">
        <v>0</v>
      </c>
      <c r="K62" s="5">
        <v>761</v>
      </c>
      <c r="L62" s="5">
        <v>9634</v>
      </c>
      <c r="M62" s="5">
        <v>-6739.2160000000003</v>
      </c>
    </row>
    <row r="63" spans="1:13" x14ac:dyDescent="0.2">
      <c r="A63" s="3">
        <v>3</v>
      </c>
      <c r="B63" s="3">
        <v>4074</v>
      </c>
      <c r="C63" s="172" t="s">
        <v>340</v>
      </c>
      <c r="D63" s="5">
        <v>25618</v>
      </c>
      <c r="E63" s="5">
        <v>4533</v>
      </c>
      <c r="F63" s="5">
        <v>4307</v>
      </c>
      <c r="G63" s="5">
        <v>2430</v>
      </c>
      <c r="H63" s="5">
        <v>0</v>
      </c>
      <c r="I63" s="5">
        <v>3737</v>
      </c>
      <c r="J63" s="5">
        <v>0</v>
      </c>
      <c r="K63" s="5">
        <v>6512</v>
      </c>
      <c r="L63" s="5">
        <v>22106</v>
      </c>
      <c r="M63" s="5">
        <v>-17799.607</v>
      </c>
    </row>
    <row r="64" spans="1:13" x14ac:dyDescent="0.2">
      <c r="A64" s="3">
        <v>3</v>
      </c>
      <c r="B64" s="3">
        <v>4075</v>
      </c>
      <c r="C64" s="172" t="s">
        <v>538</v>
      </c>
      <c r="D64" s="5">
        <v>17328</v>
      </c>
      <c r="E64" s="5">
        <v>6251</v>
      </c>
      <c r="F64" s="5">
        <v>10906</v>
      </c>
      <c r="G64" s="5">
        <v>1461</v>
      </c>
      <c r="H64" s="5">
        <v>0</v>
      </c>
      <c r="I64" s="5">
        <v>11499</v>
      </c>
      <c r="J64" s="5">
        <v>6000</v>
      </c>
      <c r="K64" s="5">
        <v>5477</v>
      </c>
      <c r="L64" s="5">
        <v>12719</v>
      </c>
      <c r="M64" s="5">
        <v>-1813.0219999999999</v>
      </c>
    </row>
    <row r="65" spans="1:13" x14ac:dyDescent="0.2">
      <c r="A65" s="3">
        <v>3</v>
      </c>
      <c r="B65" s="3">
        <v>4076</v>
      </c>
      <c r="C65" s="172" t="s">
        <v>341</v>
      </c>
      <c r="D65" s="5">
        <v>7175</v>
      </c>
      <c r="E65" s="5">
        <v>1508</v>
      </c>
      <c r="F65" s="5">
        <v>1978</v>
      </c>
      <c r="G65" s="5">
        <v>2930</v>
      </c>
      <c r="H65" s="5">
        <v>0</v>
      </c>
      <c r="I65" s="5">
        <v>4014</v>
      </c>
      <c r="J65" s="5">
        <v>100</v>
      </c>
      <c r="K65" s="5">
        <v>6218</v>
      </c>
      <c r="L65" s="5">
        <v>1852</v>
      </c>
      <c r="M65" s="5">
        <v>126.797</v>
      </c>
    </row>
    <row r="66" spans="1:13" x14ac:dyDescent="0.2">
      <c r="A66" s="3">
        <v>3</v>
      </c>
      <c r="B66" s="3">
        <v>4077</v>
      </c>
      <c r="C66" s="172" t="s">
        <v>342</v>
      </c>
      <c r="D66" s="5">
        <v>3906</v>
      </c>
      <c r="E66" s="5">
        <v>15</v>
      </c>
      <c r="F66" s="5">
        <v>255</v>
      </c>
      <c r="G66" s="5">
        <v>148</v>
      </c>
      <c r="H66" s="5">
        <v>0</v>
      </c>
      <c r="I66" s="5">
        <v>1962</v>
      </c>
      <c r="J66" s="5">
        <v>0</v>
      </c>
      <c r="K66" s="5">
        <v>1717</v>
      </c>
      <c r="L66" s="5">
        <v>630</v>
      </c>
      <c r="M66" s="5">
        <v>-374.892</v>
      </c>
    </row>
    <row r="67" spans="1:13" x14ac:dyDescent="0.2">
      <c r="A67" s="3">
        <v>3</v>
      </c>
      <c r="B67" s="3">
        <v>4078</v>
      </c>
      <c r="C67" s="172" t="s">
        <v>343</v>
      </c>
      <c r="D67" s="5">
        <v>2672</v>
      </c>
      <c r="E67" s="5">
        <v>90</v>
      </c>
      <c r="F67" s="5">
        <v>808</v>
      </c>
      <c r="G67" s="5">
        <v>528</v>
      </c>
      <c r="H67" s="5">
        <v>0</v>
      </c>
      <c r="I67" s="5">
        <v>1134</v>
      </c>
      <c r="J67" s="5">
        <v>0</v>
      </c>
      <c r="K67" s="5">
        <v>1955</v>
      </c>
      <c r="L67" s="5">
        <v>919</v>
      </c>
      <c r="M67" s="5">
        <v>-110.89100000000001</v>
      </c>
    </row>
    <row r="68" spans="1:13" x14ac:dyDescent="0.2">
      <c r="A68" s="3">
        <v>3</v>
      </c>
      <c r="B68" s="3">
        <v>4079</v>
      </c>
      <c r="C68" s="172" t="s">
        <v>344</v>
      </c>
      <c r="D68" s="5">
        <v>4705</v>
      </c>
      <c r="E68" s="5">
        <v>14</v>
      </c>
      <c r="F68" s="5">
        <v>3099</v>
      </c>
      <c r="G68" s="5">
        <v>3522</v>
      </c>
      <c r="H68" s="5">
        <v>0</v>
      </c>
      <c r="I68" s="5">
        <v>2871</v>
      </c>
      <c r="J68" s="5">
        <v>1800</v>
      </c>
      <c r="K68" s="5">
        <v>4465</v>
      </c>
      <c r="L68" s="5">
        <v>3991</v>
      </c>
      <c r="M68" s="5">
        <v>-891.529</v>
      </c>
    </row>
    <row r="69" spans="1:13" x14ac:dyDescent="0.2">
      <c r="A69" s="3">
        <v>3</v>
      </c>
      <c r="B69" s="3">
        <v>4080</v>
      </c>
      <c r="C69" s="172" t="s">
        <v>345</v>
      </c>
      <c r="D69" s="5">
        <v>33046</v>
      </c>
      <c r="E69" s="5">
        <v>5039</v>
      </c>
      <c r="F69" s="5">
        <v>2069</v>
      </c>
      <c r="G69" s="5">
        <v>8778</v>
      </c>
      <c r="H69" s="5">
        <v>0</v>
      </c>
      <c r="I69" s="5">
        <v>9942</v>
      </c>
      <c r="J69" s="5">
        <v>0</v>
      </c>
      <c r="K69" s="5">
        <v>25066</v>
      </c>
      <c r="L69" s="5">
        <v>8884</v>
      </c>
      <c r="M69" s="5">
        <v>-6815.826</v>
      </c>
    </row>
    <row r="70" spans="1:13" x14ac:dyDescent="0.2">
      <c r="A70" s="3">
        <v>3</v>
      </c>
      <c r="B70" s="3">
        <v>4081</v>
      </c>
      <c r="C70" s="172" t="s">
        <v>346</v>
      </c>
      <c r="D70" s="5">
        <v>13015</v>
      </c>
      <c r="E70" s="5">
        <v>3204</v>
      </c>
      <c r="F70" s="5">
        <v>12158</v>
      </c>
      <c r="G70" s="5">
        <v>377</v>
      </c>
      <c r="H70" s="5">
        <v>0</v>
      </c>
      <c r="I70" s="5">
        <v>5442</v>
      </c>
      <c r="J70" s="5">
        <v>0</v>
      </c>
      <c r="K70" s="5">
        <v>10123</v>
      </c>
      <c r="L70" s="5">
        <v>9985</v>
      </c>
      <c r="M70" s="5">
        <v>2172.422</v>
      </c>
    </row>
    <row r="71" spans="1:13" x14ac:dyDescent="0.2">
      <c r="A71" s="3">
        <v>3</v>
      </c>
      <c r="B71" s="3">
        <v>4082</v>
      </c>
      <c r="C71" s="172" t="s">
        <v>347</v>
      </c>
      <c r="D71" s="5">
        <v>49378</v>
      </c>
      <c r="E71" s="5">
        <v>9213</v>
      </c>
      <c r="F71" s="5">
        <v>15828</v>
      </c>
      <c r="G71" s="5">
        <v>20699</v>
      </c>
      <c r="H71" s="5">
        <v>0</v>
      </c>
      <c r="I71" s="5">
        <v>46613</v>
      </c>
      <c r="J71" s="5">
        <v>31200</v>
      </c>
      <c r="K71" s="5">
        <v>26762</v>
      </c>
      <c r="L71" s="5">
        <v>12530</v>
      </c>
      <c r="M71" s="5">
        <v>3297.645</v>
      </c>
    </row>
    <row r="72" spans="1:13" x14ac:dyDescent="0.2">
      <c r="A72" s="3">
        <v>3</v>
      </c>
      <c r="B72" s="3">
        <v>4083</v>
      </c>
      <c r="C72" s="172" t="s">
        <v>348</v>
      </c>
      <c r="D72" s="5">
        <v>12483</v>
      </c>
      <c r="E72" s="5">
        <v>145</v>
      </c>
      <c r="F72" s="5">
        <v>37487</v>
      </c>
      <c r="G72" s="5">
        <v>8526</v>
      </c>
      <c r="H72" s="5">
        <v>0</v>
      </c>
      <c r="I72" s="5">
        <v>3702</v>
      </c>
      <c r="J72" s="5">
        <v>0</v>
      </c>
      <c r="K72" s="5">
        <v>8456</v>
      </c>
      <c r="L72" s="5">
        <v>39633</v>
      </c>
      <c r="M72" s="5">
        <v>-2163.5929999999998</v>
      </c>
    </row>
    <row r="73" spans="1:13" s="1" customFormat="1" x14ac:dyDescent="0.2">
      <c r="A73" s="15">
        <v>4</v>
      </c>
      <c r="B73" s="15">
        <v>4129</v>
      </c>
      <c r="C73" s="1" t="s">
        <v>349</v>
      </c>
      <c r="D73" s="36">
        <v>233318</v>
      </c>
      <c r="E73" s="36">
        <v>45161</v>
      </c>
      <c r="F73" s="36">
        <v>302587</v>
      </c>
      <c r="G73" s="36">
        <v>57658</v>
      </c>
      <c r="H73" s="36">
        <v>275</v>
      </c>
      <c r="I73" s="36">
        <v>142900</v>
      </c>
      <c r="J73" s="36">
        <v>51831</v>
      </c>
      <c r="K73" s="36">
        <v>94198</v>
      </c>
      <c r="L73" s="36">
        <v>332792</v>
      </c>
      <c r="M73" s="36">
        <v>-35585.142</v>
      </c>
    </row>
    <row r="74" spans="1:13" x14ac:dyDescent="0.2">
      <c r="A74" s="3">
        <v>4</v>
      </c>
      <c r="B74" s="3">
        <v>4091</v>
      </c>
      <c r="C74" s="172" t="s">
        <v>350</v>
      </c>
      <c r="D74" s="5">
        <v>2728</v>
      </c>
      <c r="E74" s="5">
        <v>347</v>
      </c>
      <c r="F74" s="5">
        <v>6093</v>
      </c>
      <c r="G74" s="5">
        <v>544</v>
      </c>
      <c r="H74" s="5">
        <v>0</v>
      </c>
      <c r="I74" s="5">
        <v>5418</v>
      </c>
      <c r="J74" s="5">
        <v>3500</v>
      </c>
      <c r="K74" s="5">
        <v>2697</v>
      </c>
      <c r="L74" s="5">
        <v>1250</v>
      </c>
      <c r="M74" s="5">
        <v>4842.7700000000004</v>
      </c>
    </row>
    <row r="75" spans="1:13" x14ac:dyDescent="0.2">
      <c r="A75" s="3">
        <v>4</v>
      </c>
      <c r="B75" s="3">
        <v>4092</v>
      </c>
      <c r="C75" s="172" t="s">
        <v>351</v>
      </c>
      <c r="D75" s="5">
        <v>17237</v>
      </c>
      <c r="E75" s="5">
        <v>9606</v>
      </c>
      <c r="F75" s="5">
        <v>44077</v>
      </c>
      <c r="G75" s="5">
        <v>14260</v>
      </c>
      <c r="H75" s="5">
        <v>0</v>
      </c>
      <c r="I75" s="5">
        <v>23871</v>
      </c>
      <c r="J75" s="5">
        <v>18900</v>
      </c>
      <c r="K75" s="5">
        <v>11008</v>
      </c>
      <c r="L75" s="5">
        <v>36389</v>
      </c>
      <c r="M75" s="5">
        <v>7688.6019999999999</v>
      </c>
    </row>
    <row r="76" spans="1:13" x14ac:dyDescent="0.2">
      <c r="A76" s="3">
        <v>4</v>
      </c>
      <c r="B76" s="3">
        <v>4093</v>
      </c>
      <c r="C76" s="172" t="s">
        <v>352</v>
      </c>
      <c r="D76" s="5">
        <v>1306</v>
      </c>
      <c r="E76" s="5">
        <v>56</v>
      </c>
      <c r="F76" s="5">
        <v>1598</v>
      </c>
      <c r="G76" s="5">
        <v>51</v>
      </c>
      <c r="H76" s="5">
        <v>0</v>
      </c>
      <c r="I76" s="5">
        <v>2104</v>
      </c>
      <c r="J76" s="5">
        <v>1500</v>
      </c>
      <c r="K76" s="5">
        <v>193</v>
      </c>
      <c r="L76" s="5">
        <v>659</v>
      </c>
      <c r="M76" s="5">
        <v>939.18499999999995</v>
      </c>
    </row>
    <row r="77" spans="1:13" x14ac:dyDescent="0.2">
      <c r="A77" s="3">
        <v>4</v>
      </c>
      <c r="B77" s="3">
        <v>4124</v>
      </c>
      <c r="C77" s="172" t="s">
        <v>706</v>
      </c>
      <c r="D77" s="5">
        <v>7131</v>
      </c>
      <c r="E77" s="5">
        <v>516</v>
      </c>
      <c r="F77" s="5">
        <v>11153</v>
      </c>
      <c r="G77" s="5">
        <v>6083</v>
      </c>
      <c r="H77" s="5">
        <v>0</v>
      </c>
      <c r="I77" s="5">
        <v>3802</v>
      </c>
      <c r="J77" s="5">
        <v>0</v>
      </c>
      <c r="K77" s="5">
        <v>638</v>
      </c>
      <c r="L77" s="5">
        <v>19927</v>
      </c>
      <c r="M77" s="5">
        <v>-8895.1329999999998</v>
      </c>
    </row>
    <row r="78" spans="1:13" x14ac:dyDescent="0.2">
      <c r="A78" s="3">
        <v>4</v>
      </c>
      <c r="B78" s="3">
        <v>4094</v>
      </c>
      <c r="C78" s="172" t="s">
        <v>353</v>
      </c>
      <c r="D78" s="5">
        <v>3495</v>
      </c>
      <c r="E78" s="5">
        <v>2152</v>
      </c>
      <c r="F78" s="5">
        <v>986</v>
      </c>
      <c r="G78" s="5">
        <v>1230</v>
      </c>
      <c r="H78" s="5">
        <v>0</v>
      </c>
      <c r="I78" s="5">
        <v>4029</v>
      </c>
      <c r="J78" s="5">
        <v>2600</v>
      </c>
      <c r="K78" s="5">
        <v>911</v>
      </c>
      <c r="L78" s="5">
        <v>770</v>
      </c>
      <c r="M78" s="5">
        <v>215.762</v>
      </c>
    </row>
    <row r="79" spans="1:13" x14ac:dyDescent="0.2">
      <c r="A79" s="3">
        <v>4</v>
      </c>
      <c r="B79" s="3">
        <v>4095</v>
      </c>
      <c r="C79" s="172" t="s">
        <v>8</v>
      </c>
      <c r="D79" s="5">
        <v>98051</v>
      </c>
      <c r="E79" s="5">
        <v>14853</v>
      </c>
      <c r="F79" s="5">
        <v>152283</v>
      </c>
      <c r="G79" s="5">
        <v>14514</v>
      </c>
      <c r="H79" s="5">
        <v>0</v>
      </c>
      <c r="I79" s="5">
        <v>28225</v>
      </c>
      <c r="J79" s="5">
        <v>0</v>
      </c>
      <c r="K79" s="5">
        <v>15550</v>
      </c>
      <c r="L79" s="5">
        <v>207314</v>
      </c>
      <c r="M79" s="5">
        <v>-60253.925000000003</v>
      </c>
    </row>
    <row r="80" spans="1:13" x14ac:dyDescent="0.2">
      <c r="A80" s="3">
        <v>4</v>
      </c>
      <c r="B80" s="3">
        <v>4096</v>
      </c>
      <c r="C80" s="172" t="s">
        <v>354</v>
      </c>
      <c r="D80" s="5">
        <v>1845</v>
      </c>
      <c r="E80" s="5">
        <v>0</v>
      </c>
      <c r="F80" s="5">
        <v>425</v>
      </c>
      <c r="G80" s="5">
        <v>426</v>
      </c>
      <c r="H80" s="5">
        <v>275</v>
      </c>
      <c r="I80" s="5">
        <v>2493</v>
      </c>
      <c r="J80" s="5">
        <v>2000</v>
      </c>
      <c r="K80" s="5">
        <v>477</v>
      </c>
      <c r="L80" s="5">
        <v>0</v>
      </c>
      <c r="M80" s="5">
        <v>699.66399999999999</v>
      </c>
    </row>
    <row r="81" spans="1:13" x14ac:dyDescent="0.2">
      <c r="A81" s="3">
        <v>4</v>
      </c>
      <c r="B81" s="3">
        <v>4097</v>
      </c>
      <c r="C81" s="172" t="s">
        <v>355</v>
      </c>
      <c r="D81" s="5">
        <v>1968</v>
      </c>
      <c r="E81" s="5">
        <v>406</v>
      </c>
      <c r="F81" s="5">
        <v>913</v>
      </c>
      <c r="G81" s="5">
        <v>0</v>
      </c>
      <c r="H81" s="5">
        <v>0</v>
      </c>
      <c r="I81" s="5">
        <v>1054</v>
      </c>
      <c r="J81" s="5">
        <v>350</v>
      </c>
      <c r="K81" s="5">
        <v>532</v>
      </c>
      <c r="L81" s="5">
        <v>1294</v>
      </c>
      <c r="M81" s="5">
        <v>-381.00200000000001</v>
      </c>
    </row>
    <row r="82" spans="1:13" x14ac:dyDescent="0.2">
      <c r="A82" s="3">
        <v>4</v>
      </c>
      <c r="B82" s="3">
        <v>4099</v>
      </c>
      <c r="C82" s="172" t="s">
        <v>356</v>
      </c>
      <c r="D82" s="5">
        <v>2546</v>
      </c>
      <c r="E82" s="5">
        <v>33</v>
      </c>
      <c r="F82" s="5">
        <v>159</v>
      </c>
      <c r="G82" s="5">
        <v>22</v>
      </c>
      <c r="H82" s="5">
        <v>0</v>
      </c>
      <c r="I82" s="5">
        <v>380</v>
      </c>
      <c r="J82" s="5">
        <v>0</v>
      </c>
      <c r="K82" s="5">
        <v>1330</v>
      </c>
      <c r="L82" s="5">
        <v>1017</v>
      </c>
      <c r="M82" s="5">
        <v>-858.13300000000004</v>
      </c>
    </row>
    <row r="83" spans="1:13" x14ac:dyDescent="0.2">
      <c r="A83" s="3">
        <v>4</v>
      </c>
      <c r="B83" s="3">
        <v>4100</v>
      </c>
      <c r="C83" s="172" t="s">
        <v>357</v>
      </c>
      <c r="D83" s="5">
        <v>11474</v>
      </c>
      <c r="E83" s="5">
        <v>7402</v>
      </c>
      <c r="F83" s="5">
        <v>25000</v>
      </c>
      <c r="G83" s="5">
        <v>6826</v>
      </c>
      <c r="H83" s="5">
        <v>0</v>
      </c>
      <c r="I83" s="5">
        <v>5562</v>
      </c>
      <c r="J83" s="5">
        <v>0</v>
      </c>
      <c r="K83" s="5">
        <v>3794</v>
      </c>
      <c r="L83" s="5">
        <v>28061</v>
      </c>
      <c r="M83" s="5">
        <v>-3371.85</v>
      </c>
    </row>
    <row r="84" spans="1:13" x14ac:dyDescent="0.2">
      <c r="A84" s="3">
        <v>4</v>
      </c>
      <c r="B84" s="3">
        <v>4104</v>
      </c>
      <c r="C84" s="172" t="s">
        <v>358</v>
      </c>
      <c r="D84" s="5">
        <v>6310</v>
      </c>
      <c r="E84" s="5">
        <v>1486</v>
      </c>
      <c r="F84" s="5">
        <v>8888</v>
      </c>
      <c r="G84" s="5">
        <v>1291</v>
      </c>
      <c r="H84" s="5">
        <v>0</v>
      </c>
      <c r="I84" s="5">
        <v>9332</v>
      </c>
      <c r="J84" s="5">
        <v>5500</v>
      </c>
      <c r="K84" s="5">
        <v>2988</v>
      </c>
      <c r="L84" s="5">
        <v>4170</v>
      </c>
      <c r="M84" s="5">
        <v>4717.777</v>
      </c>
    </row>
    <row r="85" spans="1:13" x14ac:dyDescent="0.2">
      <c r="A85" s="3">
        <v>4</v>
      </c>
      <c r="B85" s="3">
        <v>4105</v>
      </c>
      <c r="C85" s="172" t="s">
        <v>359</v>
      </c>
      <c r="D85" s="5">
        <v>2233</v>
      </c>
      <c r="E85" s="5">
        <v>1269</v>
      </c>
      <c r="F85" s="5">
        <v>877</v>
      </c>
      <c r="G85" s="5">
        <v>25</v>
      </c>
      <c r="H85" s="5">
        <v>0</v>
      </c>
      <c r="I85" s="5">
        <v>1395</v>
      </c>
      <c r="J85" s="5">
        <v>260</v>
      </c>
      <c r="K85" s="5">
        <v>458</v>
      </c>
      <c r="L85" s="5">
        <v>1282</v>
      </c>
      <c r="M85" s="5">
        <v>-404.79899999999998</v>
      </c>
    </row>
    <row r="86" spans="1:13" x14ac:dyDescent="0.2">
      <c r="A86" s="3">
        <v>4</v>
      </c>
      <c r="B86" s="3">
        <v>4106</v>
      </c>
      <c r="C86" s="172" t="s">
        <v>360</v>
      </c>
      <c r="D86" s="5">
        <v>973</v>
      </c>
      <c r="E86" s="5">
        <v>176</v>
      </c>
      <c r="F86" s="5">
        <v>231</v>
      </c>
      <c r="G86" s="5">
        <v>300</v>
      </c>
      <c r="H86" s="5">
        <v>0</v>
      </c>
      <c r="I86" s="5">
        <v>405</v>
      </c>
      <c r="J86" s="5">
        <v>0</v>
      </c>
      <c r="K86" s="5">
        <v>499</v>
      </c>
      <c r="L86" s="5">
        <v>600</v>
      </c>
      <c r="M86" s="5">
        <v>-368.649</v>
      </c>
    </row>
    <row r="87" spans="1:13" x14ac:dyDescent="0.2">
      <c r="A87" s="3">
        <v>4</v>
      </c>
      <c r="B87" s="3">
        <v>4107</v>
      </c>
      <c r="C87" s="172" t="s">
        <v>361</v>
      </c>
      <c r="D87" s="5">
        <v>4118</v>
      </c>
      <c r="E87" s="5">
        <v>0</v>
      </c>
      <c r="F87" s="5">
        <v>1623</v>
      </c>
      <c r="G87" s="5">
        <v>100</v>
      </c>
      <c r="H87" s="5">
        <v>0</v>
      </c>
      <c r="I87" s="5">
        <v>2529</v>
      </c>
      <c r="J87" s="5">
        <v>1500</v>
      </c>
      <c r="K87" s="5">
        <v>1445</v>
      </c>
      <c r="L87" s="5">
        <v>1866</v>
      </c>
      <c r="M87" s="5">
        <v>-243.38399999999999</v>
      </c>
    </row>
    <row r="88" spans="1:13" x14ac:dyDescent="0.2">
      <c r="A88" s="3">
        <v>4</v>
      </c>
      <c r="B88" s="3">
        <v>4109</v>
      </c>
      <c r="C88" s="172" t="s">
        <v>362</v>
      </c>
      <c r="D88" s="5">
        <v>2021</v>
      </c>
      <c r="E88" s="5">
        <v>338</v>
      </c>
      <c r="F88" s="5">
        <v>421</v>
      </c>
      <c r="G88" s="5">
        <v>59</v>
      </c>
      <c r="H88" s="5">
        <v>0</v>
      </c>
      <c r="I88" s="5">
        <v>401</v>
      </c>
      <c r="J88" s="5">
        <v>0</v>
      </c>
      <c r="K88" s="5">
        <v>365</v>
      </c>
      <c r="L88" s="5">
        <v>1735</v>
      </c>
      <c r="M88" s="5">
        <v>-1313.3979999999999</v>
      </c>
    </row>
    <row r="89" spans="1:13" x14ac:dyDescent="0.2">
      <c r="A89" s="3">
        <v>4</v>
      </c>
      <c r="B89" s="3">
        <v>4110</v>
      </c>
      <c r="C89" s="172" t="s">
        <v>363</v>
      </c>
      <c r="D89" s="5">
        <v>2917</v>
      </c>
      <c r="E89" s="5">
        <v>31</v>
      </c>
      <c r="F89" s="5">
        <v>705</v>
      </c>
      <c r="G89" s="5">
        <v>269</v>
      </c>
      <c r="H89" s="5">
        <v>0</v>
      </c>
      <c r="I89" s="5">
        <v>1381</v>
      </c>
      <c r="J89" s="5">
        <v>0</v>
      </c>
      <c r="K89" s="5">
        <v>1816</v>
      </c>
      <c r="L89" s="5">
        <v>694</v>
      </c>
      <c r="M89" s="5">
        <v>10.558999999999999</v>
      </c>
    </row>
    <row r="90" spans="1:13" x14ac:dyDescent="0.2">
      <c r="A90" s="3">
        <v>4</v>
      </c>
      <c r="B90" s="3">
        <v>4111</v>
      </c>
      <c r="C90" s="172" t="s">
        <v>364</v>
      </c>
      <c r="D90" s="5">
        <v>2311</v>
      </c>
      <c r="E90" s="5">
        <v>80</v>
      </c>
      <c r="F90" s="5">
        <v>1568</v>
      </c>
      <c r="G90" s="5">
        <v>661</v>
      </c>
      <c r="H90" s="5">
        <v>0</v>
      </c>
      <c r="I90" s="5">
        <v>2404</v>
      </c>
      <c r="J90" s="5">
        <v>0</v>
      </c>
      <c r="K90" s="5">
        <v>561</v>
      </c>
      <c r="L90" s="5">
        <v>1575</v>
      </c>
      <c r="M90" s="5">
        <v>-6.9660000000000002</v>
      </c>
    </row>
    <row r="91" spans="1:13" x14ac:dyDescent="0.2">
      <c r="A91" s="3">
        <v>4</v>
      </c>
      <c r="B91" s="3">
        <v>4112</v>
      </c>
      <c r="C91" s="172" t="s">
        <v>365</v>
      </c>
      <c r="D91" s="5">
        <v>1661</v>
      </c>
      <c r="E91" s="5">
        <v>255</v>
      </c>
      <c r="F91" s="5">
        <v>2817</v>
      </c>
      <c r="G91" s="5">
        <v>504</v>
      </c>
      <c r="H91" s="5">
        <v>0</v>
      </c>
      <c r="I91" s="5">
        <v>1632</v>
      </c>
      <c r="J91" s="5">
        <v>581</v>
      </c>
      <c r="K91" s="5">
        <v>2801</v>
      </c>
      <c r="L91" s="5">
        <v>549</v>
      </c>
      <c r="M91" s="5">
        <v>2267.9650000000001</v>
      </c>
    </row>
    <row r="92" spans="1:13" x14ac:dyDescent="0.2">
      <c r="A92" s="3">
        <v>4</v>
      </c>
      <c r="B92" s="3">
        <v>4113</v>
      </c>
      <c r="C92" s="172" t="s">
        <v>366</v>
      </c>
      <c r="D92" s="5">
        <v>3464</v>
      </c>
      <c r="E92" s="5">
        <v>187</v>
      </c>
      <c r="F92" s="5">
        <v>434</v>
      </c>
      <c r="G92" s="5">
        <v>163</v>
      </c>
      <c r="H92" s="5">
        <v>0</v>
      </c>
      <c r="I92" s="5">
        <v>1974</v>
      </c>
      <c r="J92" s="5">
        <v>600</v>
      </c>
      <c r="K92" s="5">
        <v>1729</v>
      </c>
      <c r="L92" s="5">
        <v>358</v>
      </c>
      <c r="M92" s="5">
        <v>75.950999999999993</v>
      </c>
    </row>
    <row r="93" spans="1:13" x14ac:dyDescent="0.2">
      <c r="A93" s="3">
        <v>4</v>
      </c>
      <c r="B93" s="3">
        <v>4114</v>
      </c>
      <c r="C93" s="172" t="s">
        <v>367</v>
      </c>
      <c r="D93" s="5">
        <v>3535</v>
      </c>
      <c r="E93" s="5">
        <v>1342</v>
      </c>
      <c r="F93" s="5">
        <v>3717</v>
      </c>
      <c r="G93" s="5">
        <v>96</v>
      </c>
      <c r="H93" s="5">
        <v>0</v>
      </c>
      <c r="I93" s="5">
        <v>2100</v>
      </c>
      <c r="J93" s="5">
        <v>1000</v>
      </c>
      <c r="K93" s="5">
        <v>2670</v>
      </c>
      <c r="L93" s="5">
        <v>2578</v>
      </c>
      <c r="M93" s="5">
        <v>1139.2049999999999</v>
      </c>
    </row>
    <row r="94" spans="1:13" x14ac:dyDescent="0.2">
      <c r="A94" s="3">
        <v>4</v>
      </c>
      <c r="B94" s="3">
        <v>4115</v>
      </c>
      <c r="C94" s="172" t="s">
        <v>368</v>
      </c>
      <c r="D94" s="5">
        <v>2994</v>
      </c>
      <c r="E94" s="5">
        <v>622</v>
      </c>
      <c r="F94" s="5">
        <v>3969</v>
      </c>
      <c r="G94" s="5">
        <v>47</v>
      </c>
      <c r="H94" s="5">
        <v>0</v>
      </c>
      <c r="I94" s="5">
        <v>2286</v>
      </c>
      <c r="J94" s="5">
        <v>0</v>
      </c>
      <c r="K94" s="5">
        <v>1291</v>
      </c>
      <c r="L94" s="5">
        <v>3434</v>
      </c>
      <c r="M94" s="5">
        <v>535.18100000000004</v>
      </c>
    </row>
    <row r="95" spans="1:13" x14ac:dyDescent="0.2">
      <c r="A95" s="3">
        <v>4</v>
      </c>
      <c r="B95" s="3">
        <v>4117</v>
      </c>
      <c r="C95" s="172" t="s">
        <v>369</v>
      </c>
      <c r="D95" s="5">
        <v>3747</v>
      </c>
      <c r="E95" s="5">
        <v>0</v>
      </c>
      <c r="F95" s="5">
        <v>2777</v>
      </c>
      <c r="G95" s="5">
        <v>1031</v>
      </c>
      <c r="H95" s="5">
        <v>0</v>
      </c>
      <c r="I95" s="5">
        <v>1768</v>
      </c>
      <c r="J95" s="5">
        <v>40</v>
      </c>
      <c r="K95" s="5">
        <v>2962</v>
      </c>
      <c r="L95" s="5">
        <v>2824</v>
      </c>
      <c r="M95" s="5">
        <v>-47.228999999999999</v>
      </c>
    </row>
    <row r="96" spans="1:13" x14ac:dyDescent="0.2">
      <c r="A96" s="3">
        <v>4</v>
      </c>
      <c r="B96" s="3">
        <v>4120</v>
      </c>
      <c r="C96" s="172" t="s">
        <v>370</v>
      </c>
      <c r="D96" s="5">
        <v>4270</v>
      </c>
      <c r="E96" s="5">
        <v>698</v>
      </c>
      <c r="F96" s="5">
        <v>4918</v>
      </c>
      <c r="G96" s="5">
        <v>867</v>
      </c>
      <c r="H96" s="5">
        <v>0</v>
      </c>
      <c r="I96" s="5">
        <v>3909</v>
      </c>
      <c r="J96" s="5">
        <v>1000</v>
      </c>
      <c r="K96" s="5">
        <v>3702</v>
      </c>
      <c r="L96" s="5">
        <v>2443</v>
      </c>
      <c r="M96" s="5">
        <v>2474.9209999999998</v>
      </c>
    </row>
    <row r="97" spans="1:13" x14ac:dyDescent="0.2">
      <c r="A97" s="3">
        <v>4</v>
      </c>
      <c r="B97" s="3">
        <v>4121</v>
      </c>
      <c r="C97" s="172" t="s">
        <v>371</v>
      </c>
      <c r="D97" s="5">
        <v>18842</v>
      </c>
      <c r="E97" s="5">
        <v>372</v>
      </c>
      <c r="F97" s="5">
        <v>5848</v>
      </c>
      <c r="G97" s="5">
        <v>1249</v>
      </c>
      <c r="H97" s="5">
        <v>0</v>
      </c>
      <c r="I97" s="5">
        <v>12621</v>
      </c>
      <c r="J97" s="5">
        <v>0</v>
      </c>
      <c r="K97" s="5">
        <v>7066</v>
      </c>
      <c r="L97" s="5">
        <v>6253</v>
      </c>
      <c r="M97" s="5">
        <v>-404.892</v>
      </c>
    </row>
    <row r="98" spans="1:13" x14ac:dyDescent="0.2">
      <c r="A98" s="3">
        <v>4</v>
      </c>
      <c r="B98" s="3">
        <v>4122</v>
      </c>
      <c r="C98" s="172" t="s">
        <v>372</v>
      </c>
      <c r="D98" s="5">
        <v>4911</v>
      </c>
      <c r="E98" s="5">
        <v>1645</v>
      </c>
      <c r="F98" s="5">
        <v>947</v>
      </c>
      <c r="G98" s="5">
        <v>793</v>
      </c>
      <c r="H98" s="5">
        <v>0</v>
      </c>
      <c r="I98" s="5">
        <v>2939</v>
      </c>
      <c r="J98" s="5">
        <v>1500</v>
      </c>
      <c r="K98" s="5">
        <v>1364</v>
      </c>
      <c r="L98" s="5">
        <v>2349</v>
      </c>
      <c r="M98" s="5">
        <v>-1401.819</v>
      </c>
    </row>
    <row r="99" spans="1:13" x14ac:dyDescent="0.2">
      <c r="A99" s="3">
        <v>4</v>
      </c>
      <c r="B99" s="3">
        <v>4123</v>
      </c>
      <c r="C99" s="172" t="s">
        <v>373</v>
      </c>
      <c r="D99" s="5">
        <v>21232</v>
      </c>
      <c r="E99" s="5">
        <v>1289</v>
      </c>
      <c r="F99" s="5">
        <v>20160</v>
      </c>
      <c r="G99" s="5">
        <v>6245</v>
      </c>
      <c r="H99" s="5">
        <v>0</v>
      </c>
      <c r="I99" s="5">
        <v>18886</v>
      </c>
      <c r="J99" s="5">
        <v>11000</v>
      </c>
      <c r="K99" s="5">
        <v>25350</v>
      </c>
      <c r="L99" s="5">
        <v>3401</v>
      </c>
      <c r="M99" s="5">
        <v>16758.495999999999</v>
      </c>
    </row>
    <row r="100" spans="1:13" s="1" customFormat="1" x14ac:dyDescent="0.2">
      <c r="A100" s="15">
        <v>5</v>
      </c>
      <c r="B100" s="15">
        <v>4159</v>
      </c>
      <c r="C100" s="1" t="s">
        <v>374</v>
      </c>
      <c r="D100" s="36">
        <v>145826</v>
      </c>
      <c r="E100" s="36">
        <v>38588</v>
      </c>
      <c r="F100" s="36">
        <v>81265</v>
      </c>
      <c r="G100" s="36">
        <v>39855</v>
      </c>
      <c r="H100" s="36">
        <v>1466</v>
      </c>
      <c r="I100" s="36">
        <v>129457</v>
      </c>
      <c r="J100" s="36">
        <v>53300</v>
      </c>
      <c r="K100" s="36">
        <v>69385</v>
      </c>
      <c r="L100" s="36">
        <v>61520</v>
      </c>
      <c r="M100" s="36">
        <v>21110.328000000001</v>
      </c>
    </row>
    <row r="101" spans="1:13" x14ac:dyDescent="0.2">
      <c r="A101" s="3">
        <v>5</v>
      </c>
      <c r="B101" s="3">
        <v>4131</v>
      </c>
      <c r="C101" s="172" t="s">
        <v>375</v>
      </c>
      <c r="D101" s="5">
        <v>9028</v>
      </c>
      <c r="E101" s="5">
        <v>4430</v>
      </c>
      <c r="F101" s="5">
        <v>3954</v>
      </c>
      <c r="G101" s="5">
        <v>2528</v>
      </c>
      <c r="H101" s="5">
        <v>0</v>
      </c>
      <c r="I101" s="5">
        <v>12097</v>
      </c>
      <c r="J101" s="5">
        <v>8000</v>
      </c>
      <c r="K101" s="5">
        <v>2390</v>
      </c>
      <c r="L101" s="5">
        <v>1022</v>
      </c>
      <c r="M101" s="5">
        <v>2931.8890000000001</v>
      </c>
    </row>
    <row r="102" spans="1:13" x14ac:dyDescent="0.2">
      <c r="A102" s="3">
        <v>5</v>
      </c>
      <c r="B102" s="3">
        <v>4132</v>
      </c>
      <c r="C102" s="172" t="s">
        <v>376</v>
      </c>
      <c r="D102" s="5">
        <v>6351</v>
      </c>
      <c r="E102" s="5">
        <v>1620</v>
      </c>
      <c r="F102" s="5">
        <v>823</v>
      </c>
      <c r="G102" s="5">
        <v>2153</v>
      </c>
      <c r="H102" s="5">
        <v>0</v>
      </c>
      <c r="I102" s="5">
        <v>3405</v>
      </c>
      <c r="J102" s="5">
        <v>1500</v>
      </c>
      <c r="K102" s="5">
        <v>2109</v>
      </c>
      <c r="L102" s="5">
        <v>3812</v>
      </c>
      <c r="M102" s="5">
        <v>-2989.0070000000001</v>
      </c>
    </row>
    <row r="103" spans="1:13" x14ac:dyDescent="0.2">
      <c r="A103" s="3">
        <v>5</v>
      </c>
      <c r="B103" s="3">
        <v>4133</v>
      </c>
      <c r="C103" s="172" t="s">
        <v>377</v>
      </c>
      <c r="D103" s="5">
        <v>2963</v>
      </c>
      <c r="E103" s="5">
        <v>236</v>
      </c>
      <c r="F103" s="5">
        <v>1367</v>
      </c>
      <c r="G103" s="5">
        <v>724</v>
      </c>
      <c r="H103" s="5">
        <v>0</v>
      </c>
      <c r="I103" s="5">
        <v>2379</v>
      </c>
      <c r="J103" s="5">
        <v>1200</v>
      </c>
      <c r="K103" s="5">
        <v>1545</v>
      </c>
      <c r="L103" s="5">
        <v>1130</v>
      </c>
      <c r="M103" s="5">
        <v>236.69</v>
      </c>
    </row>
    <row r="104" spans="1:13" x14ac:dyDescent="0.2">
      <c r="A104" s="3">
        <v>5</v>
      </c>
      <c r="B104" s="3">
        <v>4134</v>
      </c>
      <c r="C104" s="172" t="s">
        <v>378</v>
      </c>
      <c r="D104" s="5">
        <v>14797</v>
      </c>
      <c r="E104" s="5">
        <v>9031</v>
      </c>
      <c r="F104" s="5">
        <v>4132</v>
      </c>
      <c r="G104" s="5">
        <v>3906</v>
      </c>
      <c r="H104" s="5">
        <v>0</v>
      </c>
      <c r="I104" s="5">
        <v>3200</v>
      </c>
      <c r="J104" s="5">
        <v>0</v>
      </c>
      <c r="K104" s="5">
        <v>5628</v>
      </c>
      <c r="L104" s="5">
        <v>14008</v>
      </c>
      <c r="M104" s="5">
        <v>-9875.2450000000008</v>
      </c>
    </row>
    <row r="105" spans="1:13" x14ac:dyDescent="0.2">
      <c r="A105" s="3">
        <v>5</v>
      </c>
      <c r="B105" s="3">
        <v>4135</v>
      </c>
      <c r="C105" s="172" t="s">
        <v>379</v>
      </c>
      <c r="D105" s="5">
        <v>4032</v>
      </c>
      <c r="E105" s="5">
        <v>1041</v>
      </c>
      <c r="F105" s="5">
        <v>2611</v>
      </c>
      <c r="G105" s="5">
        <v>1438</v>
      </c>
      <c r="H105" s="5">
        <v>0</v>
      </c>
      <c r="I105" s="5">
        <v>6252</v>
      </c>
      <c r="J105" s="5">
        <v>3500</v>
      </c>
      <c r="K105" s="5">
        <v>790</v>
      </c>
      <c r="L105" s="5">
        <v>1038</v>
      </c>
      <c r="M105" s="5">
        <v>1573.028</v>
      </c>
    </row>
    <row r="106" spans="1:13" x14ac:dyDescent="0.2">
      <c r="A106" s="3">
        <v>5</v>
      </c>
      <c r="B106" s="3">
        <v>4136</v>
      </c>
      <c r="C106" s="172" t="s">
        <v>380</v>
      </c>
      <c r="D106" s="5">
        <v>2248</v>
      </c>
      <c r="E106" s="5">
        <v>299</v>
      </c>
      <c r="F106" s="5">
        <v>10067</v>
      </c>
      <c r="G106" s="5">
        <v>3708</v>
      </c>
      <c r="H106" s="5">
        <v>0</v>
      </c>
      <c r="I106" s="5">
        <v>3752</v>
      </c>
      <c r="J106" s="5">
        <v>2200</v>
      </c>
      <c r="K106" s="5">
        <v>924</v>
      </c>
      <c r="L106" s="5">
        <v>8274</v>
      </c>
      <c r="M106" s="5">
        <v>1792.83</v>
      </c>
    </row>
    <row r="107" spans="1:13" x14ac:dyDescent="0.2">
      <c r="A107" s="3">
        <v>5</v>
      </c>
      <c r="B107" s="3">
        <v>4137</v>
      </c>
      <c r="C107" s="172" t="s">
        <v>381</v>
      </c>
      <c r="D107" s="5">
        <v>1831</v>
      </c>
      <c r="E107" s="5">
        <v>908</v>
      </c>
      <c r="F107" s="5">
        <v>338</v>
      </c>
      <c r="G107" s="5">
        <v>504</v>
      </c>
      <c r="H107" s="5">
        <v>0</v>
      </c>
      <c r="I107" s="5">
        <v>1950</v>
      </c>
      <c r="J107" s="5">
        <v>1500</v>
      </c>
      <c r="K107" s="5">
        <v>68</v>
      </c>
      <c r="L107" s="5">
        <v>654</v>
      </c>
      <c r="M107" s="5">
        <v>-316.37299999999999</v>
      </c>
    </row>
    <row r="108" spans="1:13" x14ac:dyDescent="0.2">
      <c r="A108" s="3">
        <v>5</v>
      </c>
      <c r="B108" s="3">
        <v>4138</v>
      </c>
      <c r="C108" s="172" t="s">
        <v>382</v>
      </c>
      <c r="D108" s="5">
        <v>2543</v>
      </c>
      <c r="E108" s="5">
        <v>458</v>
      </c>
      <c r="F108" s="5">
        <v>581</v>
      </c>
      <c r="G108" s="5">
        <v>2294</v>
      </c>
      <c r="H108" s="5">
        <v>0</v>
      </c>
      <c r="I108" s="5">
        <v>2788</v>
      </c>
      <c r="J108" s="5">
        <v>500</v>
      </c>
      <c r="K108" s="5">
        <v>2213</v>
      </c>
      <c r="L108" s="5">
        <v>417</v>
      </c>
      <c r="M108" s="5">
        <v>164.39400000000001</v>
      </c>
    </row>
    <row r="109" spans="1:13" x14ac:dyDescent="0.2">
      <c r="A109" s="3">
        <v>5</v>
      </c>
      <c r="B109" s="3">
        <v>4139</v>
      </c>
      <c r="C109" s="172" t="s">
        <v>383</v>
      </c>
      <c r="D109" s="5">
        <v>20438</v>
      </c>
      <c r="E109" s="5">
        <v>4895</v>
      </c>
      <c r="F109" s="5">
        <v>9675</v>
      </c>
      <c r="G109" s="5">
        <v>4532</v>
      </c>
      <c r="H109" s="5">
        <v>0</v>
      </c>
      <c r="I109" s="5">
        <v>18246</v>
      </c>
      <c r="J109" s="5">
        <v>0</v>
      </c>
      <c r="K109" s="5">
        <v>13824</v>
      </c>
      <c r="L109" s="5">
        <v>2575</v>
      </c>
      <c r="M109" s="5">
        <v>7099.2430000000004</v>
      </c>
    </row>
    <row r="110" spans="1:13" x14ac:dyDescent="0.2">
      <c r="A110" s="3">
        <v>5</v>
      </c>
      <c r="B110" s="3">
        <v>4140</v>
      </c>
      <c r="C110" s="172" t="s">
        <v>384</v>
      </c>
      <c r="D110" s="5">
        <v>6431</v>
      </c>
      <c r="E110" s="5">
        <v>2315</v>
      </c>
      <c r="F110" s="5">
        <v>13481</v>
      </c>
      <c r="G110" s="5">
        <v>5326</v>
      </c>
      <c r="H110" s="5">
        <v>0</v>
      </c>
      <c r="I110" s="5">
        <v>8681</v>
      </c>
      <c r="J110" s="5">
        <v>2800</v>
      </c>
      <c r="K110" s="5">
        <v>2779</v>
      </c>
      <c r="L110" s="5">
        <v>8802</v>
      </c>
      <c r="M110" s="5">
        <v>4578.1639999999998</v>
      </c>
    </row>
    <row r="111" spans="1:13" x14ac:dyDescent="0.2">
      <c r="A111" s="3">
        <v>5</v>
      </c>
      <c r="B111" s="3">
        <v>4141</v>
      </c>
      <c r="C111" s="172" t="s">
        <v>385</v>
      </c>
      <c r="D111" s="5">
        <v>20972</v>
      </c>
      <c r="E111" s="5">
        <v>7680</v>
      </c>
      <c r="F111" s="5">
        <v>17901</v>
      </c>
      <c r="G111" s="5">
        <v>2793</v>
      </c>
      <c r="H111" s="5">
        <v>0</v>
      </c>
      <c r="I111" s="5">
        <v>27348</v>
      </c>
      <c r="J111" s="5">
        <v>18000</v>
      </c>
      <c r="K111" s="5">
        <v>10029</v>
      </c>
      <c r="L111" s="5">
        <v>4289</v>
      </c>
      <c r="M111" s="5">
        <v>13611.582</v>
      </c>
    </row>
    <row r="112" spans="1:13" x14ac:dyDescent="0.2">
      <c r="A112" s="3">
        <v>5</v>
      </c>
      <c r="B112" s="3">
        <v>4142</v>
      </c>
      <c r="C112" s="172" t="s">
        <v>386</v>
      </c>
      <c r="D112" s="5">
        <v>2114</v>
      </c>
      <c r="E112" s="5">
        <v>247</v>
      </c>
      <c r="F112" s="5">
        <v>4189</v>
      </c>
      <c r="G112" s="5">
        <v>1174</v>
      </c>
      <c r="H112" s="5">
        <v>1466</v>
      </c>
      <c r="I112" s="5">
        <v>5802</v>
      </c>
      <c r="J112" s="5">
        <v>5000</v>
      </c>
      <c r="K112" s="5">
        <v>649</v>
      </c>
      <c r="L112" s="5">
        <v>2493</v>
      </c>
      <c r="M112" s="5">
        <v>3162.3919999999998</v>
      </c>
    </row>
    <row r="113" spans="1:13" x14ac:dyDescent="0.2">
      <c r="A113" s="3">
        <v>5</v>
      </c>
      <c r="B113" s="3">
        <v>4143</v>
      </c>
      <c r="C113" s="172" t="s">
        <v>387</v>
      </c>
      <c r="D113" s="5">
        <v>3658</v>
      </c>
      <c r="E113" s="5">
        <v>248</v>
      </c>
      <c r="F113" s="5">
        <v>1355</v>
      </c>
      <c r="G113" s="5">
        <v>603</v>
      </c>
      <c r="H113" s="5">
        <v>0</v>
      </c>
      <c r="I113" s="5">
        <v>3625</v>
      </c>
      <c r="J113" s="5">
        <v>1900</v>
      </c>
      <c r="K113" s="5">
        <v>1608</v>
      </c>
      <c r="L113" s="5">
        <v>383</v>
      </c>
      <c r="M113" s="5">
        <v>972.52700000000004</v>
      </c>
    </row>
    <row r="114" spans="1:13" x14ac:dyDescent="0.2">
      <c r="A114" s="3">
        <v>5</v>
      </c>
      <c r="B114" s="3">
        <v>4144</v>
      </c>
      <c r="C114" s="172" t="s">
        <v>388</v>
      </c>
      <c r="D114" s="5">
        <v>32935</v>
      </c>
      <c r="E114" s="5">
        <v>1657</v>
      </c>
      <c r="F114" s="5">
        <v>1533</v>
      </c>
      <c r="G114" s="5">
        <v>5668</v>
      </c>
      <c r="H114" s="5">
        <v>0</v>
      </c>
      <c r="I114" s="5">
        <v>15977</v>
      </c>
      <c r="J114" s="5">
        <v>0</v>
      </c>
      <c r="K114" s="5">
        <v>19169</v>
      </c>
      <c r="L114" s="5">
        <v>4990</v>
      </c>
      <c r="M114" s="5">
        <v>-3456.72</v>
      </c>
    </row>
    <row r="115" spans="1:13" x14ac:dyDescent="0.2">
      <c r="A115" s="3">
        <v>5</v>
      </c>
      <c r="B115" s="3">
        <v>4145</v>
      </c>
      <c r="C115" s="172" t="s">
        <v>389</v>
      </c>
      <c r="D115" s="5">
        <v>5925</v>
      </c>
      <c r="E115" s="5">
        <v>1830</v>
      </c>
      <c r="F115" s="5">
        <v>3099</v>
      </c>
      <c r="G115" s="5">
        <v>2136</v>
      </c>
      <c r="H115" s="5">
        <v>0</v>
      </c>
      <c r="I115" s="5">
        <v>8800</v>
      </c>
      <c r="J115" s="5">
        <v>6400</v>
      </c>
      <c r="K115" s="5">
        <v>1492</v>
      </c>
      <c r="L115" s="5">
        <v>868</v>
      </c>
      <c r="M115" s="5">
        <v>2231.2669999999998</v>
      </c>
    </row>
    <row r="116" spans="1:13" x14ac:dyDescent="0.2">
      <c r="A116" s="3">
        <v>5</v>
      </c>
      <c r="B116" s="3">
        <v>4146</v>
      </c>
      <c r="C116" s="172" t="s">
        <v>390</v>
      </c>
      <c r="D116" s="5">
        <v>6892</v>
      </c>
      <c r="E116" s="5">
        <v>703</v>
      </c>
      <c r="F116" s="5">
        <v>3771</v>
      </c>
      <c r="G116" s="5">
        <v>207</v>
      </c>
      <c r="H116" s="5">
        <v>0</v>
      </c>
      <c r="I116" s="5">
        <v>2742</v>
      </c>
      <c r="J116" s="5">
        <v>0</v>
      </c>
      <c r="K116" s="5">
        <v>2218</v>
      </c>
      <c r="L116" s="5">
        <v>5911</v>
      </c>
      <c r="M116" s="5">
        <v>-2139.96</v>
      </c>
    </row>
    <row r="117" spans="1:13" x14ac:dyDescent="0.2">
      <c r="A117" s="3">
        <v>5</v>
      </c>
      <c r="B117" s="3">
        <v>4147</v>
      </c>
      <c r="C117" s="172" t="s">
        <v>391</v>
      </c>
      <c r="D117" s="5">
        <v>2670</v>
      </c>
      <c r="E117" s="5">
        <v>990</v>
      </c>
      <c r="F117" s="5">
        <v>2387</v>
      </c>
      <c r="G117" s="5">
        <v>159</v>
      </c>
      <c r="H117" s="5">
        <v>0</v>
      </c>
      <c r="I117" s="5">
        <v>2412</v>
      </c>
      <c r="J117" s="5">
        <v>800</v>
      </c>
      <c r="K117" s="5">
        <v>1950</v>
      </c>
      <c r="L117" s="5">
        <v>854</v>
      </c>
      <c r="M117" s="5">
        <v>1533.626</v>
      </c>
    </row>
    <row r="118" spans="1:13" s="1" customFormat="1" x14ac:dyDescent="0.2">
      <c r="A118" s="15">
        <v>6</v>
      </c>
      <c r="B118" s="15">
        <v>4189</v>
      </c>
      <c r="C118" s="1" t="s">
        <v>392</v>
      </c>
      <c r="D118" s="36">
        <v>105963</v>
      </c>
      <c r="E118" s="36">
        <v>33994</v>
      </c>
      <c r="F118" s="36">
        <v>161710</v>
      </c>
      <c r="G118" s="36">
        <v>52004</v>
      </c>
      <c r="H118" s="36">
        <v>2561</v>
      </c>
      <c r="I118" s="36">
        <v>118394</v>
      </c>
      <c r="J118" s="36">
        <v>63972</v>
      </c>
      <c r="K118" s="36">
        <v>64816</v>
      </c>
      <c r="L118" s="36">
        <v>121289</v>
      </c>
      <c r="M118" s="36">
        <v>42897.995000000003</v>
      </c>
    </row>
    <row r="119" spans="1:13" x14ac:dyDescent="0.2">
      <c r="A119" s="3">
        <v>6</v>
      </c>
      <c r="B119" s="3">
        <v>4161</v>
      </c>
      <c r="C119" s="172" t="s">
        <v>393</v>
      </c>
      <c r="D119" s="5">
        <v>6752</v>
      </c>
      <c r="E119" s="5">
        <v>2585</v>
      </c>
      <c r="F119" s="5">
        <v>3274</v>
      </c>
      <c r="G119" s="5">
        <v>476</v>
      </c>
      <c r="H119" s="5">
        <v>0</v>
      </c>
      <c r="I119" s="5">
        <v>5608</v>
      </c>
      <c r="J119" s="5">
        <v>900</v>
      </c>
      <c r="K119" s="5">
        <v>3893</v>
      </c>
      <c r="L119" s="5">
        <v>1000</v>
      </c>
      <c r="M119" s="5">
        <v>2273.7829999999999</v>
      </c>
    </row>
    <row r="120" spans="1:13" x14ac:dyDescent="0.2">
      <c r="A120" s="3">
        <v>6</v>
      </c>
      <c r="B120" s="3">
        <v>4163</v>
      </c>
      <c r="C120" s="172" t="s">
        <v>394</v>
      </c>
      <c r="D120" s="5">
        <v>14340</v>
      </c>
      <c r="E120" s="5">
        <v>8394</v>
      </c>
      <c r="F120" s="5">
        <v>17280</v>
      </c>
      <c r="G120" s="5">
        <v>2640</v>
      </c>
      <c r="H120" s="5">
        <v>0</v>
      </c>
      <c r="I120" s="5">
        <v>23246</v>
      </c>
      <c r="J120" s="5">
        <v>17900</v>
      </c>
      <c r="K120" s="5">
        <v>9909</v>
      </c>
      <c r="L120" s="5">
        <v>1105</v>
      </c>
      <c r="M120" s="5">
        <v>16175.142</v>
      </c>
    </row>
    <row r="121" spans="1:13" x14ac:dyDescent="0.2">
      <c r="A121" s="3">
        <v>6</v>
      </c>
      <c r="B121" s="3">
        <v>4164</v>
      </c>
      <c r="C121" s="172" t="s">
        <v>395</v>
      </c>
      <c r="D121" s="5">
        <v>1178</v>
      </c>
      <c r="E121" s="5">
        <v>90</v>
      </c>
      <c r="F121" s="5">
        <v>3585</v>
      </c>
      <c r="G121" s="5">
        <v>1608</v>
      </c>
      <c r="H121" s="5">
        <v>427</v>
      </c>
      <c r="I121" s="5">
        <v>4711</v>
      </c>
      <c r="J121" s="5">
        <v>3700</v>
      </c>
      <c r="K121" s="5">
        <v>1727</v>
      </c>
      <c r="L121" s="5">
        <v>360</v>
      </c>
      <c r="M121" s="5">
        <v>3651.902</v>
      </c>
    </row>
    <row r="122" spans="1:13" x14ac:dyDescent="0.2">
      <c r="A122" s="3">
        <v>6</v>
      </c>
      <c r="B122" s="3">
        <v>4165</v>
      </c>
      <c r="C122" s="172" t="s">
        <v>396</v>
      </c>
      <c r="D122" s="5">
        <v>4182</v>
      </c>
      <c r="E122" s="5">
        <v>827</v>
      </c>
      <c r="F122" s="5">
        <v>6471</v>
      </c>
      <c r="G122" s="5">
        <v>2279</v>
      </c>
      <c r="H122" s="5">
        <v>0</v>
      </c>
      <c r="I122" s="5">
        <v>6075</v>
      </c>
      <c r="J122" s="5">
        <v>4200</v>
      </c>
      <c r="K122" s="5">
        <v>5961</v>
      </c>
      <c r="L122" s="5">
        <v>895</v>
      </c>
      <c r="M122" s="5">
        <v>5576.0680000000002</v>
      </c>
    </row>
    <row r="123" spans="1:13" x14ac:dyDescent="0.2">
      <c r="A123" s="3">
        <v>6</v>
      </c>
      <c r="B123" s="3">
        <v>4166</v>
      </c>
      <c r="C123" s="172" t="s">
        <v>397</v>
      </c>
      <c r="D123" s="5">
        <v>3345</v>
      </c>
      <c r="E123" s="5">
        <v>255</v>
      </c>
      <c r="F123" s="5">
        <v>3710</v>
      </c>
      <c r="G123" s="5">
        <v>1266</v>
      </c>
      <c r="H123" s="5">
        <v>0</v>
      </c>
      <c r="I123" s="5">
        <v>1988</v>
      </c>
      <c r="J123" s="5">
        <v>0</v>
      </c>
      <c r="K123" s="5">
        <v>3747</v>
      </c>
      <c r="L123" s="5">
        <v>2587</v>
      </c>
      <c r="M123" s="5">
        <v>1123.2750000000001</v>
      </c>
    </row>
    <row r="124" spans="1:13" x14ac:dyDescent="0.2">
      <c r="A124" s="3">
        <v>6</v>
      </c>
      <c r="B124" s="3">
        <v>4167</v>
      </c>
      <c r="C124" s="172" t="s">
        <v>398</v>
      </c>
      <c r="D124" s="5">
        <v>3568</v>
      </c>
      <c r="E124" s="5">
        <v>1</v>
      </c>
      <c r="F124" s="5">
        <v>2113</v>
      </c>
      <c r="G124" s="5">
        <v>8</v>
      </c>
      <c r="H124" s="5">
        <v>0</v>
      </c>
      <c r="I124" s="5">
        <v>2216</v>
      </c>
      <c r="J124" s="5">
        <v>1200</v>
      </c>
      <c r="K124" s="5">
        <v>2224</v>
      </c>
      <c r="L124" s="5">
        <v>1249</v>
      </c>
      <c r="M124" s="5">
        <v>864.61699999999996</v>
      </c>
    </row>
    <row r="125" spans="1:13" x14ac:dyDescent="0.2">
      <c r="A125" s="3">
        <v>6</v>
      </c>
      <c r="B125" s="3">
        <v>4169</v>
      </c>
      <c r="C125" s="172" t="s">
        <v>399</v>
      </c>
      <c r="D125" s="5">
        <v>7097</v>
      </c>
      <c r="E125" s="5">
        <v>1585</v>
      </c>
      <c r="F125" s="5">
        <v>6036</v>
      </c>
      <c r="G125" s="5">
        <v>4214</v>
      </c>
      <c r="H125" s="5">
        <v>0</v>
      </c>
      <c r="I125" s="5">
        <v>6586</v>
      </c>
      <c r="J125" s="5">
        <v>22</v>
      </c>
      <c r="K125" s="5">
        <v>4869</v>
      </c>
      <c r="L125" s="5">
        <v>5893</v>
      </c>
      <c r="M125" s="5">
        <v>143.256</v>
      </c>
    </row>
    <row r="126" spans="1:13" x14ac:dyDescent="0.2">
      <c r="A126" s="3">
        <v>6</v>
      </c>
      <c r="B126" s="3">
        <v>4170</v>
      </c>
      <c r="C126" s="172" t="s">
        <v>10</v>
      </c>
      <c r="D126" s="5">
        <v>18729</v>
      </c>
      <c r="E126" s="5">
        <v>6457</v>
      </c>
      <c r="F126" s="5">
        <v>69598</v>
      </c>
      <c r="G126" s="5">
        <v>18385</v>
      </c>
      <c r="H126" s="5">
        <v>0</v>
      </c>
      <c r="I126" s="5">
        <v>24757</v>
      </c>
      <c r="J126" s="5">
        <v>16500</v>
      </c>
      <c r="K126" s="5">
        <v>9326</v>
      </c>
      <c r="L126" s="5">
        <v>61663</v>
      </c>
      <c r="M126" s="5">
        <v>7935</v>
      </c>
    </row>
    <row r="127" spans="1:13" x14ac:dyDescent="0.2">
      <c r="A127" s="3">
        <v>6</v>
      </c>
      <c r="B127" s="3">
        <v>4184</v>
      </c>
      <c r="C127" s="172" t="s">
        <v>400</v>
      </c>
      <c r="D127" s="5">
        <v>8629</v>
      </c>
      <c r="E127" s="5">
        <v>4411</v>
      </c>
      <c r="F127" s="5">
        <v>26942</v>
      </c>
      <c r="G127" s="5">
        <v>13195</v>
      </c>
      <c r="H127" s="5">
        <v>0</v>
      </c>
      <c r="I127" s="5">
        <v>13178</v>
      </c>
      <c r="J127" s="5">
        <v>6700</v>
      </c>
      <c r="K127" s="5">
        <v>2424</v>
      </c>
      <c r="L127" s="5">
        <v>26390</v>
      </c>
      <c r="M127" s="5">
        <v>466.86700000000002</v>
      </c>
    </row>
    <row r="128" spans="1:13" x14ac:dyDescent="0.2">
      <c r="A128" s="3">
        <v>6</v>
      </c>
      <c r="B128" s="3">
        <v>4172</v>
      </c>
      <c r="C128" s="172" t="s">
        <v>401</v>
      </c>
      <c r="D128" s="5">
        <v>4793</v>
      </c>
      <c r="E128" s="5">
        <v>245</v>
      </c>
      <c r="F128" s="5">
        <v>1459</v>
      </c>
      <c r="G128" s="5">
        <v>1868</v>
      </c>
      <c r="H128" s="5">
        <v>0</v>
      </c>
      <c r="I128" s="5">
        <v>3224</v>
      </c>
      <c r="J128" s="5">
        <v>2000</v>
      </c>
      <c r="K128" s="5">
        <v>2442</v>
      </c>
      <c r="L128" s="5">
        <v>2454</v>
      </c>
      <c r="M128" s="5">
        <v>-995.15700000000004</v>
      </c>
    </row>
    <row r="129" spans="1:13" x14ac:dyDescent="0.2">
      <c r="A129" s="3">
        <v>6</v>
      </c>
      <c r="B129" s="3">
        <v>4173</v>
      </c>
      <c r="C129" s="172" t="s">
        <v>402</v>
      </c>
      <c r="D129" s="5">
        <v>1431</v>
      </c>
      <c r="E129" s="5">
        <v>0</v>
      </c>
      <c r="F129" s="5">
        <v>1675</v>
      </c>
      <c r="G129" s="5">
        <v>72</v>
      </c>
      <c r="H129" s="5">
        <v>0</v>
      </c>
      <c r="I129" s="5">
        <v>1542</v>
      </c>
      <c r="J129" s="5">
        <v>200</v>
      </c>
      <c r="K129" s="5">
        <v>531</v>
      </c>
      <c r="L129" s="5">
        <v>1104</v>
      </c>
      <c r="M129" s="5">
        <v>570.92100000000005</v>
      </c>
    </row>
    <row r="130" spans="1:13" x14ac:dyDescent="0.2">
      <c r="A130" s="3">
        <v>6</v>
      </c>
      <c r="B130" s="3">
        <v>4175</v>
      </c>
      <c r="C130" s="172" t="s">
        <v>403</v>
      </c>
      <c r="D130" s="5">
        <v>3599</v>
      </c>
      <c r="E130" s="5">
        <v>341</v>
      </c>
      <c r="F130" s="5">
        <v>692</v>
      </c>
      <c r="G130" s="5">
        <v>451</v>
      </c>
      <c r="H130" s="5">
        <v>0</v>
      </c>
      <c r="I130" s="5">
        <v>917</v>
      </c>
      <c r="J130" s="5">
        <v>0</v>
      </c>
      <c r="K130" s="5">
        <v>2752</v>
      </c>
      <c r="L130" s="5">
        <v>1074</v>
      </c>
      <c r="M130" s="5">
        <v>-381.93099999999998</v>
      </c>
    </row>
    <row r="131" spans="1:13" x14ac:dyDescent="0.2">
      <c r="A131" s="3">
        <v>6</v>
      </c>
      <c r="B131" s="3">
        <v>4176</v>
      </c>
      <c r="C131" s="172" t="s">
        <v>404</v>
      </c>
      <c r="D131" s="5">
        <v>3319</v>
      </c>
      <c r="E131" s="5">
        <v>342</v>
      </c>
      <c r="F131" s="5">
        <v>3136</v>
      </c>
      <c r="G131" s="5">
        <v>2281</v>
      </c>
      <c r="H131" s="5">
        <v>899</v>
      </c>
      <c r="I131" s="5">
        <v>6725</v>
      </c>
      <c r="J131" s="5">
        <v>5550</v>
      </c>
      <c r="K131" s="5">
        <v>1209</v>
      </c>
      <c r="L131" s="5">
        <v>1701</v>
      </c>
      <c r="M131" s="5">
        <v>2334.8339999999998</v>
      </c>
    </row>
    <row r="132" spans="1:13" x14ac:dyDescent="0.2">
      <c r="A132" s="3">
        <v>6</v>
      </c>
      <c r="B132" s="3">
        <v>4177</v>
      </c>
      <c r="C132" s="172" t="s">
        <v>405</v>
      </c>
      <c r="D132" s="5">
        <v>12094</v>
      </c>
      <c r="E132" s="5">
        <v>7872</v>
      </c>
      <c r="F132" s="5">
        <v>5516</v>
      </c>
      <c r="G132" s="5">
        <v>422</v>
      </c>
      <c r="H132" s="5">
        <v>0</v>
      </c>
      <c r="I132" s="5">
        <v>3660</v>
      </c>
      <c r="J132" s="5">
        <v>0</v>
      </c>
      <c r="K132" s="5">
        <v>4352</v>
      </c>
      <c r="L132" s="5">
        <v>10021</v>
      </c>
      <c r="M132" s="5">
        <v>-4504.7479999999996</v>
      </c>
    </row>
    <row r="133" spans="1:13" x14ac:dyDescent="0.2">
      <c r="A133" s="3">
        <v>6</v>
      </c>
      <c r="B133" s="3">
        <v>4179</v>
      </c>
      <c r="C133" s="172" t="s">
        <v>406</v>
      </c>
      <c r="D133" s="5">
        <v>2488</v>
      </c>
      <c r="E133" s="5">
        <v>15</v>
      </c>
      <c r="F133" s="5">
        <v>2316</v>
      </c>
      <c r="G133" s="5">
        <v>311</v>
      </c>
      <c r="H133" s="5">
        <v>1235</v>
      </c>
      <c r="I133" s="5">
        <v>4161</v>
      </c>
      <c r="J133" s="5">
        <v>3100</v>
      </c>
      <c r="K133" s="5">
        <v>2000</v>
      </c>
      <c r="L133" s="5">
        <v>188</v>
      </c>
      <c r="M133" s="5">
        <v>3362.125</v>
      </c>
    </row>
    <row r="134" spans="1:13" x14ac:dyDescent="0.2">
      <c r="A134" s="3">
        <v>6</v>
      </c>
      <c r="B134" s="3">
        <v>4181</v>
      </c>
      <c r="C134" s="172" t="s">
        <v>407</v>
      </c>
      <c r="D134" s="5">
        <v>3513</v>
      </c>
      <c r="E134" s="5">
        <v>206</v>
      </c>
      <c r="F134" s="5">
        <v>1456</v>
      </c>
      <c r="G134" s="5">
        <v>672</v>
      </c>
      <c r="H134" s="5">
        <v>0</v>
      </c>
      <c r="I134" s="5">
        <v>2442</v>
      </c>
      <c r="J134" s="5">
        <v>300</v>
      </c>
      <c r="K134" s="5">
        <v>2325</v>
      </c>
      <c r="L134" s="5">
        <v>874</v>
      </c>
      <c r="M134" s="5">
        <v>581.80700000000002</v>
      </c>
    </row>
    <row r="135" spans="1:13" x14ac:dyDescent="0.2">
      <c r="A135" s="3">
        <v>6</v>
      </c>
      <c r="B135" s="3">
        <v>4182</v>
      </c>
      <c r="C135" s="172" t="s">
        <v>408</v>
      </c>
      <c r="D135" s="5">
        <v>3039</v>
      </c>
      <c r="E135" s="5">
        <v>316</v>
      </c>
      <c r="F135" s="5">
        <v>3532</v>
      </c>
      <c r="G135" s="5">
        <v>653</v>
      </c>
      <c r="H135" s="5">
        <v>0</v>
      </c>
      <c r="I135" s="5">
        <v>4826</v>
      </c>
      <c r="J135" s="5">
        <v>1000</v>
      </c>
      <c r="K135" s="5">
        <v>1200</v>
      </c>
      <c r="L135" s="5">
        <v>1198</v>
      </c>
      <c r="M135" s="5">
        <v>2334.04</v>
      </c>
    </row>
    <row r="136" spans="1:13" x14ac:dyDescent="0.2">
      <c r="A136" s="3">
        <v>6</v>
      </c>
      <c r="B136" s="3">
        <v>4183</v>
      </c>
      <c r="C136" s="172" t="s">
        <v>409</v>
      </c>
      <c r="D136" s="5">
        <v>3868</v>
      </c>
      <c r="E136" s="5">
        <v>52</v>
      </c>
      <c r="F136" s="5">
        <v>2919</v>
      </c>
      <c r="G136" s="5">
        <v>1204</v>
      </c>
      <c r="H136" s="5">
        <v>0</v>
      </c>
      <c r="I136" s="5">
        <v>2532</v>
      </c>
      <c r="J136" s="5">
        <v>700</v>
      </c>
      <c r="K136" s="5">
        <v>3926</v>
      </c>
      <c r="L136" s="5">
        <v>1532</v>
      </c>
      <c r="M136" s="5">
        <v>1386.1949999999999</v>
      </c>
    </row>
    <row r="137" spans="1:13" s="1" customFormat="1" x14ac:dyDescent="0.2">
      <c r="A137" s="15">
        <v>7</v>
      </c>
      <c r="B137" s="15">
        <v>4219</v>
      </c>
      <c r="C137" s="1" t="s">
        <v>410</v>
      </c>
      <c r="D137" s="36">
        <v>246936</v>
      </c>
      <c r="E137" s="36">
        <v>52468</v>
      </c>
      <c r="F137" s="36">
        <v>226585</v>
      </c>
      <c r="G137" s="36">
        <v>53817</v>
      </c>
      <c r="H137" s="36">
        <v>888</v>
      </c>
      <c r="I137" s="36">
        <v>152560</v>
      </c>
      <c r="J137" s="36">
        <v>70470</v>
      </c>
      <c r="K137" s="36">
        <v>140658</v>
      </c>
      <c r="L137" s="36">
        <v>220989</v>
      </c>
      <c r="M137" s="36">
        <v>4110.2870000000003</v>
      </c>
    </row>
    <row r="138" spans="1:13" x14ac:dyDescent="0.2">
      <c r="A138" s="3">
        <v>7</v>
      </c>
      <c r="B138" s="3">
        <v>4191</v>
      </c>
      <c r="C138" s="172" t="s">
        <v>411</v>
      </c>
      <c r="D138" s="5">
        <v>4870</v>
      </c>
      <c r="E138" s="5">
        <v>878</v>
      </c>
      <c r="F138" s="5">
        <v>108</v>
      </c>
      <c r="G138" s="5">
        <v>70</v>
      </c>
      <c r="H138" s="5">
        <v>0</v>
      </c>
      <c r="I138" s="5">
        <v>688</v>
      </c>
      <c r="J138" s="5">
        <v>0</v>
      </c>
      <c r="K138" s="5">
        <v>2852</v>
      </c>
      <c r="L138" s="5">
        <v>1508</v>
      </c>
      <c r="M138" s="5">
        <v>-1399.8009999999999</v>
      </c>
    </row>
    <row r="139" spans="1:13" x14ac:dyDescent="0.2">
      <c r="A139" s="3">
        <v>7</v>
      </c>
      <c r="B139" s="3">
        <v>4192</v>
      </c>
      <c r="C139" s="172" t="s">
        <v>412</v>
      </c>
      <c r="D139" s="5">
        <v>4266</v>
      </c>
      <c r="E139" s="5">
        <v>1218</v>
      </c>
      <c r="F139" s="5">
        <v>3217</v>
      </c>
      <c r="G139" s="5">
        <v>215</v>
      </c>
      <c r="H139" s="5">
        <v>0</v>
      </c>
      <c r="I139" s="5">
        <v>2963</v>
      </c>
      <c r="J139" s="5">
        <v>1000</v>
      </c>
      <c r="K139" s="5">
        <v>1372</v>
      </c>
      <c r="L139" s="5">
        <v>3364</v>
      </c>
      <c r="M139" s="5">
        <v>-146.624</v>
      </c>
    </row>
    <row r="140" spans="1:13" x14ac:dyDescent="0.2">
      <c r="A140" s="3">
        <v>7</v>
      </c>
      <c r="B140" s="3">
        <v>4193</v>
      </c>
      <c r="C140" s="172" t="s">
        <v>413</v>
      </c>
      <c r="D140" s="5">
        <v>8967</v>
      </c>
      <c r="E140" s="5">
        <v>373</v>
      </c>
      <c r="F140" s="5">
        <v>41</v>
      </c>
      <c r="G140" s="5">
        <v>0</v>
      </c>
      <c r="H140" s="5">
        <v>0</v>
      </c>
      <c r="I140" s="5">
        <v>787</v>
      </c>
      <c r="J140" s="5">
        <v>0</v>
      </c>
      <c r="K140" s="5">
        <v>2938</v>
      </c>
      <c r="L140" s="5">
        <v>5283</v>
      </c>
      <c r="M140" s="5">
        <v>-5242.2299999999996</v>
      </c>
    </row>
    <row r="141" spans="1:13" x14ac:dyDescent="0.2">
      <c r="A141" s="3">
        <v>7</v>
      </c>
      <c r="B141" s="3">
        <v>4194</v>
      </c>
      <c r="C141" s="172" t="s">
        <v>414</v>
      </c>
      <c r="D141" s="5">
        <v>15079</v>
      </c>
      <c r="E141" s="5">
        <v>1375</v>
      </c>
      <c r="F141" s="5">
        <v>222</v>
      </c>
      <c r="G141" s="5">
        <v>430</v>
      </c>
      <c r="H141" s="5">
        <v>0</v>
      </c>
      <c r="I141" s="5">
        <v>2550</v>
      </c>
      <c r="J141" s="5">
        <v>0</v>
      </c>
      <c r="K141" s="5">
        <v>10961</v>
      </c>
      <c r="L141" s="5">
        <v>2220</v>
      </c>
      <c r="M141" s="5">
        <v>-1997.684</v>
      </c>
    </row>
    <row r="142" spans="1:13" x14ac:dyDescent="0.2">
      <c r="A142" s="3">
        <v>7</v>
      </c>
      <c r="B142" s="3">
        <v>4195</v>
      </c>
      <c r="C142" s="172" t="s">
        <v>415</v>
      </c>
      <c r="D142" s="5">
        <v>2841</v>
      </c>
      <c r="E142" s="5">
        <v>834</v>
      </c>
      <c r="F142" s="5">
        <v>2248</v>
      </c>
      <c r="G142" s="5">
        <v>873</v>
      </c>
      <c r="H142" s="5">
        <v>523</v>
      </c>
      <c r="I142" s="5">
        <v>3615</v>
      </c>
      <c r="J142" s="5">
        <v>1000</v>
      </c>
      <c r="K142" s="5">
        <v>2869</v>
      </c>
      <c r="L142" s="5">
        <v>0</v>
      </c>
      <c r="M142" s="5">
        <v>2771.13</v>
      </c>
    </row>
    <row r="143" spans="1:13" x14ac:dyDescent="0.2">
      <c r="A143" s="3">
        <v>7</v>
      </c>
      <c r="B143" s="3">
        <v>4196</v>
      </c>
      <c r="C143" s="172" t="s">
        <v>416</v>
      </c>
      <c r="D143" s="5">
        <v>7324</v>
      </c>
      <c r="E143" s="5">
        <v>398</v>
      </c>
      <c r="F143" s="5">
        <v>1234</v>
      </c>
      <c r="G143" s="5">
        <v>836</v>
      </c>
      <c r="H143" s="5">
        <v>0</v>
      </c>
      <c r="I143" s="5">
        <v>6038</v>
      </c>
      <c r="J143" s="5">
        <v>3100</v>
      </c>
      <c r="K143" s="5">
        <v>2149</v>
      </c>
      <c r="L143" s="5">
        <v>1208</v>
      </c>
      <c r="M143" s="5">
        <v>26.161999999999999</v>
      </c>
    </row>
    <row r="144" spans="1:13" x14ac:dyDescent="0.2">
      <c r="A144" s="3">
        <v>7</v>
      </c>
      <c r="B144" s="3">
        <v>4197</v>
      </c>
      <c r="C144" s="172" t="s">
        <v>417</v>
      </c>
      <c r="D144" s="5">
        <v>1718</v>
      </c>
      <c r="E144" s="5">
        <v>385</v>
      </c>
      <c r="F144" s="5">
        <v>2573</v>
      </c>
      <c r="G144" s="5">
        <v>386</v>
      </c>
      <c r="H144" s="5">
        <v>365</v>
      </c>
      <c r="I144" s="5">
        <v>3818</v>
      </c>
      <c r="J144" s="5">
        <v>3000</v>
      </c>
      <c r="K144" s="5">
        <v>437</v>
      </c>
      <c r="L144" s="5">
        <v>788</v>
      </c>
      <c r="M144" s="5">
        <v>2150.5230000000001</v>
      </c>
    </row>
    <row r="145" spans="1:13" x14ac:dyDescent="0.2">
      <c r="A145" s="3">
        <v>7</v>
      </c>
      <c r="B145" s="3">
        <v>4198</v>
      </c>
      <c r="C145" s="172" t="s">
        <v>418</v>
      </c>
      <c r="D145" s="5">
        <v>3206</v>
      </c>
      <c r="E145" s="5">
        <v>175</v>
      </c>
      <c r="F145" s="5">
        <v>816</v>
      </c>
      <c r="G145" s="5">
        <v>1015</v>
      </c>
      <c r="H145" s="5">
        <v>0</v>
      </c>
      <c r="I145" s="5">
        <v>1397</v>
      </c>
      <c r="J145" s="5">
        <v>0</v>
      </c>
      <c r="K145" s="5">
        <v>2659</v>
      </c>
      <c r="L145" s="5">
        <v>980</v>
      </c>
      <c r="M145" s="5">
        <v>-164.18100000000001</v>
      </c>
    </row>
    <row r="146" spans="1:13" x14ac:dyDescent="0.2">
      <c r="A146" s="3">
        <v>7</v>
      </c>
      <c r="B146" s="3">
        <v>4199</v>
      </c>
      <c r="C146" s="172" t="s">
        <v>419</v>
      </c>
      <c r="D146" s="5">
        <v>9654</v>
      </c>
      <c r="E146" s="5">
        <v>4994</v>
      </c>
      <c r="F146" s="5">
        <v>782</v>
      </c>
      <c r="G146" s="5">
        <v>1524</v>
      </c>
      <c r="H146" s="5">
        <v>0</v>
      </c>
      <c r="I146" s="5">
        <v>3982</v>
      </c>
      <c r="J146" s="5">
        <v>3000</v>
      </c>
      <c r="K146" s="5">
        <v>3250</v>
      </c>
      <c r="L146" s="5">
        <v>4729</v>
      </c>
      <c r="M146" s="5">
        <v>-3946.6559999999999</v>
      </c>
    </row>
    <row r="147" spans="1:13" x14ac:dyDescent="0.2">
      <c r="A147" s="3">
        <v>7</v>
      </c>
      <c r="B147" s="3">
        <v>4200</v>
      </c>
      <c r="C147" s="172" t="s">
        <v>420</v>
      </c>
      <c r="D147" s="5">
        <v>8789</v>
      </c>
      <c r="E147" s="5">
        <v>1589</v>
      </c>
      <c r="F147" s="5">
        <v>7688</v>
      </c>
      <c r="G147" s="5">
        <v>1008</v>
      </c>
      <c r="H147" s="5">
        <v>0</v>
      </c>
      <c r="I147" s="5">
        <v>4810</v>
      </c>
      <c r="J147" s="5">
        <v>0</v>
      </c>
      <c r="K147" s="5">
        <v>4329</v>
      </c>
      <c r="L147" s="5">
        <v>8346</v>
      </c>
      <c r="M147" s="5">
        <v>-657.58799999999997</v>
      </c>
    </row>
    <row r="148" spans="1:13" x14ac:dyDescent="0.2">
      <c r="A148" s="3">
        <v>7</v>
      </c>
      <c r="B148" s="3">
        <v>4201</v>
      </c>
      <c r="C148" s="172" t="s">
        <v>11</v>
      </c>
      <c r="D148" s="5">
        <v>42548</v>
      </c>
      <c r="E148" s="5">
        <v>15293</v>
      </c>
      <c r="F148" s="5">
        <v>155613</v>
      </c>
      <c r="G148" s="5">
        <v>15304</v>
      </c>
      <c r="H148" s="5">
        <v>0</v>
      </c>
      <c r="I148" s="5">
        <v>44962</v>
      </c>
      <c r="J148" s="5">
        <v>31000</v>
      </c>
      <c r="K148" s="5">
        <v>13487</v>
      </c>
      <c r="L148" s="5">
        <v>140997</v>
      </c>
      <c r="M148" s="5">
        <v>12242.002</v>
      </c>
    </row>
    <row r="149" spans="1:13" x14ac:dyDescent="0.2">
      <c r="A149" s="3">
        <v>7</v>
      </c>
      <c r="B149" s="3">
        <v>4202</v>
      </c>
      <c r="C149" s="172" t="s">
        <v>421</v>
      </c>
      <c r="D149" s="5">
        <v>18581</v>
      </c>
      <c r="E149" s="5">
        <v>3975</v>
      </c>
      <c r="F149" s="5">
        <v>479</v>
      </c>
      <c r="G149" s="5">
        <v>2079</v>
      </c>
      <c r="H149" s="5">
        <v>0</v>
      </c>
      <c r="I149" s="5">
        <v>3501</v>
      </c>
      <c r="J149" s="5">
        <v>0</v>
      </c>
      <c r="K149" s="5">
        <v>5104</v>
      </c>
      <c r="L149" s="5">
        <v>12534</v>
      </c>
      <c r="M149" s="5">
        <v>-12055.168</v>
      </c>
    </row>
    <row r="150" spans="1:13" x14ac:dyDescent="0.2">
      <c r="A150" s="3">
        <v>7</v>
      </c>
      <c r="B150" s="3">
        <v>4203</v>
      </c>
      <c r="C150" s="172" t="s">
        <v>422</v>
      </c>
      <c r="D150" s="5">
        <v>17164</v>
      </c>
      <c r="E150" s="5">
        <v>1342</v>
      </c>
      <c r="F150" s="5">
        <v>7142</v>
      </c>
      <c r="G150" s="5">
        <v>651</v>
      </c>
      <c r="H150" s="5">
        <v>0</v>
      </c>
      <c r="I150" s="5">
        <v>4844</v>
      </c>
      <c r="J150" s="5">
        <v>0</v>
      </c>
      <c r="K150" s="5">
        <v>4973</v>
      </c>
      <c r="L150" s="5">
        <v>15139</v>
      </c>
      <c r="M150" s="5">
        <v>-7997.1210000000001</v>
      </c>
    </row>
    <row r="151" spans="1:13" x14ac:dyDescent="0.2">
      <c r="A151" s="3">
        <v>7</v>
      </c>
      <c r="B151" s="3">
        <v>4204</v>
      </c>
      <c r="C151" s="172" t="s">
        <v>423</v>
      </c>
      <c r="D151" s="5">
        <v>20859</v>
      </c>
      <c r="E151" s="5">
        <v>6886</v>
      </c>
      <c r="F151" s="5">
        <v>6654</v>
      </c>
      <c r="G151" s="5">
        <v>1493</v>
      </c>
      <c r="H151" s="5">
        <v>0</v>
      </c>
      <c r="I151" s="5">
        <v>19612</v>
      </c>
      <c r="J151" s="5">
        <v>15500</v>
      </c>
      <c r="K151" s="5">
        <v>6504</v>
      </c>
      <c r="L151" s="5">
        <v>2890</v>
      </c>
      <c r="M151" s="5">
        <v>3764.297</v>
      </c>
    </row>
    <row r="152" spans="1:13" x14ac:dyDescent="0.2">
      <c r="A152" s="3">
        <v>7</v>
      </c>
      <c r="B152" s="3">
        <v>4205</v>
      </c>
      <c r="C152" s="172" t="s">
        <v>424</v>
      </c>
      <c r="D152" s="5">
        <v>9935</v>
      </c>
      <c r="E152" s="5">
        <v>168</v>
      </c>
      <c r="F152" s="5">
        <v>1451</v>
      </c>
      <c r="G152" s="5">
        <v>920</v>
      </c>
      <c r="H152" s="5">
        <v>0</v>
      </c>
      <c r="I152" s="5">
        <v>4678</v>
      </c>
      <c r="J152" s="5">
        <v>270</v>
      </c>
      <c r="K152" s="5">
        <v>4789</v>
      </c>
      <c r="L152" s="5">
        <v>2840</v>
      </c>
      <c r="M152" s="5">
        <v>-1388.9359999999999</v>
      </c>
    </row>
    <row r="153" spans="1:13" x14ac:dyDescent="0.2">
      <c r="A153" s="3">
        <v>7</v>
      </c>
      <c r="B153" s="3">
        <v>4206</v>
      </c>
      <c r="C153" s="172" t="s">
        <v>425</v>
      </c>
      <c r="D153" s="5">
        <v>21940</v>
      </c>
      <c r="E153" s="5">
        <v>4950</v>
      </c>
      <c r="F153" s="5">
        <v>8624</v>
      </c>
      <c r="G153" s="5">
        <v>1558</v>
      </c>
      <c r="H153" s="5">
        <v>0</v>
      </c>
      <c r="I153" s="5">
        <v>8053</v>
      </c>
      <c r="J153" s="5">
        <v>0</v>
      </c>
      <c r="K153" s="5">
        <v>21010</v>
      </c>
      <c r="L153" s="5">
        <v>3059</v>
      </c>
      <c r="M153" s="5">
        <v>5565.2539999999999</v>
      </c>
    </row>
    <row r="154" spans="1:13" x14ac:dyDescent="0.2">
      <c r="A154" s="3">
        <v>7</v>
      </c>
      <c r="B154" s="3">
        <v>4207</v>
      </c>
      <c r="C154" s="172" t="s">
        <v>426</v>
      </c>
      <c r="D154" s="5">
        <v>15317</v>
      </c>
      <c r="E154" s="5">
        <v>2184</v>
      </c>
      <c r="F154" s="5">
        <v>4713</v>
      </c>
      <c r="G154" s="5">
        <v>1532</v>
      </c>
      <c r="H154" s="5">
        <v>0</v>
      </c>
      <c r="I154" s="5">
        <v>3130</v>
      </c>
      <c r="J154" s="5">
        <v>0</v>
      </c>
      <c r="K154" s="5">
        <v>16090</v>
      </c>
      <c r="L154" s="5">
        <v>2342</v>
      </c>
      <c r="M154" s="5">
        <v>2371.6469999999999</v>
      </c>
    </row>
    <row r="155" spans="1:13" x14ac:dyDescent="0.2">
      <c r="A155" s="3">
        <v>7</v>
      </c>
      <c r="B155" s="3">
        <v>4208</v>
      </c>
      <c r="C155" s="172" t="s">
        <v>427</v>
      </c>
      <c r="D155" s="5">
        <v>12034</v>
      </c>
      <c r="E155" s="5">
        <v>3815</v>
      </c>
      <c r="F155" s="5">
        <v>4225</v>
      </c>
      <c r="G155" s="5">
        <v>1629</v>
      </c>
      <c r="H155" s="5">
        <v>0</v>
      </c>
      <c r="I155" s="5">
        <v>5303</v>
      </c>
      <c r="J155" s="5">
        <v>0</v>
      </c>
      <c r="K155" s="5">
        <v>11474</v>
      </c>
      <c r="L155" s="5">
        <v>1111</v>
      </c>
      <c r="M155" s="5">
        <v>3114.7579999999998</v>
      </c>
    </row>
    <row r="156" spans="1:13" x14ac:dyDescent="0.2">
      <c r="A156" s="3">
        <v>7</v>
      </c>
      <c r="B156" s="3">
        <v>4209</v>
      </c>
      <c r="C156" s="172" t="s">
        <v>428</v>
      </c>
      <c r="D156" s="5">
        <v>15315</v>
      </c>
      <c r="E156" s="5">
        <v>1038</v>
      </c>
      <c r="F156" s="5">
        <v>7487</v>
      </c>
      <c r="G156" s="5">
        <v>19291</v>
      </c>
      <c r="H156" s="5">
        <v>0</v>
      </c>
      <c r="I156" s="5">
        <v>20690</v>
      </c>
      <c r="J156" s="5">
        <v>10600</v>
      </c>
      <c r="K156" s="5">
        <v>15159</v>
      </c>
      <c r="L156" s="5">
        <v>6244</v>
      </c>
      <c r="M156" s="5">
        <v>1243.712</v>
      </c>
    </row>
    <row r="157" spans="1:13" x14ac:dyDescent="0.2">
      <c r="A157" s="3">
        <v>7</v>
      </c>
      <c r="B157" s="3">
        <v>4210</v>
      </c>
      <c r="C157" s="172" t="s">
        <v>429</v>
      </c>
      <c r="D157" s="5">
        <v>6529</v>
      </c>
      <c r="E157" s="5">
        <v>597</v>
      </c>
      <c r="F157" s="5">
        <v>11265</v>
      </c>
      <c r="G157" s="5">
        <v>3003</v>
      </c>
      <c r="H157" s="5">
        <v>0</v>
      </c>
      <c r="I157" s="5">
        <v>7139</v>
      </c>
      <c r="J157" s="5">
        <v>2000</v>
      </c>
      <c r="K157" s="5">
        <v>8250</v>
      </c>
      <c r="L157" s="5">
        <v>5409</v>
      </c>
      <c r="M157" s="5">
        <v>5856.7929999999997</v>
      </c>
    </row>
    <row r="158" spans="1:13" s="1" customFormat="1" x14ac:dyDescent="0.2">
      <c r="A158" s="15">
        <v>8</v>
      </c>
      <c r="B158" s="15">
        <v>4249</v>
      </c>
      <c r="C158" s="1" t="s">
        <v>430</v>
      </c>
      <c r="D158" s="36">
        <v>131268</v>
      </c>
      <c r="E158" s="36">
        <v>32659</v>
      </c>
      <c r="F158" s="36">
        <v>72106</v>
      </c>
      <c r="G158" s="36">
        <v>9502</v>
      </c>
      <c r="H158" s="36">
        <v>1832</v>
      </c>
      <c r="I158" s="36">
        <v>104178</v>
      </c>
      <c r="J158" s="36">
        <v>57756</v>
      </c>
      <c r="K158" s="36">
        <v>69468</v>
      </c>
      <c r="L158" s="36">
        <v>41062</v>
      </c>
      <c r="M158" s="36">
        <v>32876.31</v>
      </c>
    </row>
    <row r="159" spans="1:13" x14ac:dyDescent="0.2">
      <c r="A159" s="3">
        <v>8</v>
      </c>
      <c r="B159" s="3">
        <v>4221</v>
      </c>
      <c r="C159" s="172" t="s">
        <v>431</v>
      </c>
      <c r="D159" s="5">
        <v>1184</v>
      </c>
      <c r="E159" s="5">
        <v>38</v>
      </c>
      <c r="F159" s="5">
        <v>4490</v>
      </c>
      <c r="G159" s="5">
        <v>0</v>
      </c>
      <c r="H159" s="5">
        <v>0</v>
      </c>
      <c r="I159" s="5">
        <v>1496</v>
      </c>
      <c r="J159" s="5">
        <v>800</v>
      </c>
      <c r="K159" s="5">
        <v>2460</v>
      </c>
      <c r="L159" s="5">
        <v>1719</v>
      </c>
      <c r="M159" s="5">
        <v>2771.1750000000002</v>
      </c>
    </row>
    <row r="160" spans="1:13" x14ac:dyDescent="0.2">
      <c r="A160" s="3">
        <v>8</v>
      </c>
      <c r="B160" s="3">
        <v>4222</v>
      </c>
      <c r="C160" s="172" t="s">
        <v>432</v>
      </c>
      <c r="D160" s="5">
        <v>4761</v>
      </c>
      <c r="E160" s="5">
        <v>34</v>
      </c>
      <c r="F160" s="5">
        <v>3229</v>
      </c>
      <c r="G160" s="5">
        <v>1139</v>
      </c>
      <c r="H160" s="5">
        <v>0</v>
      </c>
      <c r="I160" s="5">
        <v>5100</v>
      </c>
      <c r="J160" s="5">
        <v>3000</v>
      </c>
      <c r="K160" s="5">
        <v>2506</v>
      </c>
      <c r="L160" s="5">
        <v>1523</v>
      </c>
      <c r="M160" s="5">
        <v>1705.7059999999999</v>
      </c>
    </row>
    <row r="161" spans="1:13" x14ac:dyDescent="0.2">
      <c r="A161" s="3">
        <v>8</v>
      </c>
      <c r="B161" s="3">
        <v>4223</v>
      </c>
      <c r="C161" s="172" t="s">
        <v>433</v>
      </c>
      <c r="D161" s="5">
        <v>5224</v>
      </c>
      <c r="E161" s="5">
        <v>3712</v>
      </c>
      <c r="F161" s="5">
        <v>7810</v>
      </c>
      <c r="G161" s="5">
        <v>12</v>
      </c>
      <c r="H161" s="5">
        <v>808</v>
      </c>
      <c r="I161" s="5">
        <v>11361</v>
      </c>
      <c r="J161" s="5">
        <v>9700</v>
      </c>
      <c r="K161" s="5">
        <v>2494</v>
      </c>
      <c r="L161" s="5">
        <v>0</v>
      </c>
      <c r="M161" s="5">
        <v>8618.2389999999996</v>
      </c>
    </row>
    <row r="162" spans="1:13" x14ac:dyDescent="0.2">
      <c r="A162" s="3">
        <v>8</v>
      </c>
      <c r="B162" s="3">
        <v>4224</v>
      </c>
      <c r="C162" s="172" t="s">
        <v>434</v>
      </c>
      <c r="D162" s="5">
        <v>3574</v>
      </c>
      <c r="E162" s="5">
        <v>296</v>
      </c>
      <c r="F162" s="5">
        <v>3659</v>
      </c>
      <c r="G162" s="5">
        <v>148</v>
      </c>
      <c r="H162" s="5">
        <v>0</v>
      </c>
      <c r="I162" s="5">
        <v>811</v>
      </c>
      <c r="J162" s="5">
        <v>0</v>
      </c>
      <c r="K162" s="5">
        <v>4658</v>
      </c>
      <c r="L162" s="5">
        <v>1913</v>
      </c>
      <c r="M162" s="5">
        <v>1745.7650000000001</v>
      </c>
    </row>
    <row r="163" spans="1:13" x14ac:dyDescent="0.2">
      <c r="A163" s="3">
        <v>8</v>
      </c>
      <c r="B163" s="3">
        <v>4226</v>
      </c>
      <c r="C163" s="172" t="s">
        <v>435</v>
      </c>
      <c r="D163" s="5">
        <v>2773</v>
      </c>
      <c r="E163" s="5">
        <v>585</v>
      </c>
      <c r="F163" s="5">
        <v>1034</v>
      </c>
      <c r="G163" s="5">
        <v>98</v>
      </c>
      <c r="H163" s="5">
        <v>0</v>
      </c>
      <c r="I163" s="5">
        <v>1155</v>
      </c>
      <c r="J163" s="5">
        <v>0</v>
      </c>
      <c r="K163" s="5">
        <v>1792</v>
      </c>
      <c r="L163" s="5">
        <v>959</v>
      </c>
      <c r="M163" s="5">
        <v>75.066999999999993</v>
      </c>
    </row>
    <row r="164" spans="1:13" x14ac:dyDescent="0.2">
      <c r="A164" s="3">
        <v>8</v>
      </c>
      <c r="B164" s="3">
        <v>4227</v>
      </c>
      <c r="C164" s="172" t="s">
        <v>436</v>
      </c>
      <c r="D164" s="5">
        <v>2752</v>
      </c>
      <c r="E164" s="5">
        <v>850</v>
      </c>
      <c r="F164" s="5">
        <v>254</v>
      </c>
      <c r="G164" s="5">
        <v>640</v>
      </c>
      <c r="H164" s="5">
        <v>0</v>
      </c>
      <c r="I164" s="5">
        <v>1131</v>
      </c>
      <c r="J164" s="5">
        <v>0</v>
      </c>
      <c r="K164" s="5">
        <v>1809</v>
      </c>
      <c r="L164" s="5">
        <v>707</v>
      </c>
      <c r="M164" s="5">
        <v>-452.87799999999999</v>
      </c>
    </row>
    <row r="165" spans="1:13" x14ac:dyDescent="0.2">
      <c r="A165" s="3">
        <v>8</v>
      </c>
      <c r="B165" s="3">
        <v>4228</v>
      </c>
      <c r="C165" s="172" t="s">
        <v>437</v>
      </c>
      <c r="D165" s="5">
        <v>11643</v>
      </c>
      <c r="E165" s="5">
        <v>3439</v>
      </c>
      <c r="F165" s="5">
        <v>14925</v>
      </c>
      <c r="G165" s="5">
        <v>632</v>
      </c>
      <c r="H165" s="5">
        <v>0</v>
      </c>
      <c r="I165" s="5">
        <v>13410</v>
      </c>
      <c r="J165" s="5">
        <v>9000</v>
      </c>
      <c r="K165" s="5">
        <v>3971</v>
      </c>
      <c r="L165" s="5">
        <v>9819</v>
      </c>
      <c r="M165" s="5">
        <v>5106.3599999999997</v>
      </c>
    </row>
    <row r="166" spans="1:13" x14ac:dyDescent="0.2">
      <c r="A166" s="3">
        <v>8</v>
      </c>
      <c r="B166" s="3">
        <v>4229</v>
      </c>
      <c r="C166" s="172" t="s">
        <v>438</v>
      </c>
      <c r="D166" s="5">
        <v>6090</v>
      </c>
      <c r="E166" s="5">
        <v>2140</v>
      </c>
      <c r="F166" s="5">
        <v>480</v>
      </c>
      <c r="G166" s="5">
        <v>1162</v>
      </c>
      <c r="H166" s="5">
        <v>0</v>
      </c>
      <c r="I166" s="5">
        <v>1707</v>
      </c>
      <c r="J166" s="5">
        <v>0</v>
      </c>
      <c r="K166" s="5">
        <v>3348</v>
      </c>
      <c r="L166" s="5">
        <v>2676</v>
      </c>
      <c r="M166" s="5">
        <v>-2196.174</v>
      </c>
    </row>
    <row r="167" spans="1:13" x14ac:dyDescent="0.2">
      <c r="A167" s="3">
        <v>8</v>
      </c>
      <c r="B167" s="3">
        <v>4230</v>
      </c>
      <c r="C167" s="172" t="s">
        <v>439</v>
      </c>
      <c r="D167" s="5">
        <v>6557</v>
      </c>
      <c r="E167" s="5">
        <v>987</v>
      </c>
      <c r="F167" s="5">
        <v>1171</v>
      </c>
      <c r="G167" s="5">
        <v>12</v>
      </c>
      <c r="H167" s="5">
        <v>0</v>
      </c>
      <c r="I167" s="5">
        <v>1210</v>
      </c>
      <c r="J167" s="5">
        <v>0</v>
      </c>
      <c r="K167" s="5">
        <v>2965</v>
      </c>
      <c r="L167" s="5">
        <v>3566</v>
      </c>
      <c r="M167" s="5">
        <v>-2395.3580000000002</v>
      </c>
    </row>
    <row r="168" spans="1:13" x14ac:dyDescent="0.2">
      <c r="A168" s="3">
        <v>8</v>
      </c>
      <c r="B168" s="3">
        <v>4231</v>
      </c>
      <c r="C168" s="172" t="s">
        <v>440</v>
      </c>
      <c r="D168" s="5">
        <v>2512</v>
      </c>
      <c r="E168" s="5">
        <v>507</v>
      </c>
      <c r="F168" s="5">
        <v>3219</v>
      </c>
      <c r="G168" s="5">
        <v>922</v>
      </c>
      <c r="H168" s="5">
        <v>0</v>
      </c>
      <c r="I168" s="5">
        <v>2531</v>
      </c>
      <c r="J168" s="5">
        <v>1000</v>
      </c>
      <c r="K168" s="5">
        <v>3643</v>
      </c>
      <c r="L168" s="5">
        <v>478</v>
      </c>
      <c r="M168" s="5">
        <v>2740.2130000000002</v>
      </c>
    </row>
    <row r="169" spans="1:13" x14ac:dyDescent="0.2">
      <c r="A169" s="3">
        <v>8</v>
      </c>
      <c r="B169" s="3">
        <v>4232</v>
      </c>
      <c r="C169" s="172" t="s">
        <v>441</v>
      </c>
      <c r="D169" s="5">
        <v>2652</v>
      </c>
      <c r="E169" s="5">
        <v>2459</v>
      </c>
      <c r="F169" s="5">
        <v>2793</v>
      </c>
      <c r="G169" s="5">
        <v>22</v>
      </c>
      <c r="H169" s="5">
        <v>0</v>
      </c>
      <c r="I169" s="5">
        <v>1364</v>
      </c>
      <c r="J169" s="5">
        <v>400</v>
      </c>
      <c r="K169" s="5">
        <v>779</v>
      </c>
      <c r="L169" s="5">
        <v>3323</v>
      </c>
      <c r="M169" s="5">
        <v>-530.39599999999996</v>
      </c>
    </row>
    <row r="170" spans="1:13" x14ac:dyDescent="0.2">
      <c r="A170" s="3">
        <v>8</v>
      </c>
      <c r="B170" s="3">
        <v>4233</v>
      </c>
      <c r="C170" s="172" t="s">
        <v>442</v>
      </c>
      <c r="D170" s="5">
        <v>2405</v>
      </c>
      <c r="E170" s="5">
        <v>328</v>
      </c>
      <c r="F170" s="5">
        <v>232</v>
      </c>
      <c r="G170" s="5">
        <v>3</v>
      </c>
      <c r="H170" s="5">
        <v>0</v>
      </c>
      <c r="I170" s="5">
        <v>397</v>
      </c>
      <c r="J170" s="5">
        <v>0</v>
      </c>
      <c r="K170" s="5">
        <v>1266</v>
      </c>
      <c r="L170" s="5">
        <v>977</v>
      </c>
      <c r="M170" s="5">
        <v>-744.54499999999996</v>
      </c>
    </row>
    <row r="171" spans="1:13" x14ac:dyDescent="0.2">
      <c r="A171" s="3">
        <v>8</v>
      </c>
      <c r="B171" s="3">
        <v>4234</v>
      </c>
      <c r="C171" s="172" t="s">
        <v>443</v>
      </c>
      <c r="D171" s="5">
        <v>27932</v>
      </c>
      <c r="E171" s="5">
        <v>5317</v>
      </c>
      <c r="F171" s="5">
        <v>975</v>
      </c>
      <c r="G171" s="5">
        <v>198</v>
      </c>
      <c r="H171" s="5">
        <v>0</v>
      </c>
      <c r="I171" s="5">
        <v>13044</v>
      </c>
      <c r="J171" s="5">
        <v>2056</v>
      </c>
      <c r="K171" s="5">
        <v>8943</v>
      </c>
      <c r="L171" s="5">
        <v>7118</v>
      </c>
      <c r="M171" s="5">
        <v>-6143.049</v>
      </c>
    </row>
    <row r="172" spans="1:13" x14ac:dyDescent="0.2">
      <c r="A172" s="3">
        <v>8</v>
      </c>
      <c r="B172" s="3">
        <v>4235</v>
      </c>
      <c r="C172" s="172" t="s">
        <v>444</v>
      </c>
      <c r="D172" s="5">
        <v>6398</v>
      </c>
      <c r="E172" s="5">
        <v>185</v>
      </c>
      <c r="F172" s="5">
        <v>1188</v>
      </c>
      <c r="G172" s="5">
        <v>101</v>
      </c>
      <c r="H172" s="5">
        <v>0</v>
      </c>
      <c r="I172" s="5">
        <v>5133</v>
      </c>
      <c r="J172" s="5">
        <v>4000</v>
      </c>
      <c r="K172" s="5">
        <v>2087</v>
      </c>
      <c r="L172" s="5">
        <v>467</v>
      </c>
      <c r="M172" s="5">
        <v>721.62</v>
      </c>
    </row>
    <row r="173" spans="1:13" x14ac:dyDescent="0.2">
      <c r="A173" s="3">
        <v>8</v>
      </c>
      <c r="B173" s="3">
        <v>4236</v>
      </c>
      <c r="C173" s="172" t="s">
        <v>12</v>
      </c>
      <c r="D173" s="5">
        <v>20889</v>
      </c>
      <c r="E173" s="5">
        <v>7117</v>
      </c>
      <c r="F173" s="5">
        <v>7142</v>
      </c>
      <c r="G173" s="5">
        <v>2078</v>
      </c>
      <c r="H173" s="5">
        <v>0</v>
      </c>
      <c r="I173" s="5">
        <v>16819</v>
      </c>
      <c r="J173" s="5">
        <v>10000</v>
      </c>
      <c r="K173" s="5">
        <v>10699</v>
      </c>
      <c r="L173" s="5">
        <v>2592</v>
      </c>
      <c r="M173" s="5">
        <v>4550.2020000000002</v>
      </c>
    </row>
    <row r="174" spans="1:13" x14ac:dyDescent="0.2">
      <c r="A174" s="3">
        <v>8</v>
      </c>
      <c r="B174" s="3">
        <v>4237</v>
      </c>
      <c r="C174" s="172" t="s">
        <v>445</v>
      </c>
      <c r="D174" s="5">
        <v>2676</v>
      </c>
      <c r="E174" s="5">
        <v>836</v>
      </c>
      <c r="F174" s="5">
        <v>1824</v>
      </c>
      <c r="G174" s="5">
        <v>78</v>
      </c>
      <c r="H174" s="5">
        <v>0</v>
      </c>
      <c r="I174" s="5">
        <v>2923</v>
      </c>
      <c r="J174" s="5">
        <v>0</v>
      </c>
      <c r="K174" s="5">
        <v>1655</v>
      </c>
      <c r="L174" s="5">
        <v>0</v>
      </c>
      <c r="M174" s="5">
        <v>1824.1079999999999</v>
      </c>
    </row>
    <row r="175" spans="1:13" x14ac:dyDescent="0.2">
      <c r="A175" s="3">
        <v>8</v>
      </c>
      <c r="B175" s="3">
        <v>4238</v>
      </c>
      <c r="C175" s="172" t="s">
        <v>446</v>
      </c>
      <c r="D175" s="5">
        <v>1821</v>
      </c>
      <c r="E175" s="5">
        <v>14</v>
      </c>
      <c r="F175" s="5">
        <v>1079</v>
      </c>
      <c r="G175" s="5">
        <v>1421</v>
      </c>
      <c r="H175" s="5">
        <v>0</v>
      </c>
      <c r="I175" s="5">
        <v>1764</v>
      </c>
      <c r="J175" s="5">
        <v>800</v>
      </c>
      <c r="K175" s="5">
        <v>1661</v>
      </c>
      <c r="L175" s="5">
        <v>895</v>
      </c>
      <c r="M175" s="5">
        <v>184.51400000000001</v>
      </c>
    </row>
    <row r="176" spans="1:13" x14ac:dyDescent="0.2">
      <c r="A176" s="3">
        <v>8</v>
      </c>
      <c r="B176" s="3">
        <v>4239</v>
      </c>
      <c r="C176" s="172" t="s">
        <v>447</v>
      </c>
      <c r="D176" s="5">
        <v>12049</v>
      </c>
      <c r="E176" s="5">
        <v>2907</v>
      </c>
      <c r="F176" s="5">
        <v>13262</v>
      </c>
      <c r="G176" s="5">
        <v>493</v>
      </c>
      <c r="H176" s="5">
        <v>1024</v>
      </c>
      <c r="I176" s="5">
        <v>20359</v>
      </c>
      <c r="J176" s="5">
        <v>17000</v>
      </c>
      <c r="K176" s="5">
        <v>6055</v>
      </c>
      <c r="L176" s="5">
        <v>414</v>
      </c>
      <c r="M176" s="5">
        <v>13871.939</v>
      </c>
    </row>
    <row r="177" spans="1:13" x14ac:dyDescent="0.2">
      <c r="A177" s="3">
        <v>8</v>
      </c>
      <c r="B177" s="3">
        <v>4240</v>
      </c>
      <c r="C177" s="172" t="s">
        <v>448</v>
      </c>
      <c r="D177" s="5">
        <v>7374</v>
      </c>
      <c r="E177" s="5">
        <v>908</v>
      </c>
      <c r="F177" s="5">
        <v>3339</v>
      </c>
      <c r="G177" s="5">
        <v>342</v>
      </c>
      <c r="H177" s="5">
        <v>0</v>
      </c>
      <c r="I177" s="5">
        <v>2464</v>
      </c>
      <c r="J177" s="5">
        <v>0</v>
      </c>
      <c r="K177" s="5">
        <v>6677</v>
      </c>
      <c r="L177" s="5">
        <v>1916</v>
      </c>
      <c r="M177" s="5">
        <v>1423.8019999999999</v>
      </c>
    </row>
    <row r="178" spans="1:13" s="1" customFormat="1" x14ac:dyDescent="0.2">
      <c r="A178" s="15">
        <v>9</v>
      </c>
      <c r="B178" s="15">
        <v>4269</v>
      </c>
      <c r="C178" s="1" t="s">
        <v>449</v>
      </c>
      <c r="D178" s="36">
        <v>180738</v>
      </c>
      <c r="E178" s="36">
        <v>35830</v>
      </c>
      <c r="F178" s="36">
        <v>92720</v>
      </c>
      <c r="G178" s="36">
        <v>32532</v>
      </c>
      <c r="H178" s="36">
        <v>1043</v>
      </c>
      <c r="I178" s="36">
        <v>111913</v>
      </c>
      <c r="J178" s="36">
        <v>57709</v>
      </c>
      <c r="K178" s="36">
        <v>92748</v>
      </c>
      <c r="L178" s="36">
        <v>102371</v>
      </c>
      <c r="M178" s="36">
        <v>-8608.3809999999994</v>
      </c>
    </row>
    <row r="179" spans="1:13" x14ac:dyDescent="0.2">
      <c r="A179" s="3">
        <v>9</v>
      </c>
      <c r="B179" s="3">
        <v>4251</v>
      </c>
      <c r="C179" s="172" t="s">
        <v>450</v>
      </c>
      <c r="D179" s="5">
        <v>1260</v>
      </c>
      <c r="E179" s="5">
        <v>532</v>
      </c>
      <c r="F179" s="5">
        <v>1962</v>
      </c>
      <c r="G179" s="5">
        <v>619</v>
      </c>
      <c r="H179" s="5">
        <v>0</v>
      </c>
      <c r="I179" s="5">
        <v>2316</v>
      </c>
      <c r="J179" s="5">
        <v>1400</v>
      </c>
      <c r="K179" s="5">
        <v>314</v>
      </c>
      <c r="L179" s="5">
        <v>1211</v>
      </c>
      <c r="M179" s="5">
        <v>750.89300000000003</v>
      </c>
    </row>
    <row r="180" spans="1:13" x14ac:dyDescent="0.2">
      <c r="A180" s="3">
        <v>9</v>
      </c>
      <c r="B180" s="3">
        <v>4252</v>
      </c>
      <c r="C180" s="172" t="s">
        <v>451</v>
      </c>
      <c r="D180" s="5">
        <v>23352</v>
      </c>
      <c r="E180" s="5">
        <v>4082</v>
      </c>
      <c r="F180" s="5">
        <v>17527</v>
      </c>
      <c r="G180" s="5">
        <v>1380</v>
      </c>
      <c r="H180" s="5">
        <v>0</v>
      </c>
      <c r="I180" s="5">
        <v>12251</v>
      </c>
      <c r="J180" s="5">
        <v>5000</v>
      </c>
      <c r="K180" s="5">
        <v>16445</v>
      </c>
      <c r="L180" s="5">
        <v>13563</v>
      </c>
      <c r="M180" s="5">
        <v>3963.8580000000002</v>
      </c>
    </row>
    <row r="181" spans="1:13" x14ac:dyDescent="0.2">
      <c r="A181" s="3">
        <v>9</v>
      </c>
      <c r="B181" s="3">
        <v>4253</v>
      </c>
      <c r="C181" s="172" t="s">
        <v>452</v>
      </c>
      <c r="D181" s="5">
        <v>12111</v>
      </c>
      <c r="E181" s="5">
        <v>2657</v>
      </c>
      <c r="F181" s="5">
        <v>2152</v>
      </c>
      <c r="G181" s="5">
        <v>2632</v>
      </c>
      <c r="H181" s="5">
        <v>0</v>
      </c>
      <c r="I181" s="5">
        <v>3779</v>
      </c>
      <c r="J181" s="5">
        <v>0</v>
      </c>
      <c r="K181" s="5">
        <v>6206</v>
      </c>
      <c r="L181" s="5">
        <v>6910</v>
      </c>
      <c r="M181" s="5">
        <v>-4758.2529999999997</v>
      </c>
    </row>
    <row r="182" spans="1:13" x14ac:dyDescent="0.2">
      <c r="A182" s="3">
        <v>9</v>
      </c>
      <c r="B182" s="3">
        <v>4254</v>
      </c>
      <c r="C182" s="172" t="s">
        <v>453</v>
      </c>
      <c r="D182" s="5">
        <v>27840</v>
      </c>
      <c r="E182" s="5">
        <v>8065</v>
      </c>
      <c r="F182" s="5">
        <v>13667</v>
      </c>
      <c r="G182" s="5">
        <v>3487</v>
      </c>
      <c r="H182" s="5">
        <v>0</v>
      </c>
      <c r="I182" s="5">
        <v>34515</v>
      </c>
      <c r="J182" s="5">
        <v>24000</v>
      </c>
      <c r="K182" s="5">
        <v>7819</v>
      </c>
      <c r="L182" s="5">
        <v>2659</v>
      </c>
      <c r="M182" s="5">
        <v>11007.544</v>
      </c>
    </row>
    <row r="183" spans="1:13" x14ac:dyDescent="0.2">
      <c r="A183" s="3">
        <v>9</v>
      </c>
      <c r="B183" s="3">
        <v>4255</v>
      </c>
      <c r="C183" s="172" t="s">
        <v>454</v>
      </c>
      <c r="D183" s="5">
        <v>1196</v>
      </c>
      <c r="E183" s="5">
        <v>132</v>
      </c>
      <c r="F183" s="5">
        <v>4968</v>
      </c>
      <c r="G183" s="5">
        <v>1662</v>
      </c>
      <c r="H183" s="5">
        <v>657</v>
      </c>
      <c r="I183" s="5">
        <v>6109</v>
      </c>
      <c r="J183" s="5">
        <v>5300</v>
      </c>
      <c r="K183" s="5">
        <v>2374</v>
      </c>
      <c r="L183" s="5">
        <v>0</v>
      </c>
      <c r="M183" s="5">
        <v>5624.9889999999996</v>
      </c>
    </row>
    <row r="184" spans="1:13" x14ac:dyDescent="0.2">
      <c r="A184" s="3">
        <v>9</v>
      </c>
      <c r="B184" s="3">
        <v>4256</v>
      </c>
      <c r="C184" s="172" t="s">
        <v>455</v>
      </c>
      <c r="D184" s="5">
        <v>2099</v>
      </c>
      <c r="E184" s="5">
        <v>236</v>
      </c>
      <c r="F184" s="5">
        <v>2116</v>
      </c>
      <c r="G184" s="5">
        <v>2262</v>
      </c>
      <c r="H184" s="5">
        <v>0</v>
      </c>
      <c r="I184" s="5">
        <v>2898</v>
      </c>
      <c r="J184" s="5">
        <v>2150</v>
      </c>
      <c r="K184" s="5">
        <v>3349</v>
      </c>
      <c r="L184" s="5">
        <v>229</v>
      </c>
      <c r="M184" s="5">
        <v>1886.8430000000001</v>
      </c>
    </row>
    <row r="185" spans="1:13" x14ac:dyDescent="0.2">
      <c r="A185" s="3">
        <v>9</v>
      </c>
      <c r="B185" s="3">
        <v>4257</v>
      </c>
      <c r="C185" s="172" t="s">
        <v>456</v>
      </c>
      <c r="D185" s="5">
        <v>1873</v>
      </c>
      <c r="E185" s="5">
        <v>22</v>
      </c>
      <c r="F185" s="5">
        <v>615</v>
      </c>
      <c r="G185" s="5">
        <v>943</v>
      </c>
      <c r="H185" s="5">
        <v>0</v>
      </c>
      <c r="I185" s="5">
        <v>603</v>
      </c>
      <c r="J185" s="5">
        <v>0</v>
      </c>
      <c r="K185" s="5">
        <v>961</v>
      </c>
      <c r="L185" s="5">
        <v>1868</v>
      </c>
      <c r="M185" s="5">
        <v>-1252.17</v>
      </c>
    </row>
    <row r="186" spans="1:13" x14ac:dyDescent="0.2">
      <c r="A186" s="3">
        <v>9</v>
      </c>
      <c r="B186" s="3">
        <v>4258</v>
      </c>
      <c r="C186" s="172" t="s">
        <v>13</v>
      </c>
      <c r="D186" s="5">
        <v>86014</v>
      </c>
      <c r="E186" s="5">
        <v>14500</v>
      </c>
      <c r="F186" s="5">
        <v>24410</v>
      </c>
      <c r="G186" s="5">
        <v>9893</v>
      </c>
      <c r="H186" s="5">
        <v>0</v>
      </c>
      <c r="I186" s="5">
        <v>25197</v>
      </c>
      <c r="J186" s="5">
        <v>8659</v>
      </c>
      <c r="K186" s="5">
        <v>28929</v>
      </c>
      <c r="L186" s="5">
        <v>66192</v>
      </c>
      <c r="M186" s="5">
        <v>-41781.309000000001</v>
      </c>
    </row>
    <row r="187" spans="1:13" x14ac:dyDescent="0.2">
      <c r="A187" s="3">
        <v>9</v>
      </c>
      <c r="B187" s="3">
        <v>4259</v>
      </c>
      <c r="C187" s="172" t="s">
        <v>457</v>
      </c>
      <c r="D187" s="5">
        <v>1073</v>
      </c>
      <c r="E187" s="5">
        <v>35</v>
      </c>
      <c r="F187" s="5">
        <v>2777</v>
      </c>
      <c r="G187" s="5">
        <v>2332</v>
      </c>
      <c r="H187" s="5">
        <v>123</v>
      </c>
      <c r="I187" s="5">
        <v>4092</v>
      </c>
      <c r="J187" s="5">
        <v>3000</v>
      </c>
      <c r="K187" s="5">
        <v>2213</v>
      </c>
      <c r="L187" s="5">
        <v>0</v>
      </c>
      <c r="M187" s="5">
        <v>2899.8380000000002</v>
      </c>
    </row>
    <row r="188" spans="1:13" x14ac:dyDescent="0.2">
      <c r="A188" s="3">
        <v>9</v>
      </c>
      <c r="B188" s="3">
        <v>4260</v>
      </c>
      <c r="C188" s="172" t="s">
        <v>458</v>
      </c>
      <c r="D188" s="5">
        <v>9376</v>
      </c>
      <c r="E188" s="5">
        <v>2420</v>
      </c>
      <c r="F188" s="5">
        <v>5795</v>
      </c>
      <c r="G188" s="5">
        <v>976</v>
      </c>
      <c r="H188" s="5">
        <v>0</v>
      </c>
      <c r="I188" s="5">
        <v>7675</v>
      </c>
      <c r="J188" s="5">
        <v>4250</v>
      </c>
      <c r="K188" s="5">
        <v>4211</v>
      </c>
      <c r="L188" s="5">
        <v>4261</v>
      </c>
      <c r="M188" s="5">
        <v>1533.403</v>
      </c>
    </row>
    <row r="189" spans="1:13" x14ac:dyDescent="0.2">
      <c r="A189" s="3">
        <v>9</v>
      </c>
      <c r="B189" s="3">
        <v>4261</v>
      </c>
      <c r="C189" s="172" t="s">
        <v>459</v>
      </c>
      <c r="D189" s="5">
        <v>2140</v>
      </c>
      <c r="E189" s="5">
        <v>411</v>
      </c>
      <c r="F189" s="5">
        <v>7432</v>
      </c>
      <c r="G189" s="5">
        <v>2652</v>
      </c>
      <c r="H189" s="5">
        <v>0</v>
      </c>
      <c r="I189" s="5">
        <v>2125</v>
      </c>
      <c r="J189" s="5">
        <v>0</v>
      </c>
      <c r="K189" s="5">
        <v>7984</v>
      </c>
      <c r="L189" s="5">
        <v>2116</v>
      </c>
      <c r="M189" s="5">
        <v>5316.027</v>
      </c>
    </row>
    <row r="190" spans="1:13" x14ac:dyDescent="0.2">
      <c r="A190" s="3">
        <v>9</v>
      </c>
      <c r="B190" s="3">
        <v>4262</v>
      </c>
      <c r="C190" s="172" t="s">
        <v>460</v>
      </c>
      <c r="D190" s="5">
        <v>1576</v>
      </c>
      <c r="E190" s="5">
        <v>381</v>
      </c>
      <c r="F190" s="5">
        <v>1814</v>
      </c>
      <c r="G190" s="5">
        <v>1256</v>
      </c>
      <c r="H190" s="5">
        <v>0</v>
      </c>
      <c r="I190" s="5">
        <v>2289</v>
      </c>
      <c r="J190" s="5">
        <v>1200</v>
      </c>
      <c r="K190" s="5">
        <v>1777</v>
      </c>
      <c r="L190" s="5">
        <v>580</v>
      </c>
      <c r="M190" s="5">
        <v>1233.922</v>
      </c>
    </row>
    <row r="191" spans="1:13" x14ac:dyDescent="0.2">
      <c r="A191" s="3">
        <v>9</v>
      </c>
      <c r="B191" s="3">
        <v>4263</v>
      </c>
      <c r="C191" s="172" t="s">
        <v>461</v>
      </c>
      <c r="D191" s="5">
        <v>9131</v>
      </c>
      <c r="E191" s="5">
        <v>2048</v>
      </c>
      <c r="F191" s="5">
        <v>1948</v>
      </c>
      <c r="G191" s="5">
        <v>1989</v>
      </c>
      <c r="H191" s="5">
        <v>263</v>
      </c>
      <c r="I191" s="5">
        <v>4674</v>
      </c>
      <c r="J191" s="5">
        <v>0</v>
      </c>
      <c r="K191" s="5">
        <v>7385</v>
      </c>
      <c r="L191" s="5">
        <v>1272</v>
      </c>
      <c r="M191" s="5">
        <v>939.43700000000001</v>
      </c>
    </row>
    <row r="192" spans="1:13" x14ac:dyDescent="0.2">
      <c r="A192" s="3">
        <v>9</v>
      </c>
      <c r="B192" s="3">
        <v>4264</v>
      </c>
      <c r="C192" s="172" t="s">
        <v>462</v>
      </c>
      <c r="D192" s="5">
        <v>1698</v>
      </c>
      <c r="E192" s="5">
        <v>311</v>
      </c>
      <c r="F192" s="5">
        <v>5537</v>
      </c>
      <c r="G192" s="5">
        <v>448</v>
      </c>
      <c r="H192" s="5">
        <v>0</v>
      </c>
      <c r="I192" s="5">
        <v>3391</v>
      </c>
      <c r="J192" s="5">
        <v>2750</v>
      </c>
      <c r="K192" s="5">
        <v>2782</v>
      </c>
      <c r="L192" s="5">
        <v>1510</v>
      </c>
      <c r="M192" s="5">
        <v>4026.596</v>
      </c>
    </row>
    <row r="193" spans="1:13" s="1" customFormat="1" x14ac:dyDescent="0.2">
      <c r="A193" s="15">
        <v>10</v>
      </c>
      <c r="B193" s="15">
        <v>4299</v>
      </c>
      <c r="C193" s="1" t="s">
        <v>463</v>
      </c>
      <c r="D193" s="36">
        <v>199338</v>
      </c>
      <c r="E193" s="36">
        <v>46197</v>
      </c>
      <c r="F193" s="36">
        <v>167390</v>
      </c>
      <c r="G193" s="36">
        <v>35196</v>
      </c>
      <c r="H193" s="36">
        <v>1894</v>
      </c>
      <c r="I193" s="36">
        <v>221299</v>
      </c>
      <c r="J193" s="36">
        <v>131884</v>
      </c>
      <c r="K193" s="36">
        <v>86416</v>
      </c>
      <c r="L193" s="36">
        <v>96102</v>
      </c>
      <c r="M193" s="36">
        <v>73181.513000000006</v>
      </c>
    </row>
    <row r="194" spans="1:13" x14ac:dyDescent="0.2">
      <c r="A194" s="3">
        <v>10</v>
      </c>
      <c r="B194" s="3">
        <v>4271</v>
      </c>
      <c r="C194" s="172" t="s">
        <v>464</v>
      </c>
      <c r="D194" s="5">
        <v>17534</v>
      </c>
      <c r="E194" s="5">
        <v>1568</v>
      </c>
      <c r="F194" s="5">
        <v>40499</v>
      </c>
      <c r="G194" s="5">
        <v>391</v>
      </c>
      <c r="H194" s="5">
        <v>0</v>
      </c>
      <c r="I194" s="5">
        <v>39341</v>
      </c>
      <c r="J194" s="5">
        <v>28000</v>
      </c>
      <c r="K194" s="5">
        <v>3921</v>
      </c>
      <c r="L194" s="5">
        <v>15162</v>
      </c>
      <c r="M194" s="5">
        <v>25337.231</v>
      </c>
    </row>
    <row r="195" spans="1:13" x14ac:dyDescent="0.2">
      <c r="A195" s="3">
        <v>10</v>
      </c>
      <c r="B195" s="3">
        <v>4272</v>
      </c>
      <c r="C195" s="172" t="s">
        <v>465</v>
      </c>
      <c r="D195" s="5">
        <v>1460</v>
      </c>
      <c r="E195" s="5">
        <v>201</v>
      </c>
      <c r="F195" s="5">
        <v>199</v>
      </c>
      <c r="G195" s="5">
        <v>115</v>
      </c>
      <c r="H195" s="5">
        <v>0</v>
      </c>
      <c r="I195" s="5">
        <v>592</v>
      </c>
      <c r="J195" s="5">
        <v>0</v>
      </c>
      <c r="K195" s="5">
        <v>597</v>
      </c>
      <c r="L195" s="5">
        <v>585</v>
      </c>
      <c r="M195" s="5">
        <v>-385.75900000000001</v>
      </c>
    </row>
    <row r="196" spans="1:13" x14ac:dyDescent="0.2">
      <c r="A196" s="3">
        <v>10</v>
      </c>
      <c r="B196" s="3">
        <v>4273</v>
      </c>
      <c r="C196" s="172" t="s">
        <v>466</v>
      </c>
      <c r="D196" s="5">
        <v>3330</v>
      </c>
      <c r="E196" s="5">
        <v>952</v>
      </c>
      <c r="F196" s="5">
        <v>229</v>
      </c>
      <c r="G196" s="5">
        <v>330</v>
      </c>
      <c r="H196" s="5">
        <v>0</v>
      </c>
      <c r="I196" s="5">
        <v>778</v>
      </c>
      <c r="J196" s="5">
        <v>0</v>
      </c>
      <c r="K196" s="5">
        <v>1572</v>
      </c>
      <c r="L196" s="5">
        <v>1539</v>
      </c>
      <c r="M196" s="5">
        <v>-1309.5709999999999</v>
      </c>
    </row>
    <row r="197" spans="1:13" x14ac:dyDescent="0.2">
      <c r="A197" s="3">
        <v>10</v>
      </c>
      <c r="B197" s="3">
        <v>4274</v>
      </c>
      <c r="C197" s="172" t="s">
        <v>467</v>
      </c>
      <c r="D197" s="5">
        <v>10926</v>
      </c>
      <c r="E197" s="5">
        <v>238</v>
      </c>
      <c r="F197" s="5">
        <v>2990</v>
      </c>
      <c r="G197" s="5">
        <v>3324</v>
      </c>
      <c r="H197" s="5">
        <v>0</v>
      </c>
      <c r="I197" s="5">
        <v>9443</v>
      </c>
      <c r="J197" s="5">
        <v>5800</v>
      </c>
      <c r="K197" s="5">
        <v>4950</v>
      </c>
      <c r="L197" s="5">
        <v>2848</v>
      </c>
      <c r="M197" s="5">
        <v>141.88900000000001</v>
      </c>
    </row>
    <row r="198" spans="1:13" x14ac:dyDescent="0.2">
      <c r="A198" s="3">
        <v>10</v>
      </c>
      <c r="B198" s="3">
        <v>4275</v>
      </c>
      <c r="C198" s="172" t="s">
        <v>468</v>
      </c>
      <c r="D198" s="5">
        <v>1564</v>
      </c>
      <c r="E198" s="5">
        <v>0</v>
      </c>
      <c r="F198" s="5">
        <v>2057</v>
      </c>
      <c r="G198" s="5">
        <v>2261</v>
      </c>
      <c r="H198" s="5">
        <v>0</v>
      </c>
      <c r="I198" s="5">
        <v>2879</v>
      </c>
      <c r="J198" s="5">
        <v>2000</v>
      </c>
      <c r="K198" s="5">
        <v>2581</v>
      </c>
      <c r="L198" s="5">
        <v>422</v>
      </c>
      <c r="M198" s="5">
        <v>1634.079</v>
      </c>
    </row>
    <row r="199" spans="1:13" x14ac:dyDescent="0.2">
      <c r="A199" s="3">
        <v>10</v>
      </c>
      <c r="B199" s="3">
        <v>4276</v>
      </c>
      <c r="C199" s="172" t="s">
        <v>469</v>
      </c>
      <c r="D199" s="5">
        <v>15542</v>
      </c>
      <c r="E199" s="5">
        <v>4597</v>
      </c>
      <c r="F199" s="5">
        <v>8130</v>
      </c>
      <c r="G199" s="5">
        <v>2194</v>
      </c>
      <c r="H199" s="5">
        <v>0</v>
      </c>
      <c r="I199" s="5">
        <v>15108</v>
      </c>
      <c r="J199" s="5">
        <v>11000</v>
      </c>
      <c r="K199" s="5">
        <v>332</v>
      </c>
      <c r="L199" s="5">
        <v>10426</v>
      </c>
      <c r="M199" s="5">
        <v>-2296.1660000000002</v>
      </c>
    </row>
    <row r="200" spans="1:13" x14ac:dyDescent="0.2">
      <c r="A200" s="3">
        <v>10</v>
      </c>
      <c r="B200" s="3">
        <v>4277</v>
      </c>
      <c r="C200" s="172" t="s">
        <v>470</v>
      </c>
      <c r="D200" s="5">
        <v>2216</v>
      </c>
      <c r="E200" s="5">
        <v>42</v>
      </c>
      <c r="F200" s="5">
        <v>668</v>
      </c>
      <c r="G200" s="5">
        <v>58</v>
      </c>
      <c r="H200" s="5">
        <v>104</v>
      </c>
      <c r="I200" s="5">
        <v>1658</v>
      </c>
      <c r="J200" s="5">
        <v>1050</v>
      </c>
      <c r="K200" s="5">
        <v>1389</v>
      </c>
      <c r="L200" s="5">
        <v>0</v>
      </c>
      <c r="M200" s="5">
        <v>772.35</v>
      </c>
    </row>
    <row r="201" spans="1:13" x14ac:dyDescent="0.2">
      <c r="A201" s="3">
        <v>10</v>
      </c>
      <c r="B201" s="3">
        <v>4279</v>
      </c>
      <c r="C201" s="172" t="s">
        <v>471</v>
      </c>
      <c r="D201" s="5">
        <v>6692</v>
      </c>
      <c r="E201" s="5">
        <v>666</v>
      </c>
      <c r="F201" s="5">
        <v>5642</v>
      </c>
      <c r="G201" s="5">
        <v>4053</v>
      </c>
      <c r="H201" s="5">
        <v>0</v>
      </c>
      <c r="I201" s="5">
        <v>11266</v>
      </c>
      <c r="J201" s="5">
        <v>7000</v>
      </c>
      <c r="K201" s="5">
        <v>2772</v>
      </c>
      <c r="L201" s="5">
        <v>2349</v>
      </c>
      <c r="M201" s="5">
        <v>3292.8470000000002</v>
      </c>
    </row>
    <row r="202" spans="1:13" x14ac:dyDescent="0.2">
      <c r="A202" s="3">
        <v>10</v>
      </c>
      <c r="B202" s="3">
        <v>4280</v>
      </c>
      <c r="C202" s="172" t="s">
        <v>472</v>
      </c>
      <c r="D202" s="5">
        <v>19727</v>
      </c>
      <c r="E202" s="5">
        <v>1632</v>
      </c>
      <c r="F202" s="5">
        <v>46271</v>
      </c>
      <c r="G202" s="5">
        <v>3134</v>
      </c>
      <c r="H202" s="5">
        <v>0</v>
      </c>
      <c r="I202" s="5">
        <v>39406</v>
      </c>
      <c r="J202" s="5">
        <v>25434</v>
      </c>
      <c r="K202" s="5">
        <v>21508</v>
      </c>
      <c r="L202" s="5">
        <v>8219</v>
      </c>
      <c r="M202" s="5">
        <v>38052.292999999998</v>
      </c>
    </row>
    <row r="203" spans="1:13" x14ac:dyDescent="0.2">
      <c r="A203" s="3">
        <v>10</v>
      </c>
      <c r="B203" s="3">
        <v>4281</v>
      </c>
      <c r="C203" s="172" t="s">
        <v>473</v>
      </c>
      <c r="D203" s="5">
        <v>2979</v>
      </c>
      <c r="E203" s="5">
        <v>166</v>
      </c>
      <c r="F203" s="5">
        <v>3983</v>
      </c>
      <c r="G203" s="5">
        <v>355</v>
      </c>
      <c r="H203" s="5">
        <v>0</v>
      </c>
      <c r="I203" s="5">
        <v>3861</v>
      </c>
      <c r="J203" s="5">
        <v>0</v>
      </c>
      <c r="K203" s="5">
        <v>1142</v>
      </c>
      <c r="L203" s="5">
        <v>2313</v>
      </c>
      <c r="M203" s="5">
        <v>1669.904</v>
      </c>
    </row>
    <row r="204" spans="1:13" x14ac:dyDescent="0.2">
      <c r="A204" s="3">
        <v>10</v>
      </c>
      <c r="B204" s="3">
        <v>4282</v>
      </c>
      <c r="C204" s="172" t="s">
        <v>474</v>
      </c>
      <c r="D204" s="5">
        <v>42397</v>
      </c>
      <c r="E204" s="5">
        <v>5925</v>
      </c>
      <c r="F204" s="5">
        <v>19541</v>
      </c>
      <c r="G204" s="5">
        <v>4284</v>
      </c>
      <c r="H204" s="5">
        <v>0</v>
      </c>
      <c r="I204" s="5">
        <v>31914</v>
      </c>
      <c r="J204" s="5">
        <v>21000</v>
      </c>
      <c r="K204" s="5">
        <v>10477</v>
      </c>
      <c r="L204" s="5">
        <v>23832</v>
      </c>
      <c r="M204" s="5">
        <v>-4290.2709999999997</v>
      </c>
    </row>
    <row r="205" spans="1:13" x14ac:dyDescent="0.2">
      <c r="A205" s="3">
        <v>10</v>
      </c>
      <c r="B205" s="3">
        <v>4283</v>
      </c>
      <c r="C205" s="172" t="s">
        <v>475</v>
      </c>
      <c r="D205" s="5">
        <v>7450</v>
      </c>
      <c r="E205" s="5">
        <v>2562</v>
      </c>
      <c r="F205" s="5">
        <v>6842</v>
      </c>
      <c r="G205" s="5">
        <v>4879</v>
      </c>
      <c r="H205" s="5">
        <v>0</v>
      </c>
      <c r="I205" s="5">
        <v>10882</v>
      </c>
      <c r="J205" s="5">
        <v>8500</v>
      </c>
      <c r="K205" s="5">
        <v>2939</v>
      </c>
      <c r="L205" s="5">
        <v>5350</v>
      </c>
      <c r="M205" s="5">
        <v>1491.489</v>
      </c>
    </row>
    <row r="206" spans="1:13" x14ac:dyDescent="0.2">
      <c r="A206" s="3">
        <v>10</v>
      </c>
      <c r="B206" s="3">
        <v>4284</v>
      </c>
      <c r="C206" s="172" t="s">
        <v>476</v>
      </c>
      <c r="D206" s="5">
        <v>5636</v>
      </c>
      <c r="E206" s="5">
        <v>2692</v>
      </c>
      <c r="F206" s="5">
        <v>3714</v>
      </c>
      <c r="G206" s="5">
        <v>621</v>
      </c>
      <c r="H206" s="5">
        <v>106</v>
      </c>
      <c r="I206" s="5">
        <v>6600</v>
      </c>
      <c r="J206" s="5">
        <v>4500</v>
      </c>
      <c r="K206" s="5">
        <v>3477</v>
      </c>
      <c r="L206" s="5">
        <v>0</v>
      </c>
      <c r="M206" s="5">
        <v>3820.056</v>
      </c>
    </row>
    <row r="207" spans="1:13" x14ac:dyDescent="0.2">
      <c r="A207" s="3">
        <v>10</v>
      </c>
      <c r="B207" s="3">
        <v>4285</v>
      </c>
      <c r="C207" s="172" t="s">
        <v>477</v>
      </c>
      <c r="D207" s="5">
        <v>11702</v>
      </c>
      <c r="E207" s="5">
        <v>3282</v>
      </c>
      <c r="F207" s="5">
        <v>5388</v>
      </c>
      <c r="G207" s="5">
        <v>2217</v>
      </c>
      <c r="H207" s="5">
        <v>1684</v>
      </c>
      <c r="I207" s="5">
        <v>14658</v>
      </c>
      <c r="J207" s="5">
        <v>9600</v>
      </c>
      <c r="K207" s="5">
        <v>6308</v>
      </c>
      <c r="L207" s="5">
        <v>25</v>
      </c>
      <c r="M207" s="5">
        <v>7048.0010000000002</v>
      </c>
    </row>
    <row r="208" spans="1:13" x14ac:dyDescent="0.2">
      <c r="A208" s="3">
        <v>10</v>
      </c>
      <c r="B208" s="3">
        <v>4286</v>
      </c>
      <c r="C208" s="172" t="s">
        <v>478</v>
      </c>
      <c r="D208" s="5">
        <v>6114</v>
      </c>
      <c r="E208" s="5">
        <v>2710</v>
      </c>
      <c r="F208" s="5">
        <v>1436</v>
      </c>
      <c r="G208" s="5">
        <v>381</v>
      </c>
      <c r="H208" s="5">
        <v>0</v>
      </c>
      <c r="I208" s="5">
        <v>6628</v>
      </c>
      <c r="J208" s="5">
        <v>5000</v>
      </c>
      <c r="K208" s="5">
        <v>1097</v>
      </c>
      <c r="L208" s="5">
        <v>207</v>
      </c>
      <c r="M208" s="5">
        <v>1229.627</v>
      </c>
    </row>
    <row r="209" spans="1:13" x14ac:dyDescent="0.2">
      <c r="A209" s="3">
        <v>10</v>
      </c>
      <c r="B209" s="3">
        <v>4287</v>
      </c>
      <c r="C209" s="172" t="s">
        <v>479</v>
      </c>
      <c r="D209" s="5">
        <v>5245</v>
      </c>
      <c r="E209" s="5">
        <v>873</v>
      </c>
      <c r="F209" s="5">
        <v>2473</v>
      </c>
      <c r="G209" s="5">
        <v>2389</v>
      </c>
      <c r="H209" s="5">
        <v>0</v>
      </c>
      <c r="I209" s="5">
        <v>3921</v>
      </c>
      <c r="J209" s="5">
        <v>0</v>
      </c>
      <c r="K209" s="5">
        <v>5160</v>
      </c>
      <c r="L209" s="5">
        <v>1025</v>
      </c>
      <c r="M209" s="5">
        <v>1447.4829999999999</v>
      </c>
    </row>
    <row r="210" spans="1:13" x14ac:dyDescent="0.2">
      <c r="A210" s="3">
        <v>10</v>
      </c>
      <c r="B210" s="3">
        <v>4288</v>
      </c>
      <c r="C210" s="172" t="s">
        <v>480</v>
      </c>
      <c r="D210" s="5">
        <v>1737</v>
      </c>
      <c r="E210" s="5">
        <v>559</v>
      </c>
      <c r="F210" s="5">
        <v>3</v>
      </c>
      <c r="G210" s="5">
        <v>59</v>
      </c>
      <c r="H210" s="5">
        <v>0</v>
      </c>
      <c r="I210" s="5">
        <v>495</v>
      </c>
      <c r="J210" s="5">
        <v>0</v>
      </c>
      <c r="K210" s="5">
        <v>456</v>
      </c>
      <c r="L210" s="5">
        <v>847</v>
      </c>
      <c r="M210" s="5">
        <v>-844.06600000000003</v>
      </c>
    </row>
    <row r="211" spans="1:13" x14ac:dyDescent="0.2">
      <c r="A211" s="3">
        <v>10</v>
      </c>
      <c r="B211" s="3">
        <v>4289</v>
      </c>
      <c r="C211" s="172" t="s">
        <v>14</v>
      </c>
      <c r="D211" s="5">
        <v>37086</v>
      </c>
      <c r="E211" s="5">
        <v>17532</v>
      </c>
      <c r="F211" s="5">
        <v>17324</v>
      </c>
      <c r="G211" s="5">
        <v>4151</v>
      </c>
      <c r="H211" s="5">
        <v>0</v>
      </c>
      <c r="I211" s="5">
        <v>21868</v>
      </c>
      <c r="J211" s="5">
        <v>3000</v>
      </c>
      <c r="K211" s="5">
        <v>15740</v>
      </c>
      <c r="L211" s="5">
        <v>20954</v>
      </c>
      <c r="M211" s="5">
        <v>-3629.9029999999998</v>
      </c>
    </row>
    <row r="212" spans="1:13" s="1" customFormat="1" x14ac:dyDescent="0.2">
      <c r="A212" s="15">
        <v>11</v>
      </c>
      <c r="B212" s="15">
        <v>4329</v>
      </c>
      <c r="C212" s="1" t="s">
        <v>481</v>
      </c>
      <c r="D212" s="36">
        <v>90978</v>
      </c>
      <c r="E212" s="36">
        <v>17506</v>
      </c>
      <c r="F212" s="36">
        <v>79346</v>
      </c>
      <c r="G212" s="36">
        <v>27954</v>
      </c>
      <c r="H212" s="36">
        <v>597</v>
      </c>
      <c r="I212" s="36">
        <v>93410</v>
      </c>
      <c r="J212" s="36">
        <v>49484</v>
      </c>
      <c r="K212" s="36">
        <v>57833</v>
      </c>
      <c r="L212" s="36">
        <v>47631</v>
      </c>
      <c r="M212" s="36">
        <v>32311.991000000002</v>
      </c>
    </row>
    <row r="213" spans="1:13" x14ac:dyDescent="0.2">
      <c r="A213" s="3">
        <v>11</v>
      </c>
      <c r="B213" s="3">
        <v>4323</v>
      </c>
      <c r="C213" s="172" t="s">
        <v>482</v>
      </c>
      <c r="D213" s="5">
        <v>14065</v>
      </c>
      <c r="E213" s="5">
        <v>6672</v>
      </c>
      <c r="F213" s="5">
        <v>14213</v>
      </c>
      <c r="G213" s="5">
        <v>2458</v>
      </c>
      <c r="H213" s="5">
        <v>0</v>
      </c>
      <c r="I213" s="5">
        <v>26029</v>
      </c>
      <c r="J213" s="5">
        <v>18490</v>
      </c>
      <c r="K213" s="5">
        <v>2039</v>
      </c>
      <c r="L213" s="5">
        <v>2668</v>
      </c>
      <c r="M213" s="5">
        <v>11545.370999999999</v>
      </c>
    </row>
    <row r="214" spans="1:13" x14ac:dyDescent="0.2">
      <c r="A214" s="3">
        <v>11</v>
      </c>
      <c r="B214" s="3">
        <v>4301</v>
      </c>
      <c r="C214" s="172" t="s">
        <v>483</v>
      </c>
      <c r="D214" s="5">
        <v>622</v>
      </c>
      <c r="E214" s="5">
        <v>0</v>
      </c>
      <c r="F214" s="5">
        <v>35</v>
      </c>
      <c r="G214" s="5">
        <v>287</v>
      </c>
      <c r="H214" s="5">
        <v>0</v>
      </c>
      <c r="I214" s="5">
        <v>438</v>
      </c>
      <c r="J214" s="5">
        <v>0</v>
      </c>
      <c r="K214" s="5">
        <v>402</v>
      </c>
      <c r="L214" s="5">
        <v>104</v>
      </c>
      <c r="M214" s="5">
        <v>-68.951999999999998</v>
      </c>
    </row>
    <row r="215" spans="1:13" x14ac:dyDescent="0.2">
      <c r="A215" s="3">
        <v>11</v>
      </c>
      <c r="B215" s="3">
        <v>4302</v>
      </c>
      <c r="C215" s="172" t="s">
        <v>484</v>
      </c>
      <c r="D215" s="5">
        <v>603</v>
      </c>
      <c r="E215" s="5">
        <v>360</v>
      </c>
      <c r="F215" s="5">
        <v>518</v>
      </c>
      <c r="G215" s="5">
        <v>340</v>
      </c>
      <c r="H215" s="5">
        <v>0</v>
      </c>
      <c r="I215" s="5">
        <v>1143</v>
      </c>
      <c r="J215" s="5">
        <v>900</v>
      </c>
      <c r="K215" s="5">
        <v>57</v>
      </c>
      <c r="L215" s="5">
        <v>261</v>
      </c>
      <c r="M215" s="5">
        <v>257.202</v>
      </c>
    </row>
    <row r="216" spans="1:13" x14ac:dyDescent="0.2">
      <c r="A216" s="3">
        <v>11</v>
      </c>
      <c r="B216" s="3">
        <v>4303</v>
      </c>
      <c r="C216" s="172" t="s">
        <v>485</v>
      </c>
      <c r="D216" s="5">
        <v>5222</v>
      </c>
      <c r="E216" s="5">
        <v>473</v>
      </c>
      <c r="F216" s="5">
        <v>17542</v>
      </c>
      <c r="G216" s="5">
        <v>2312</v>
      </c>
      <c r="H216" s="5">
        <v>0</v>
      </c>
      <c r="I216" s="5">
        <v>6937</v>
      </c>
      <c r="J216" s="5">
        <v>5000</v>
      </c>
      <c r="K216" s="5">
        <v>9864</v>
      </c>
      <c r="L216" s="5">
        <v>8274</v>
      </c>
      <c r="M216" s="5">
        <v>9267.5159999999996</v>
      </c>
    </row>
    <row r="217" spans="1:13" x14ac:dyDescent="0.2">
      <c r="A217" s="3">
        <v>11</v>
      </c>
      <c r="B217" s="3">
        <v>4304</v>
      </c>
      <c r="C217" s="172" t="s">
        <v>486</v>
      </c>
      <c r="D217" s="5">
        <v>14070</v>
      </c>
      <c r="E217" s="5">
        <v>3587</v>
      </c>
      <c r="F217" s="5">
        <v>4535</v>
      </c>
      <c r="G217" s="5">
        <v>4456</v>
      </c>
      <c r="H217" s="5">
        <v>0</v>
      </c>
      <c r="I217" s="5">
        <v>6664</v>
      </c>
      <c r="J217" s="5">
        <v>2000</v>
      </c>
      <c r="K217" s="5">
        <v>4862</v>
      </c>
      <c r="L217" s="5">
        <v>11535</v>
      </c>
      <c r="M217" s="5">
        <v>-6999.9480000000003</v>
      </c>
    </row>
    <row r="218" spans="1:13" x14ac:dyDescent="0.2">
      <c r="A218" s="3">
        <v>11</v>
      </c>
      <c r="B218" s="3">
        <v>4305</v>
      </c>
      <c r="C218" s="172" t="s">
        <v>487</v>
      </c>
      <c r="D218" s="5">
        <v>5683</v>
      </c>
      <c r="E218" s="5">
        <v>862</v>
      </c>
      <c r="F218" s="5">
        <v>9370</v>
      </c>
      <c r="G218" s="5">
        <v>1260</v>
      </c>
      <c r="H218" s="5">
        <v>0</v>
      </c>
      <c r="I218" s="5">
        <v>12193</v>
      </c>
      <c r="J218" s="5">
        <v>8000</v>
      </c>
      <c r="K218" s="5">
        <v>2269</v>
      </c>
      <c r="L218" s="5">
        <v>1850</v>
      </c>
      <c r="M218" s="5">
        <v>7519.9350000000004</v>
      </c>
    </row>
    <row r="219" spans="1:13" x14ac:dyDescent="0.2">
      <c r="A219" s="3">
        <v>11</v>
      </c>
      <c r="B219" s="3">
        <v>4306</v>
      </c>
      <c r="C219" s="172" t="s">
        <v>488</v>
      </c>
      <c r="D219" s="5">
        <v>2522</v>
      </c>
      <c r="E219" s="5">
        <v>1201</v>
      </c>
      <c r="F219" s="5">
        <v>331</v>
      </c>
      <c r="G219" s="5">
        <v>210</v>
      </c>
      <c r="H219" s="5">
        <v>0</v>
      </c>
      <c r="I219" s="5">
        <v>2199</v>
      </c>
      <c r="J219" s="5">
        <v>1300</v>
      </c>
      <c r="K219" s="5">
        <v>560</v>
      </c>
      <c r="L219" s="5">
        <v>305</v>
      </c>
      <c r="M219" s="5">
        <v>26.11</v>
      </c>
    </row>
    <row r="220" spans="1:13" x14ac:dyDescent="0.2">
      <c r="A220" s="3">
        <v>11</v>
      </c>
      <c r="B220" s="3">
        <v>4307</v>
      </c>
      <c r="C220" s="172" t="s">
        <v>489</v>
      </c>
      <c r="D220" s="5">
        <v>2745</v>
      </c>
      <c r="E220" s="5">
        <v>474</v>
      </c>
      <c r="F220" s="5">
        <v>2379</v>
      </c>
      <c r="G220" s="5">
        <v>344</v>
      </c>
      <c r="H220" s="5">
        <v>0</v>
      </c>
      <c r="I220" s="5">
        <v>1752</v>
      </c>
      <c r="J220" s="5">
        <v>1300</v>
      </c>
      <c r="K220" s="5">
        <v>3143</v>
      </c>
      <c r="L220" s="5">
        <v>572</v>
      </c>
      <c r="M220" s="5">
        <v>1806.646</v>
      </c>
    </row>
    <row r="221" spans="1:13" x14ac:dyDescent="0.2">
      <c r="A221" s="3">
        <v>11</v>
      </c>
      <c r="B221" s="3">
        <v>4308</v>
      </c>
      <c r="C221" s="172" t="s">
        <v>490</v>
      </c>
      <c r="D221" s="5">
        <v>1314</v>
      </c>
      <c r="E221" s="5">
        <v>37</v>
      </c>
      <c r="F221" s="5">
        <v>1400</v>
      </c>
      <c r="G221" s="5">
        <v>480</v>
      </c>
      <c r="H221" s="5">
        <v>325</v>
      </c>
      <c r="I221" s="5">
        <v>1663</v>
      </c>
      <c r="J221" s="5">
        <v>1</v>
      </c>
      <c r="K221" s="5">
        <v>1776</v>
      </c>
      <c r="L221" s="5">
        <v>81</v>
      </c>
      <c r="M221" s="5">
        <v>1644.414</v>
      </c>
    </row>
    <row r="222" spans="1:13" x14ac:dyDescent="0.2">
      <c r="A222" s="3">
        <v>11</v>
      </c>
      <c r="B222" s="3">
        <v>4309</v>
      </c>
      <c r="C222" s="172" t="s">
        <v>491</v>
      </c>
      <c r="D222" s="5">
        <v>11228</v>
      </c>
      <c r="E222" s="5">
        <v>757</v>
      </c>
      <c r="F222" s="5">
        <v>1761</v>
      </c>
      <c r="G222" s="5">
        <v>5743</v>
      </c>
      <c r="H222" s="5">
        <v>0</v>
      </c>
      <c r="I222" s="5">
        <v>3327</v>
      </c>
      <c r="J222" s="5">
        <v>0</v>
      </c>
      <c r="K222" s="5">
        <v>14064</v>
      </c>
      <c r="L222" s="5">
        <v>1341</v>
      </c>
      <c r="M222" s="5">
        <v>419.911</v>
      </c>
    </row>
    <row r="223" spans="1:13" x14ac:dyDescent="0.2">
      <c r="A223" s="3">
        <v>11</v>
      </c>
      <c r="B223" s="3">
        <v>4310</v>
      </c>
      <c r="C223" s="172" t="s">
        <v>492</v>
      </c>
      <c r="D223" s="5">
        <v>3255</v>
      </c>
      <c r="E223" s="5">
        <v>204</v>
      </c>
      <c r="F223" s="5">
        <v>2615</v>
      </c>
      <c r="G223" s="5">
        <v>3741</v>
      </c>
      <c r="H223" s="5">
        <v>0</v>
      </c>
      <c r="I223" s="5">
        <v>2031</v>
      </c>
      <c r="J223" s="5">
        <v>0</v>
      </c>
      <c r="K223" s="5">
        <v>2671</v>
      </c>
      <c r="L223" s="5">
        <v>4908</v>
      </c>
      <c r="M223" s="5">
        <v>-2293.0479999999998</v>
      </c>
    </row>
    <row r="224" spans="1:13" x14ac:dyDescent="0.2">
      <c r="A224" s="3">
        <v>11</v>
      </c>
      <c r="B224" s="3">
        <v>4311</v>
      </c>
      <c r="C224" s="172" t="s">
        <v>493</v>
      </c>
      <c r="D224" s="5">
        <v>3339</v>
      </c>
      <c r="E224" s="5">
        <v>116</v>
      </c>
      <c r="F224" s="5">
        <v>979</v>
      </c>
      <c r="G224" s="5">
        <v>470</v>
      </c>
      <c r="H224" s="5">
        <v>0</v>
      </c>
      <c r="I224" s="5">
        <v>844</v>
      </c>
      <c r="J224" s="5">
        <v>0</v>
      </c>
      <c r="K224" s="5">
        <v>1121</v>
      </c>
      <c r="L224" s="5">
        <v>2823</v>
      </c>
      <c r="M224" s="5">
        <v>-1844.0809999999999</v>
      </c>
    </row>
    <row r="225" spans="1:13" x14ac:dyDescent="0.2">
      <c r="A225" s="3">
        <v>11</v>
      </c>
      <c r="B225" s="3">
        <v>4312</v>
      </c>
      <c r="C225" s="172" t="s">
        <v>494</v>
      </c>
      <c r="D225" s="5">
        <v>4374</v>
      </c>
      <c r="E225" s="5">
        <v>1036</v>
      </c>
      <c r="F225" s="5">
        <v>10242</v>
      </c>
      <c r="G225" s="5">
        <v>413</v>
      </c>
      <c r="H225" s="5">
        <v>0</v>
      </c>
      <c r="I225" s="5">
        <v>8794</v>
      </c>
      <c r="J225" s="5">
        <v>5193</v>
      </c>
      <c r="K225" s="5">
        <v>1430</v>
      </c>
      <c r="L225" s="5">
        <v>4805</v>
      </c>
      <c r="M225" s="5">
        <v>5437.0290000000005</v>
      </c>
    </row>
    <row r="226" spans="1:13" x14ac:dyDescent="0.2">
      <c r="A226" s="3">
        <v>11</v>
      </c>
      <c r="B226" s="3">
        <v>4313</v>
      </c>
      <c r="C226" s="172" t="s">
        <v>495</v>
      </c>
      <c r="D226" s="5">
        <v>4197</v>
      </c>
      <c r="E226" s="5">
        <v>0</v>
      </c>
      <c r="F226" s="5">
        <v>4483</v>
      </c>
      <c r="G226" s="5">
        <v>358</v>
      </c>
      <c r="H226" s="5">
        <v>0</v>
      </c>
      <c r="I226" s="5">
        <v>5829</v>
      </c>
      <c r="J226" s="5">
        <v>4000</v>
      </c>
      <c r="K226" s="5">
        <v>2905</v>
      </c>
      <c r="L226" s="5">
        <v>304</v>
      </c>
      <c r="M226" s="5">
        <v>4178.9409999999998</v>
      </c>
    </row>
    <row r="227" spans="1:13" x14ac:dyDescent="0.2">
      <c r="A227" s="3">
        <v>11</v>
      </c>
      <c r="B227" s="3">
        <v>4314</v>
      </c>
      <c r="C227" s="172" t="s">
        <v>496</v>
      </c>
      <c r="D227" s="5">
        <v>920</v>
      </c>
      <c r="E227" s="5">
        <v>187</v>
      </c>
      <c r="F227" s="5">
        <v>636</v>
      </c>
      <c r="G227" s="5">
        <v>239</v>
      </c>
      <c r="H227" s="5">
        <v>0</v>
      </c>
      <c r="I227" s="5">
        <v>323</v>
      </c>
      <c r="J227" s="5">
        <v>0</v>
      </c>
      <c r="K227" s="5">
        <v>410</v>
      </c>
      <c r="L227" s="5">
        <v>1062</v>
      </c>
      <c r="M227" s="5">
        <v>-426.17500000000001</v>
      </c>
    </row>
    <row r="228" spans="1:13" x14ac:dyDescent="0.2">
      <c r="A228" s="3">
        <v>11</v>
      </c>
      <c r="B228" s="3">
        <v>4315</v>
      </c>
      <c r="C228" s="172" t="s">
        <v>497</v>
      </c>
      <c r="D228" s="5">
        <v>3686</v>
      </c>
      <c r="E228" s="5">
        <v>170</v>
      </c>
      <c r="F228" s="5">
        <v>354</v>
      </c>
      <c r="G228" s="5">
        <v>635</v>
      </c>
      <c r="H228" s="5">
        <v>271</v>
      </c>
      <c r="I228" s="5">
        <v>2153</v>
      </c>
      <c r="J228" s="5">
        <v>0</v>
      </c>
      <c r="K228" s="5">
        <v>1139</v>
      </c>
      <c r="L228" s="5">
        <v>1654</v>
      </c>
      <c r="M228" s="5">
        <v>-1028.578</v>
      </c>
    </row>
    <row r="229" spans="1:13" x14ac:dyDescent="0.2">
      <c r="A229" s="3">
        <v>11</v>
      </c>
      <c r="B229" s="3">
        <v>4316</v>
      </c>
      <c r="C229" s="172" t="s">
        <v>498</v>
      </c>
      <c r="D229" s="5">
        <v>2679</v>
      </c>
      <c r="E229" s="5">
        <v>413</v>
      </c>
      <c r="F229" s="5">
        <v>332</v>
      </c>
      <c r="G229" s="5">
        <v>1441</v>
      </c>
      <c r="H229" s="5">
        <v>0</v>
      </c>
      <c r="I229" s="5">
        <v>1822</v>
      </c>
      <c r="J229" s="5">
        <v>800</v>
      </c>
      <c r="K229" s="5">
        <v>2338</v>
      </c>
      <c r="L229" s="5">
        <v>291</v>
      </c>
      <c r="M229" s="5">
        <v>40.933999999999997</v>
      </c>
    </row>
    <row r="230" spans="1:13" x14ac:dyDescent="0.2">
      <c r="A230" s="3">
        <v>11</v>
      </c>
      <c r="B230" s="3">
        <v>4317</v>
      </c>
      <c r="C230" s="172" t="s">
        <v>499</v>
      </c>
      <c r="D230" s="5">
        <v>940</v>
      </c>
      <c r="E230" s="5">
        <v>95</v>
      </c>
      <c r="F230" s="5">
        <v>520</v>
      </c>
      <c r="G230" s="5">
        <v>254</v>
      </c>
      <c r="H230" s="5">
        <v>0</v>
      </c>
      <c r="I230" s="5">
        <v>482</v>
      </c>
      <c r="J230" s="5">
        <v>0</v>
      </c>
      <c r="K230" s="5">
        <v>722</v>
      </c>
      <c r="L230" s="5">
        <v>509</v>
      </c>
      <c r="M230" s="5">
        <v>10.315</v>
      </c>
    </row>
    <row r="231" spans="1:13" x14ac:dyDescent="0.2">
      <c r="A231" s="3">
        <v>11</v>
      </c>
      <c r="B231" s="3">
        <v>4318</v>
      </c>
      <c r="C231" s="172" t="s">
        <v>500</v>
      </c>
      <c r="D231" s="5">
        <v>2276</v>
      </c>
      <c r="E231" s="5">
        <v>0</v>
      </c>
      <c r="F231" s="5">
        <v>2454</v>
      </c>
      <c r="G231" s="5">
        <v>1850</v>
      </c>
      <c r="H231" s="5">
        <v>0</v>
      </c>
      <c r="I231" s="5">
        <v>2762</v>
      </c>
      <c r="J231" s="5">
        <v>1000</v>
      </c>
      <c r="K231" s="5">
        <v>2314</v>
      </c>
      <c r="L231" s="5">
        <v>1505</v>
      </c>
      <c r="M231" s="5">
        <v>948.7</v>
      </c>
    </row>
    <row r="232" spans="1:13" x14ac:dyDescent="0.2">
      <c r="A232" s="3">
        <v>11</v>
      </c>
      <c r="B232" s="3">
        <v>4319</v>
      </c>
      <c r="C232" s="172" t="s">
        <v>501</v>
      </c>
      <c r="D232" s="5">
        <v>1932</v>
      </c>
      <c r="E232" s="5">
        <v>339</v>
      </c>
      <c r="F232" s="5">
        <v>969</v>
      </c>
      <c r="G232" s="5">
        <v>218</v>
      </c>
      <c r="H232" s="5">
        <v>0</v>
      </c>
      <c r="I232" s="5">
        <v>651</v>
      </c>
      <c r="J232" s="5">
        <v>0</v>
      </c>
      <c r="K232" s="5">
        <v>1774</v>
      </c>
      <c r="L232" s="5">
        <v>693</v>
      </c>
      <c r="M232" s="5">
        <v>275.221</v>
      </c>
    </row>
    <row r="233" spans="1:13" x14ac:dyDescent="0.2">
      <c r="A233" s="3">
        <v>11</v>
      </c>
      <c r="B233" s="3">
        <v>4320</v>
      </c>
      <c r="C233" s="172" t="s">
        <v>502</v>
      </c>
      <c r="D233" s="5">
        <v>3119</v>
      </c>
      <c r="E233" s="5">
        <v>393</v>
      </c>
      <c r="F233" s="5">
        <v>2537</v>
      </c>
      <c r="G233" s="5">
        <v>393</v>
      </c>
      <c r="H233" s="5">
        <v>0</v>
      </c>
      <c r="I233" s="5">
        <v>3135</v>
      </c>
      <c r="J233" s="5">
        <v>500</v>
      </c>
      <c r="K233" s="5">
        <v>1162</v>
      </c>
      <c r="L233" s="5">
        <v>1753</v>
      </c>
      <c r="M233" s="5">
        <v>784.18799999999999</v>
      </c>
    </row>
    <row r="234" spans="1:13" x14ac:dyDescent="0.2">
      <c r="A234" s="3">
        <v>11</v>
      </c>
      <c r="B234" s="3">
        <v>4321</v>
      </c>
      <c r="C234" s="172" t="s">
        <v>503</v>
      </c>
      <c r="D234" s="5">
        <v>1626</v>
      </c>
      <c r="E234" s="5">
        <v>0</v>
      </c>
      <c r="F234" s="5">
        <v>648</v>
      </c>
      <c r="G234" s="5">
        <v>16</v>
      </c>
      <c r="H234" s="5">
        <v>0</v>
      </c>
      <c r="I234" s="5">
        <v>1787</v>
      </c>
      <c r="J234" s="5">
        <v>800</v>
      </c>
      <c r="K234" s="5">
        <v>336</v>
      </c>
      <c r="L234" s="5">
        <v>168</v>
      </c>
      <c r="M234" s="5">
        <v>480.14400000000001</v>
      </c>
    </row>
    <row r="235" spans="1:13" x14ac:dyDescent="0.2">
      <c r="A235" s="3">
        <v>11</v>
      </c>
      <c r="B235" s="3">
        <v>4322</v>
      </c>
      <c r="C235" s="172" t="s">
        <v>504</v>
      </c>
      <c r="D235" s="5">
        <v>562</v>
      </c>
      <c r="E235" s="5">
        <v>129</v>
      </c>
      <c r="F235" s="5">
        <v>494</v>
      </c>
      <c r="G235" s="5">
        <v>37</v>
      </c>
      <c r="H235" s="5">
        <v>0</v>
      </c>
      <c r="I235" s="5">
        <v>454</v>
      </c>
      <c r="J235" s="5">
        <v>200</v>
      </c>
      <c r="K235" s="5">
        <v>476</v>
      </c>
      <c r="L235" s="5">
        <v>164</v>
      </c>
      <c r="M235" s="5">
        <v>330.19400000000002</v>
      </c>
    </row>
  </sheetData>
  <mergeCells count="13">
    <mergeCell ref="A4:A6"/>
    <mergeCell ref="B4:B6"/>
    <mergeCell ref="C4:C6"/>
    <mergeCell ref="M4:M6"/>
    <mergeCell ref="D5:E5"/>
    <mergeCell ref="F5:F6"/>
    <mergeCell ref="G5:G6"/>
    <mergeCell ref="H5:H6"/>
    <mergeCell ref="I5:J5"/>
    <mergeCell ref="K5:K6"/>
    <mergeCell ref="L5:L6"/>
    <mergeCell ref="D4:H4"/>
    <mergeCell ref="I4:L4"/>
  </mergeCells>
  <phoneticPr fontId="8" type="noConversion"/>
  <pageMargins left="0.78740157499999996" right="0.78740157499999996" top="0.984251969" bottom="0.984251969" header="0.4921259845" footer="0.4921259845"/>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42"/>
  <sheetViews>
    <sheetView view="pageBreakPreview" zoomScaleNormal="100" zoomScaleSheetLayoutView="100" workbookViewId="0"/>
  </sheetViews>
  <sheetFormatPr baseColWidth="10" defaultRowHeight="12.75" x14ac:dyDescent="0.2"/>
  <cols>
    <col min="1" max="1" width="6.42578125" customWidth="1"/>
    <col min="2" max="2" width="10.140625" customWidth="1"/>
    <col min="3" max="3" width="22" customWidth="1"/>
    <col min="4" max="4" width="14.28515625" style="5" customWidth="1"/>
    <col min="5" max="5" width="14.28515625" style="37" customWidth="1"/>
    <col min="6" max="6" width="14.28515625" customWidth="1"/>
    <col min="7" max="7" width="14.28515625" style="5" customWidth="1"/>
    <col min="8" max="8" width="14.28515625" style="2" customWidth="1"/>
    <col min="9" max="13" width="14.28515625" customWidth="1"/>
  </cols>
  <sheetData>
    <row r="1" spans="1:29" s="60" customFormat="1" ht="15.75" x14ac:dyDescent="0.2">
      <c r="A1" s="112" t="str">
        <f>Inhaltsverzeichnis!B55&amp;" "&amp;Inhaltsverzeichnis!C55&amp;": "&amp;Inhaltsverzeichnis!E55</f>
        <v>Tabelle A10: Die wichtigsten Kennzahlen zu den Gemeinderechnungen 2013</v>
      </c>
      <c r="D1" s="120"/>
      <c r="E1" s="121"/>
      <c r="G1" s="120"/>
      <c r="H1" s="122"/>
    </row>
    <row r="4" spans="1:29" ht="54" customHeight="1" x14ac:dyDescent="0.2">
      <c r="A4" s="117" t="s">
        <v>0</v>
      </c>
      <c r="B4" s="117" t="s">
        <v>284</v>
      </c>
      <c r="C4" s="117" t="s">
        <v>107</v>
      </c>
      <c r="D4" s="118" t="s">
        <v>530</v>
      </c>
      <c r="E4" s="123" t="s">
        <v>87</v>
      </c>
      <c r="F4" s="119" t="s">
        <v>524</v>
      </c>
      <c r="G4" s="118" t="s">
        <v>525</v>
      </c>
      <c r="H4" s="117" t="s">
        <v>270</v>
      </c>
      <c r="I4" s="117" t="s">
        <v>537</v>
      </c>
      <c r="J4" s="117" t="s">
        <v>536</v>
      </c>
      <c r="K4" s="117" t="s">
        <v>535</v>
      </c>
      <c r="L4" s="117" t="s">
        <v>534</v>
      </c>
      <c r="M4" s="117" t="s">
        <v>533</v>
      </c>
    </row>
    <row r="5" spans="1:29" x14ac:dyDescent="0.2">
      <c r="C5" s="5"/>
    </row>
    <row r="6" spans="1:29" s="31" customFormat="1" ht="21.75" customHeight="1" x14ac:dyDescent="0.2">
      <c r="A6" s="15">
        <v>0</v>
      </c>
      <c r="B6" s="15">
        <v>4335</v>
      </c>
      <c r="C6" s="1" t="s">
        <v>16</v>
      </c>
      <c r="D6" s="36">
        <v>635797</v>
      </c>
      <c r="E6" s="38">
        <v>103.6</v>
      </c>
      <c r="F6" s="32">
        <v>2654.5</v>
      </c>
      <c r="G6" s="36">
        <v>226</v>
      </c>
      <c r="H6" s="30">
        <v>61.6</v>
      </c>
      <c r="I6" s="30">
        <v>9</v>
      </c>
      <c r="J6" s="30">
        <v>-0.4</v>
      </c>
      <c r="K6" s="30">
        <v>3.1</v>
      </c>
      <c r="L6" s="32">
        <v>40.6</v>
      </c>
      <c r="M6" s="32">
        <v>16.2</v>
      </c>
      <c r="O6" s="32"/>
      <c r="P6" s="32"/>
      <c r="Q6" s="32"/>
      <c r="R6" s="32"/>
    </row>
    <row r="7" spans="1:29" s="31" customFormat="1" ht="21.75" customHeight="1" x14ac:dyDescent="0.2">
      <c r="A7" s="15">
        <v>1</v>
      </c>
      <c r="B7" s="15">
        <v>4019</v>
      </c>
      <c r="C7" s="1" t="s">
        <v>289</v>
      </c>
      <c r="D7" s="36">
        <v>73360</v>
      </c>
      <c r="E7" s="38">
        <v>101.3</v>
      </c>
      <c r="F7" s="32">
        <v>2834.7</v>
      </c>
      <c r="G7" s="36">
        <v>-1403</v>
      </c>
      <c r="H7" s="30">
        <v>44.8</v>
      </c>
      <c r="I7" s="30">
        <v>8</v>
      </c>
      <c r="J7" s="30">
        <v>-3</v>
      </c>
      <c r="K7" s="30">
        <v>-1.3</v>
      </c>
      <c r="L7" s="32">
        <v>36.200000000000003</v>
      </c>
      <c r="M7" s="32">
        <v>18.3</v>
      </c>
      <c r="N7" s="30"/>
      <c r="O7" s="32"/>
      <c r="P7" s="32"/>
      <c r="Q7" s="32"/>
      <c r="R7" s="32"/>
    </row>
    <row r="8" spans="1:29" ht="16.5" customHeight="1" x14ac:dyDescent="0.2">
      <c r="A8" s="3">
        <v>1</v>
      </c>
      <c r="B8" s="3">
        <v>4001</v>
      </c>
      <c r="C8" t="s">
        <v>5</v>
      </c>
      <c r="D8" s="40">
        <v>20130</v>
      </c>
      <c r="E8" s="37">
        <v>94</v>
      </c>
      <c r="F8" s="4">
        <v>3858.2</v>
      </c>
      <c r="G8" s="5">
        <v>-5909</v>
      </c>
      <c r="H8" s="29">
        <v>45.6</v>
      </c>
      <c r="I8" s="4">
        <v>8.6</v>
      </c>
      <c r="J8" s="4">
        <v>-6.8</v>
      </c>
      <c r="K8" s="4">
        <v>-6.8</v>
      </c>
      <c r="L8" s="4">
        <v>26.3</v>
      </c>
      <c r="M8" s="4">
        <v>21</v>
      </c>
      <c r="N8" s="4"/>
      <c r="O8" s="4"/>
      <c r="P8" s="4"/>
      <c r="Q8" s="4"/>
      <c r="R8" s="4"/>
      <c r="T8" s="31"/>
      <c r="U8" s="31"/>
      <c r="V8" s="31"/>
      <c r="W8" s="31"/>
      <c r="X8" s="31"/>
      <c r="Y8" s="31"/>
      <c r="Z8" s="31"/>
      <c r="AA8" s="31"/>
      <c r="AB8" s="31"/>
      <c r="AC8" s="31"/>
    </row>
    <row r="9" spans="1:29" ht="12.75" customHeight="1" x14ac:dyDescent="0.2">
      <c r="A9" s="3">
        <v>1</v>
      </c>
      <c r="B9" s="3">
        <v>4002</v>
      </c>
      <c r="C9" t="s">
        <v>290</v>
      </c>
      <c r="D9" s="40">
        <v>1491</v>
      </c>
      <c r="E9" s="37">
        <v>88</v>
      </c>
      <c r="F9" s="4">
        <v>3593.9</v>
      </c>
      <c r="G9" s="5">
        <v>920</v>
      </c>
      <c r="H9" s="29">
        <v>27.1</v>
      </c>
      <c r="I9" s="4">
        <v>17.5</v>
      </c>
      <c r="J9" s="4">
        <v>-1.5</v>
      </c>
      <c r="K9" s="4">
        <v>2.2999999999999998</v>
      </c>
      <c r="L9" s="4">
        <v>142.69999999999999</v>
      </c>
      <c r="M9" s="4">
        <v>43.8</v>
      </c>
      <c r="N9" s="4"/>
      <c r="O9" s="4"/>
      <c r="P9" s="4"/>
      <c r="Q9" s="4"/>
      <c r="R9" s="4"/>
      <c r="T9" s="31"/>
      <c r="U9" s="31"/>
      <c r="V9" s="31"/>
      <c r="W9" s="31"/>
      <c r="X9" s="31"/>
      <c r="Y9" s="31"/>
      <c r="Z9" s="31"/>
      <c r="AA9" s="31"/>
      <c r="AB9" s="31"/>
      <c r="AC9" s="31"/>
    </row>
    <row r="10" spans="1:29" ht="12.75" customHeight="1" x14ac:dyDescent="0.2">
      <c r="A10" s="3">
        <v>1</v>
      </c>
      <c r="B10" s="3">
        <v>4003</v>
      </c>
      <c r="C10" t="s">
        <v>291</v>
      </c>
      <c r="D10" s="40">
        <v>7361</v>
      </c>
      <c r="E10" s="37">
        <v>97</v>
      </c>
      <c r="F10" s="4">
        <v>2625</v>
      </c>
      <c r="G10" s="5">
        <v>-581</v>
      </c>
      <c r="H10" s="29">
        <v>120.7</v>
      </c>
      <c r="I10" s="4">
        <v>11.3</v>
      </c>
      <c r="J10" s="4">
        <v>0.2</v>
      </c>
      <c r="K10" s="4">
        <v>5.9</v>
      </c>
      <c r="L10" s="4">
        <v>9.3000000000000007</v>
      </c>
      <c r="M10" s="4">
        <v>10</v>
      </c>
      <c r="N10" s="4"/>
      <c r="O10" s="4"/>
      <c r="P10" s="4"/>
      <c r="Q10" s="4"/>
      <c r="R10" s="4"/>
      <c r="T10" s="31"/>
      <c r="U10" s="31"/>
      <c r="V10" s="31"/>
      <c r="W10" s="31"/>
      <c r="X10" s="31"/>
      <c r="Y10" s="31"/>
      <c r="Z10" s="31"/>
      <c r="AA10" s="31"/>
      <c r="AB10" s="31"/>
      <c r="AC10" s="31"/>
    </row>
    <row r="11" spans="1:29" ht="12.75" customHeight="1" x14ac:dyDescent="0.2">
      <c r="A11" s="3">
        <v>1</v>
      </c>
      <c r="B11" s="3">
        <v>4004</v>
      </c>
      <c r="C11" t="s">
        <v>292</v>
      </c>
      <c r="D11" s="40">
        <v>676</v>
      </c>
      <c r="E11" s="37">
        <v>119</v>
      </c>
      <c r="F11" s="4">
        <v>1881.2</v>
      </c>
      <c r="G11" s="5">
        <v>4518</v>
      </c>
      <c r="H11" s="29">
        <v>36.9</v>
      </c>
      <c r="I11" s="4">
        <v>7.6</v>
      </c>
      <c r="J11" s="4">
        <v>2.1</v>
      </c>
      <c r="K11" s="4">
        <v>12.1</v>
      </c>
      <c r="L11" s="4">
        <v>115.4</v>
      </c>
      <c r="M11" s="4">
        <v>30.2</v>
      </c>
      <c r="N11" s="4"/>
      <c r="O11" s="4"/>
      <c r="P11" s="4"/>
      <c r="Q11" s="4"/>
      <c r="R11" s="4"/>
      <c r="T11" s="31"/>
      <c r="U11" s="31"/>
      <c r="V11" s="31"/>
      <c r="W11" s="31"/>
      <c r="X11" s="31"/>
      <c r="Y11" s="31"/>
      <c r="Z11" s="31"/>
      <c r="AA11" s="31"/>
      <c r="AB11" s="31"/>
      <c r="AC11" s="31"/>
    </row>
    <row r="12" spans="1:29" ht="12.75" customHeight="1" x14ac:dyDescent="0.2">
      <c r="A12" s="3">
        <v>1</v>
      </c>
      <c r="B12" s="3">
        <v>4005</v>
      </c>
      <c r="C12" t="s">
        <v>293</v>
      </c>
      <c r="D12" s="40">
        <v>3852</v>
      </c>
      <c r="E12" s="37">
        <v>98</v>
      </c>
      <c r="F12" s="4">
        <v>2684.1</v>
      </c>
      <c r="G12" s="5">
        <v>2900</v>
      </c>
      <c r="H12" s="29">
        <v>36.9</v>
      </c>
      <c r="I12" s="4">
        <v>7.5</v>
      </c>
      <c r="J12" s="4">
        <v>2.5</v>
      </c>
      <c r="K12" s="4">
        <v>11.2</v>
      </c>
      <c r="L12" s="4">
        <v>109.9</v>
      </c>
      <c r="M12" s="4">
        <v>17.399999999999999</v>
      </c>
      <c r="N12" s="4"/>
      <c r="O12" s="4"/>
      <c r="P12" s="4"/>
      <c r="Q12" s="4"/>
      <c r="R12" s="4"/>
      <c r="T12" s="31"/>
      <c r="U12" s="31"/>
      <c r="V12" s="31"/>
      <c r="W12" s="31"/>
      <c r="X12" s="31"/>
      <c r="Y12" s="31"/>
      <c r="Z12" s="31"/>
      <c r="AA12" s="31"/>
      <c r="AB12" s="31"/>
      <c r="AC12" s="31"/>
    </row>
    <row r="13" spans="1:29" ht="12.75" customHeight="1" x14ac:dyDescent="0.2">
      <c r="A13" s="3">
        <v>1</v>
      </c>
      <c r="B13" s="3">
        <v>4006</v>
      </c>
      <c r="C13" t="s">
        <v>294</v>
      </c>
      <c r="D13" s="40">
        <v>7186</v>
      </c>
      <c r="E13" s="37">
        <v>111</v>
      </c>
      <c r="F13" s="4">
        <v>2140.1999999999998</v>
      </c>
      <c r="G13" s="5">
        <v>-825</v>
      </c>
      <c r="H13" s="43">
        <v>86.5</v>
      </c>
      <c r="I13" s="4">
        <v>7</v>
      </c>
      <c r="J13" s="4">
        <v>-1.2</v>
      </c>
      <c r="K13" s="4">
        <v>-1.2</v>
      </c>
      <c r="L13" s="4">
        <v>0.8</v>
      </c>
      <c r="M13" s="4">
        <v>8.9</v>
      </c>
      <c r="N13" s="4"/>
      <c r="O13" s="4"/>
      <c r="P13" s="4"/>
      <c r="Q13" s="4"/>
      <c r="R13" s="4"/>
      <c r="T13" s="31"/>
      <c r="U13" s="31"/>
      <c r="V13" s="31"/>
      <c r="W13" s="31"/>
      <c r="X13" s="31"/>
      <c r="Y13" s="31"/>
      <c r="Z13" s="31"/>
      <c r="AA13" s="31"/>
      <c r="AB13" s="31"/>
      <c r="AC13" s="31"/>
    </row>
    <row r="14" spans="1:29" ht="12.75" customHeight="1" x14ac:dyDescent="0.2">
      <c r="A14" s="3">
        <v>1</v>
      </c>
      <c r="B14" s="3">
        <v>4007</v>
      </c>
      <c r="C14" t="s">
        <v>295</v>
      </c>
      <c r="D14" s="40">
        <v>1484</v>
      </c>
      <c r="E14" s="37">
        <v>105</v>
      </c>
      <c r="F14" s="4">
        <v>2934</v>
      </c>
      <c r="G14" s="5">
        <v>1959</v>
      </c>
      <c r="H14" s="29">
        <v>44.8</v>
      </c>
      <c r="I14" s="4">
        <v>13.4</v>
      </c>
      <c r="J14" s="4">
        <v>0.6</v>
      </c>
      <c r="K14" s="4">
        <v>6.9</v>
      </c>
      <c r="L14" s="4">
        <v>64.099999999999994</v>
      </c>
      <c r="M14" s="4">
        <v>24.8</v>
      </c>
      <c r="N14" s="4"/>
      <c r="O14" s="4"/>
      <c r="P14" s="4"/>
      <c r="Q14" s="4"/>
      <c r="R14" s="4"/>
      <c r="T14" s="31"/>
      <c r="U14" s="31"/>
      <c r="V14" s="31"/>
      <c r="W14" s="31"/>
      <c r="X14" s="31"/>
      <c r="Y14" s="31"/>
      <c r="Z14" s="31"/>
      <c r="AA14" s="31"/>
      <c r="AB14" s="31"/>
      <c r="AC14" s="31"/>
    </row>
    <row r="15" spans="1:29" ht="12.75" customHeight="1" x14ac:dyDescent="0.2">
      <c r="A15" s="3">
        <v>1</v>
      </c>
      <c r="B15" s="3">
        <v>4008</v>
      </c>
      <c r="C15" t="s">
        <v>296</v>
      </c>
      <c r="D15" s="40">
        <v>5931</v>
      </c>
      <c r="E15" s="37">
        <v>103</v>
      </c>
      <c r="F15" s="4">
        <v>2801.6</v>
      </c>
      <c r="G15" s="5">
        <v>-324</v>
      </c>
      <c r="H15" s="29">
        <v>54.6</v>
      </c>
      <c r="I15" s="4">
        <v>12.9</v>
      </c>
      <c r="J15" s="4">
        <v>0.3</v>
      </c>
      <c r="K15" s="4">
        <v>0.3</v>
      </c>
      <c r="L15" s="4">
        <v>0.1</v>
      </c>
      <c r="M15" s="4">
        <v>20.2</v>
      </c>
      <c r="N15" s="4"/>
      <c r="O15" s="4"/>
      <c r="P15" s="4"/>
      <c r="Q15" s="4"/>
      <c r="R15" s="4"/>
      <c r="T15" s="31"/>
      <c r="U15" s="31"/>
      <c r="V15" s="31"/>
      <c r="W15" s="31"/>
      <c r="X15" s="31"/>
      <c r="Y15" s="31"/>
      <c r="Z15" s="31"/>
      <c r="AA15" s="31"/>
      <c r="AB15" s="31"/>
      <c r="AC15" s="31"/>
    </row>
    <row r="16" spans="1:29" ht="12.75" customHeight="1" x14ac:dyDescent="0.2">
      <c r="A16" s="3">
        <v>1</v>
      </c>
      <c r="B16" s="3">
        <v>4009</v>
      </c>
      <c r="C16" t="s">
        <v>297</v>
      </c>
      <c r="D16" s="40">
        <v>3743</v>
      </c>
      <c r="E16" s="37">
        <v>115</v>
      </c>
      <c r="F16" s="4">
        <v>2218.4</v>
      </c>
      <c r="G16" s="5">
        <v>-105</v>
      </c>
      <c r="H16" s="29">
        <v>193.8</v>
      </c>
      <c r="I16" s="4">
        <v>16.7</v>
      </c>
      <c r="J16" s="4">
        <v>0.7</v>
      </c>
      <c r="K16" s="4">
        <v>2.1</v>
      </c>
      <c r="L16" s="4">
        <v>28.2</v>
      </c>
      <c r="M16" s="4">
        <v>9.1</v>
      </c>
      <c r="N16" s="4"/>
      <c r="O16" s="4"/>
      <c r="P16" s="4"/>
      <c r="Q16" s="4"/>
      <c r="R16" s="4"/>
      <c r="T16" s="31"/>
      <c r="U16" s="31"/>
      <c r="V16" s="31"/>
      <c r="W16" s="31"/>
      <c r="X16" s="31"/>
      <c r="Y16" s="31"/>
      <c r="Z16" s="31"/>
      <c r="AA16" s="31"/>
      <c r="AB16" s="31"/>
      <c r="AC16" s="31"/>
    </row>
    <row r="17" spans="1:29" ht="12.75" customHeight="1" x14ac:dyDescent="0.2">
      <c r="A17" s="3">
        <v>1</v>
      </c>
      <c r="B17" s="3">
        <v>4010</v>
      </c>
      <c r="C17" t="s">
        <v>298</v>
      </c>
      <c r="D17" s="40">
        <v>7706</v>
      </c>
      <c r="E17" s="37">
        <v>104</v>
      </c>
      <c r="F17" s="4">
        <v>2186.1999999999998</v>
      </c>
      <c r="G17" s="5">
        <v>635</v>
      </c>
      <c r="H17" s="29">
        <v>15.1</v>
      </c>
      <c r="I17" s="4">
        <v>1.8</v>
      </c>
      <c r="J17" s="4">
        <v>0.1</v>
      </c>
      <c r="K17" s="4">
        <v>2.1</v>
      </c>
      <c r="L17" s="4">
        <v>102.2</v>
      </c>
      <c r="M17" s="4">
        <v>10.6</v>
      </c>
      <c r="N17" s="4"/>
      <c r="O17" s="4"/>
      <c r="P17" s="4"/>
      <c r="Q17" s="4"/>
      <c r="R17" s="4"/>
      <c r="T17" s="31"/>
      <c r="U17" s="31"/>
      <c r="V17" s="31"/>
      <c r="W17" s="31"/>
      <c r="X17" s="31"/>
      <c r="Y17" s="31"/>
      <c r="Z17" s="31"/>
      <c r="AA17" s="31"/>
      <c r="AB17" s="31"/>
      <c r="AC17" s="31"/>
    </row>
    <row r="18" spans="1:29" ht="12.75" customHeight="1" x14ac:dyDescent="0.2">
      <c r="A18" s="3">
        <v>1</v>
      </c>
      <c r="B18" s="3">
        <v>4012</v>
      </c>
      <c r="C18" t="s">
        <v>299</v>
      </c>
      <c r="D18" s="40">
        <v>9733</v>
      </c>
      <c r="E18" s="37">
        <v>105</v>
      </c>
      <c r="F18" s="4">
        <v>2325.5</v>
      </c>
      <c r="G18" s="5">
        <v>-211</v>
      </c>
      <c r="H18" s="43">
        <v>20.2</v>
      </c>
      <c r="I18" s="4">
        <v>4.2</v>
      </c>
      <c r="J18" s="4">
        <v>-1.4</v>
      </c>
      <c r="K18" s="4">
        <v>0.3</v>
      </c>
      <c r="L18" s="4">
        <v>8.4</v>
      </c>
      <c r="M18" s="4">
        <v>19.399999999999999</v>
      </c>
      <c r="N18" s="4"/>
      <c r="O18" s="4"/>
      <c r="P18" s="4"/>
      <c r="Q18" s="4"/>
      <c r="R18" s="4"/>
      <c r="T18" s="31"/>
      <c r="U18" s="31"/>
      <c r="V18" s="31"/>
      <c r="W18" s="31"/>
      <c r="X18" s="31"/>
      <c r="Y18" s="31"/>
      <c r="Z18" s="31"/>
      <c r="AA18" s="31"/>
      <c r="AB18" s="31"/>
      <c r="AC18" s="31"/>
    </row>
    <row r="19" spans="1:29" ht="12.75" customHeight="1" x14ac:dyDescent="0.2">
      <c r="A19" s="3">
        <v>1</v>
      </c>
      <c r="B19" s="3">
        <v>4013</v>
      </c>
      <c r="C19" t="s">
        <v>300</v>
      </c>
      <c r="D19" s="40">
        <v>4067</v>
      </c>
      <c r="E19" s="37">
        <v>103</v>
      </c>
      <c r="F19" s="4">
        <v>2423.6</v>
      </c>
      <c r="G19" s="5">
        <v>1773</v>
      </c>
      <c r="H19" s="29" t="s">
        <v>717</v>
      </c>
      <c r="I19" s="4">
        <v>-1.7</v>
      </c>
      <c r="J19" s="4">
        <v>1.1000000000000001</v>
      </c>
      <c r="K19" s="4">
        <v>6.3</v>
      </c>
      <c r="L19" s="4">
        <v>116.7</v>
      </c>
      <c r="M19" s="4">
        <v>15.4</v>
      </c>
      <c r="N19" s="4"/>
      <c r="O19" s="4"/>
      <c r="P19" s="4"/>
      <c r="Q19" s="4"/>
      <c r="R19" s="4"/>
      <c r="T19" s="31"/>
      <c r="U19" s="31"/>
      <c r="V19" s="31"/>
      <c r="W19" s="31"/>
      <c r="X19" s="31"/>
      <c r="Y19" s="31"/>
      <c r="Z19" s="31"/>
      <c r="AA19" s="31"/>
      <c r="AB19" s="31"/>
      <c r="AC19" s="31"/>
    </row>
    <row r="20" spans="1:29" s="1" customFormat="1" ht="21.75" customHeight="1" x14ac:dyDescent="0.2">
      <c r="A20" s="15">
        <v>2</v>
      </c>
      <c r="B20" s="15">
        <v>4059</v>
      </c>
      <c r="C20" s="1" t="s">
        <v>301</v>
      </c>
      <c r="D20" s="36">
        <v>136653</v>
      </c>
      <c r="E20" s="38">
        <v>99</v>
      </c>
      <c r="F20" s="32">
        <v>3072.3</v>
      </c>
      <c r="G20" s="36">
        <v>939</v>
      </c>
      <c r="H20" s="30">
        <v>50.9</v>
      </c>
      <c r="I20" s="30">
        <v>10.7</v>
      </c>
      <c r="J20" s="30">
        <v>-0.3</v>
      </c>
      <c r="K20" s="30">
        <v>4.2</v>
      </c>
      <c r="L20" s="32">
        <v>43.5</v>
      </c>
      <c r="M20" s="32">
        <v>18.2</v>
      </c>
      <c r="N20" s="32"/>
      <c r="O20" s="32"/>
      <c r="P20" s="32"/>
      <c r="Q20" s="32"/>
      <c r="R20" s="32"/>
      <c r="T20" s="31"/>
      <c r="U20" s="31"/>
      <c r="V20" s="31"/>
      <c r="W20" s="31"/>
      <c r="X20" s="31"/>
      <c r="Y20" s="31"/>
      <c r="Z20" s="31"/>
      <c r="AA20" s="31"/>
      <c r="AB20" s="31"/>
      <c r="AC20" s="31"/>
    </row>
    <row r="21" spans="1:29" ht="16.5" customHeight="1" x14ac:dyDescent="0.2">
      <c r="A21" s="3">
        <v>2</v>
      </c>
      <c r="B21" s="3">
        <v>4021</v>
      </c>
      <c r="C21" t="s">
        <v>6</v>
      </c>
      <c r="D21" s="5">
        <v>18523</v>
      </c>
      <c r="E21" s="37">
        <v>95</v>
      </c>
      <c r="F21" s="4">
        <v>5008.2</v>
      </c>
      <c r="G21" s="5">
        <v>1307</v>
      </c>
      <c r="H21" s="29">
        <v>36.4</v>
      </c>
      <c r="I21" s="4">
        <v>15.7</v>
      </c>
      <c r="J21" s="4">
        <v>-2.6</v>
      </c>
      <c r="K21" s="4">
        <v>4.7</v>
      </c>
      <c r="L21" s="4">
        <v>75.7</v>
      </c>
      <c r="M21" s="4">
        <v>32.299999999999997</v>
      </c>
      <c r="N21" s="4"/>
      <c r="O21" s="4"/>
      <c r="P21" s="4"/>
      <c r="Q21" s="4"/>
      <c r="R21" s="4"/>
      <c r="T21" s="31"/>
      <c r="U21" s="31"/>
      <c r="V21" s="31"/>
      <c r="W21" s="31"/>
      <c r="X21" s="31"/>
      <c r="Y21" s="31"/>
      <c r="Z21" s="31"/>
      <c r="AA21" s="31"/>
      <c r="AB21" s="31"/>
      <c r="AC21" s="31"/>
    </row>
    <row r="22" spans="1:29" ht="12.75" customHeight="1" x14ac:dyDescent="0.2">
      <c r="A22" s="3">
        <v>2</v>
      </c>
      <c r="B22" s="3">
        <v>4022</v>
      </c>
      <c r="C22" t="s">
        <v>302</v>
      </c>
      <c r="D22" s="5">
        <v>1563</v>
      </c>
      <c r="E22" s="37">
        <v>89</v>
      </c>
      <c r="F22" s="4">
        <v>3454.4</v>
      </c>
      <c r="G22" s="5">
        <v>-2549</v>
      </c>
      <c r="H22" s="29">
        <v>0</v>
      </c>
      <c r="I22" s="4" t="s">
        <v>707</v>
      </c>
      <c r="J22" s="4">
        <v>0.2</v>
      </c>
      <c r="K22" s="4">
        <v>0.2</v>
      </c>
      <c r="L22" s="4">
        <v>0.4</v>
      </c>
      <c r="M22" s="4">
        <v>34.299999999999997</v>
      </c>
      <c r="N22" s="4"/>
      <c r="O22" s="4"/>
      <c r="P22" s="4"/>
      <c r="Q22" s="4"/>
      <c r="R22" s="4"/>
      <c r="T22" s="31"/>
      <c r="U22" s="31"/>
      <c r="V22" s="31"/>
      <c r="W22" s="31"/>
      <c r="X22" s="31"/>
      <c r="Y22" s="31"/>
      <c r="Z22" s="31"/>
      <c r="AA22" s="31"/>
      <c r="AB22" s="31"/>
      <c r="AC22" s="31"/>
    </row>
    <row r="23" spans="1:29" ht="12.75" customHeight="1" x14ac:dyDescent="0.2">
      <c r="A23" s="3">
        <v>2</v>
      </c>
      <c r="B23" s="3">
        <v>4023</v>
      </c>
      <c r="C23" t="s">
        <v>303</v>
      </c>
      <c r="D23" s="5">
        <v>2523</v>
      </c>
      <c r="E23" s="37">
        <v>87</v>
      </c>
      <c r="F23" s="4">
        <v>4517.8999999999996</v>
      </c>
      <c r="G23" s="5">
        <v>-1819</v>
      </c>
      <c r="H23" s="29">
        <v>35.200000000000003</v>
      </c>
      <c r="I23" s="4">
        <v>23.7</v>
      </c>
      <c r="J23" s="4">
        <v>-0.2</v>
      </c>
      <c r="K23" s="4">
        <v>-0.2</v>
      </c>
      <c r="L23" s="4">
        <v>3.4</v>
      </c>
      <c r="M23" s="4">
        <v>45.9</v>
      </c>
      <c r="N23" s="4"/>
      <c r="O23" s="4"/>
      <c r="P23" s="4"/>
      <c r="Q23" s="4"/>
      <c r="R23" s="4"/>
      <c r="T23" s="31"/>
      <c r="U23" s="31"/>
      <c r="V23" s="31"/>
      <c r="W23" s="31"/>
      <c r="X23" s="31"/>
      <c r="Y23" s="31"/>
      <c r="Z23" s="31"/>
      <c r="AA23" s="31"/>
      <c r="AB23" s="31"/>
      <c r="AC23" s="31"/>
    </row>
    <row r="24" spans="1:29" ht="12.75" customHeight="1" x14ac:dyDescent="0.2">
      <c r="A24" s="3">
        <v>2</v>
      </c>
      <c r="B24" s="3">
        <v>4024</v>
      </c>
      <c r="C24" t="s">
        <v>304</v>
      </c>
      <c r="D24" s="5">
        <v>2851</v>
      </c>
      <c r="E24" s="37">
        <v>99</v>
      </c>
      <c r="F24" s="4">
        <v>2902.4</v>
      </c>
      <c r="G24" s="5">
        <v>-57</v>
      </c>
      <c r="H24" s="29">
        <v>179</v>
      </c>
      <c r="I24" s="4">
        <v>22</v>
      </c>
      <c r="J24" s="4">
        <v>0</v>
      </c>
      <c r="K24" s="4">
        <v>2</v>
      </c>
      <c r="L24" s="4">
        <v>0.9</v>
      </c>
      <c r="M24" s="4">
        <v>12.9</v>
      </c>
      <c r="N24" s="4"/>
      <c r="O24" s="4"/>
      <c r="P24" s="4"/>
      <c r="Q24" s="4"/>
      <c r="R24" s="4"/>
      <c r="T24" s="31"/>
      <c r="U24" s="31"/>
      <c r="V24" s="31"/>
      <c r="W24" s="31"/>
      <c r="X24" s="31"/>
      <c r="Y24" s="31"/>
      <c r="Z24" s="31"/>
      <c r="AA24" s="31"/>
      <c r="AB24" s="31"/>
      <c r="AC24" s="31"/>
    </row>
    <row r="25" spans="1:29" ht="12.75" customHeight="1" x14ac:dyDescent="0.2">
      <c r="A25" s="3">
        <v>2</v>
      </c>
      <c r="B25" s="3">
        <v>4049</v>
      </c>
      <c r="C25" t="s">
        <v>305</v>
      </c>
      <c r="D25" s="5">
        <v>4515</v>
      </c>
      <c r="E25" s="37">
        <v>110</v>
      </c>
      <c r="F25" s="4">
        <v>2279.1</v>
      </c>
      <c r="G25" s="5">
        <v>1217</v>
      </c>
      <c r="H25" s="29">
        <v>42.7</v>
      </c>
      <c r="I25" s="4">
        <v>10.4</v>
      </c>
      <c r="J25" s="4">
        <v>0.3</v>
      </c>
      <c r="K25" s="4">
        <v>5.2</v>
      </c>
      <c r="L25" s="4">
        <v>32.6</v>
      </c>
      <c r="M25" s="4">
        <v>20.7</v>
      </c>
      <c r="N25" s="4"/>
      <c r="O25" s="4"/>
      <c r="P25" s="4"/>
      <c r="Q25" s="4"/>
      <c r="R25" s="4"/>
      <c r="T25" s="31"/>
      <c r="U25" s="31"/>
      <c r="V25" s="31"/>
      <c r="W25" s="31"/>
      <c r="X25" s="31"/>
      <c r="Y25" s="31"/>
      <c r="Z25" s="31"/>
      <c r="AA25" s="31"/>
      <c r="AB25" s="31"/>
      <c r="AC25" s="31"/>
    </row>
    <row r="26" spans="1:29" ht="12.75" customHeight="1" x14ac:dyDescent="0.2">
      <c r="A26" s="3">
        <v>2</v>
      </c>
      <c r="B26" s="3">
        <v>4026</v>
      </c>
      <c r="C26" t="s">
        <v>306</v>
      </c>
      <c r="D26" s="5">
        <v>3272</v>
      </c>
      <c r="E26" s="37">
        <v>100</v>
      </c>
      <c r="F26" s="4">
        <v>4140.7</v>
      </c>
      <c r="G26" s="5">
        <v>1073</v>
      </c>
      <c r="H26" s="29">
        <v>155</v>
      </c>
      <c r="I26" s="4">
        <v>24.9</v>
      </c>
      <c r="J26" s="4">
        <v>1.8</v>
      </c>
      <c r="K26" s="4">
        <v>5.7</v>
      </c>
      <c r="L26" s="4">
        <v>51.4</v>
      </c>
      <c r="M26" s="4">
        <v>19.5</v>
      </c>
      <c r="N26" s="4"/>
      <c r="O26" s="4"/>
      <c r="P26" s="4"/>
      <c r="Q26" s="4"/>
      <c r="R26" s="4"/>
      <c r="T26" s="31"/>
      <c r="U26" s="31"/>
      <c r="V26" s="31"/>
      <c r="W26" s="31"/>
      <c r="X26" s="31"/>
      <c r="Y26" s="31"/>
      <c r="Z26" s="31"/>
      <c r="AA26" s="31"/>
      <c r="AB26" s="31"/>
      <c r="AC26" s="31"/>
    </row>
    <row r="27" spans="1:29" ht="12.75" customHeight="1" x14ac:dyDescent="0.2">
      <c r="A27" s="3">
        <v>2</v>
      </c>
      <c r="B27" s="3">
        <v>4027</v>
      </c>
      <c r="C27" t="s">
        <v>307</v>
      </c>
      <c r="D27" s="5">
        <v>5483</v>
      </c>
      <c r="E27" s="37">
        <v>98</v>
      </c>
      <c r="F27" s="4">
        <v>2377.3000000000002</v>
      </c>
      <c r="G27" s="5">
        <v>562</v>
      </c>
      <c r="H27" s="29">
        <v>50.5</v>
      </c>
      <c r="I27" s="4">
        <v>7.1</v>
      </c>
      <c r="J27" s="4">
        <v>0.2</v>
      </c>
      <c r="K27" s="4">
        <v>6.7</v>
      </c>
      <c r="L27" s="4">
        <v>3</v>
      </c>
      <c r="M27" s="4">
        <v>12.7</v>
      </c>
      <c r="N27" s="4"/>
      <c r="O27" s="4"/>
      <c r="P27" s="4"/>
      <c r="Q27" s="4"/>
      <c r="R27" s="4"/>
      <c r="T27" s="31"/>
      <c r="U27" s="31"/>
      <c r="V27" s="31"/>
      <c r="W27" s="31"/>
      <c r="X27" s="31"/>
      <c r="Y27" s="31"/>
      <c r="Z27" s="31"/>
      <c r="AA27" s="31"/>
      <c r="AB27" s="31"/>
      <c r="AC27" s="31"/>
    </row>
    <row r="28" spans="1:29" ht="12.75" customHeight="1" x14ac:dyDescent="0.2">
      <c r="A28" s="3">
        <v>2</v>
      </c>
      <c r="B28" s="3">
        <v>4028</v>
      </c>
      <c r="C28" t="s">
        <v>308</v>
      </c>
      <c r="D28" s="5">
        <v>968</v>
      </c>
      <c r="E28" s="37">
        <v>112</v>
      </c>
      <c r="F28" s="4">
        <v>2423</v>
      </c>
      <c r="G28" s="5">
        <v>1748</v>
      </c>
      <c r="H28" s="29">
        <v>138.4</v>
      </c>
      <c r="I28" s="4">
        <v>8.6</v>
      </c>
      <c r="J28" s="4">
        <v>-0.4</v>
      </c>
      <c r="K28" s="4">
        <v>5.9</v>
      </c>
      <c r="L28" s="4">
        <v>129.19999999999999</v>
      </c>
      <c r="M28" s="4">
        <v>5.9</v>
      </c>
      <c r="N28" s="4"/>
      <c r="O28" s="4"/>
      <c r="P28" s="4"/>
      <c r="Q28" s="4"/>
      <c r="R28" s="4"/>
      <c r="T28" s="31"/>
      <c r="U28" s="31"/>
      <c r="V28" s="31"/>
      <c r="W28" s="31"/>
      <c r="X28" s="31"/>
      <c r="Y28" s="31"/>
      <c r="Z28" s="31"/>
      <c r="AA28" s="31"/>
      <c r="AB28" s="31"/>
      <c r="AC28" s="31"/>
    </row>
    <row r="29" spans="1:29" ht="12.75" customHeight="1" x14ac:dyDescent="0.2">
      <c r="A29" s="3">
        <v>2</v>
      </c>
      <c r="B29" s="3">
        <v>4029</v>
      </c>
      <c r="C29" t="s">
        <v>309</v>
      </c>
      <c r="D29" s="5">
        <v>4877</v>
      </c>
      <c r="E29" s="37">
        <v>103</v>
      </c>
      <c r="F29" s="4">
        <v>2398.1999999999998</v>
      </c>
      <c r="G29" s="5">
        <v>384</v>
      </c>
      <c r="H29" s="29">
        <v>27</v>
      </c>
      <c r="I29" s="4">
        <v>8.6999999999999993</v>
      </c>
      <c r="J29" s="4">
        <v>-1.5</v>
      </c>
      <c r="K29" s="4">
        <v>-1.5</v>
      </c>
      <c r="L29" s="4">
        <v>73.3</v>
      </c>
      <c r="M29" s="4">
        <v>25.2</v>
      </c>
      <c r="N29" s="4"/>
      <c r="O29" s="4"/>
      <c r="P29" s="4"/>
      <c r="Q29" s="4"/>
      <c r="R29" s="4"/>
      <c r="T29" s="31"/>
      <c r="U29" s="31"/>
      <c r="V29" s="31"/>
      <c r="W29" s="31"/>
      <c r="X29" s="31"/>
      <c r="Y29" s="31"/>
      <c r="Z29" s="31"/>
      <c r="AA29" s="31"/>
      <c r="AB29" s="31"/>
      <c r="AC29" s="31"/>
    </row>
    <row r="30" spans="1:29" ht="12.75" customHeight="1" x14ac:dyDescent="0.2">
      <c r="A30" s="3">
        <v>2</v>
      </c>
      <c r="B30" s="3">
        <v>4030</v>
      </c>
      <c r="C30" t="s">
        <v>310</v>
      </c>
      <c r="D30" s="5">
        <v>1896</v>
      </c>
      <c r="E30" s="37">
        <v>105</v>
      </c>
      <c r="F30" s="4">
        <v>2655.9</v>
      </c>
      <c r="G30" s="5">
        <v>-475</v>
      </c>
      <c r="H30" s="29">
        <v>48.3</v>
      </c>
      <c r="I30" s="4">
        <v>9</v>
      </c>
      <c r="J30" s="4">
        <v>0.3</v>
      </c>
      <c r="K30" s="4">
        <v>0.3</v>
      </c>
      <c r="L30" s="4">
        <v>3.2</v>
      </c>
      <c r="M30" s="4">
        <v>16.399999999999999</v>
      </c>
      <c r="N30" s="4"/>
      <c r="O30" s="4"/>
      <c r="P30" s="4"/>
      <c r="Q30" s="4"/>
      <c r="R30" s="4"/>
      <c r="T30" s="31"/>
      <c r="U30" s="31"/>
      <c r="V30" s="31"/>
      <c r="W30" s="31"/>
      <c r="X30" s="31"/>
      <c r="Y30" s="31"/>
      <c r="Z30" s="31"/>
      <c r="AA30" s="31"/>
      <c r="AB30" s="31"/>
      <c r="AC30" s="31"/>
    </row>
    <row r="31" spans="1:29" ht="12.75" customHeight="1" x14ac:dyDescent="0.2">
      <c r="A31" s="3">
        <v>2</v>
      </c>
      <c r="B31" s="3">
        <v>4031</v>
      </c>
      <c r="C31" t="s">
        <v>311</v>
      </c>
      <c r="D31" s="5">
        <v>1670</v>
      </c>
      <c r="E31" s="37">
        <v>107</v>
      </c>
      <c r="F31" s="4">
        <v>2332.9</v>
      </c>
      <c r="G31" s="5">
        <v>1862</v>
      </c>
      <c r="H31" s="29">
        <v>57.6</v>
      </c>
      <c r="I31" s="4">
        <v>8.3000000000000007</v>
      </c>
      <c r="J31" s="4">
        <v>0.2</v>
      </c>
      <c r="K31" s="4">
        <v>14.4</v>
      </c>
      <c r="L31" s="4">
        <v>43.1</v>
      </c>
      <c r="M31" s="4">
        <v>13.3</v>
      </c>
      <c r="N31" s="4"/>
      <c r="O31" s="4"/>
      <c r="P31" s="4"/>
      <c r="Q31" s="4"/>
      <c r="R31" s="4"/>
      <c r="T31" s="31"/>
      <c r="U31" s="31"/>
      <c r="V31" s="31"/>
      <c r="W31" s="31"/>
      <c r="X31" s="31"/>
      <c r="Y31" s="31"/>
      <c r="Z31" s="31"/>
      <c r="AA31" s="31"/>
      <c r="AB31" s="31"/>
      <c r="AC31" s="31"/>
    </row>
    <row r="32" spans="1:29" ht="12.75" customHeight="1" x14ac:dyDescent="0.2">
      <c r="A32" s="3">
        <v>2</v>
      </c>
      <c r="B32" s="3">
        <v>4032</v>
      </c>
      <c r="C32" t="s">
        <v>312</v>
      </c>
      <c r="D32" s="5">
        <v>2065</v>
      </c>
      <c r="E32" s="37">
        <v>85</v>
      </c>
      <c r="F32" s="4">
        <v>2976.2</v>
      </c>
      <c r="G32" s="5">
        <v>-680</v>
      </c>
      <c r="H32" s="29" t="s">
        <v>717</v>
      </c>
      <c r="I32" s="4">
        <v>-1.7</v>
      </c>
      <c r="J32" s="4">
        <v>-0.7</v>
      </c>
      <c r="K32" s="4">
        <v>-0.7</v>
      </c>
      <c r="L32" s="4">
        <v>3.6</v>
      </c>
      <c r="M32" s="4">
        <v>5.5</v>
      </c>
      <c r="N32" s="4"/>
      <c r="O32" s="4"/>
      <c r="P32" s="4"/>
      <c r="Q32" s="4"/>
      <c r="R32" s="4"/>
      <c r="T32" s="31"/>
      <c r="U32" s="31"/>
      <c r="V32" s="31"/>
      <c r="W32" s="31"/>
      <c r="X32" s="31"/>
      <c r="Y32" s="31"/>
      <c r="Z32" s="31"/>
      <c r="AA32" s="31"/>
      <c r="AB32" s="31"/>
      <c r="AC32" s="31"/>
    </row>
    <row r="33" spans="1:29" ht="12.75" customHeight="1" x14ac:dyDescent="0.2">
      <c r="A33" s="3">
        <v>2</v>
      </c>
      <c r="B33" s="3">
        <v>4033</v>
      </c>
      <c r="C33" t="s">
        <v>313</v>
      </c>
      <c r="D33" s="5">
        <v>4863</v>
      </c>
      <c r="E33" s="37">
        <v>105</v>
      </c>
      <c r="F33" s="4">
        <v>2348.9</v>
      </c>
      <c r="G33" s="5">
        <v>464</v>
      </c>
      <c r="H33" s="29">
        <v>83</v>
      </c>
      <c r="I33" s="4">
        <v>11.9</v>
      </c>
      <c r="J33" s="4">
        <v>0.3</v>
      </c>
      <c r="K33" s="4">
        <v>2.6</v>
      </c>
      <c r="L33" s="4">
        <v>30.2</v>
      </c>
      <c r="M33" s="4">
        <v>13</v>
      </c>
      <c r="N33" s="4"/>
      <c r="O33" s="4"/>
      <c r="P33" s="4"/>
      <c r="Q33" s="4"/>
      <c r="R33" s="4"/>
      <c r="T33" s="31"/>
      <c r="U33" s="31"/>
      <c r="V33" s="31"/>
      <c r="W33" s="31"/>
      <c r="X33" s="31"/>
      <c r="Y33" s="31"/>
      <c r="Z33" s="31"/>
      <c r="AA33" s="31"/>
      <c r="AB33" s="31"/>
      <c r="AC33" s="31"/>
    </row>
    <row r="34" spans="1:29" ht="12.75" customHeight="1" x14ac:dyDescent="0.2">
      <c r="A34" s="3">
        <v>2</v>
      </c>
      <c r="B34" s="3">
        <v>4034</v>
      </c>
      <c r="C34" t="s">
        <v>314</v>
      </c>
      <c r="D34" s="5">
        <v>8390</v>
      </c>
      <c r="E34" s="37">
        <v>115</v>
      </c>
      <c r="F34" s="4">
        <v>1774.1</v>
      </c>
      <c r="G34" s="5">
        <v>1828</v>
      </c>
      <c r="H34" s="43" t="s">
        <v>717</v>
      </c>
      <c r="I34" s="4">
        <v>-3.5</v>
      </c>
      <c r="J34" s="4">
        <v>1.5</v>
      </c>
      <c r="K34" s="4">
        <v>6.9</v>
      </c>
      <c r="L34" s="4">
        <v>32.6</v>
      </c>
      <c r="M34" s="4">
        <v>6.3</v>
      </c>
      <c r="N34" s="4"/>
      <c r="O34" s="4"/>
      <c r="P34" s="4"/>
      <c r="Q34" s="4"/>
      <c r="R34" s="4"/>
      <c r="T34" s="31"/>
      <c r="U34" s="31"/>
      <c r="V34" s="31"/>
      <c r="W34" s="31"/>
      <c r="X34" s="31"/>
      <c r="Y34" s="31"/>
      <c r="Z34" s="31"/>
      <c r="AA34" s="31"/>
      <c r="AB34" s="31"/>
      <c r="AC34" s="31"/>
    </row>
    <row r="35" spans="1:29" ht="12.75" customHeight="1" x14ac:dyDescent="0.2">
      <c r="A35" s="3">
        <v>2</v>
      </c>
      <c r="B35" s="3">
        <v>4035</v>
      </c>
      <c r="C35" t="s">
        <v>315</v>
      </c>
      <c r="D35" s="5">
        <v>3639</v>
      </c>
      <c r="E35" s="37">
        <v>97</v>
      </c>
      <c r="F35" s="4">
        <v>3051.8</v>
      </c>
      <c r="G35" s="5">
        <v>1899</v>
      </c>
      <c r="H35" s="29">
        <v>96.5</v>
      </c>
      <c r="I35" s="4">
        <v>17.2</v>
      </c>
      <c r="J35" s="4">
        <v>0.3</v>
      </c>
      <c r="K35" s="4">
        <v>6.4</v>
      </c>
      <c r="L35" s="4">
        <v>0.2</v>
      </c>
      <c r="M35" s="4">
        <v>16.399999999999999</v>
      </c>
      <c r="N35" s="4"/>
      <c r="O35" s="4"/>
      <c r="P35" s="4"/>
      <c r="Q35" s="4"/>
      <c r="R35" s="4"/>
      <c r="T35" s="31"/>
      <c r="U35" s="31"/>
      <c r="V35" s="31"/>
      <c r="W35" s="31"/>
      <c r="X35" s="31"/>
      <c r="Y35" s="31"/>
      <c r="Z35" s="31"/>
      <c r="AA35" s="31"/>
      <c r="AB35" s="31"/>
      <c r="AC35" s="31"/>
    </row>
    <row r="36" spans="1:29" ht="12.75" customHeight="1" x14ac:dyDescent="0.2">
      <c r="A36" s="3">
        <v>2</v>
      </c>
      <c r="B36" s="3">
        <v>4037</v>
      </c>
      <c r="C36" t="s">
        <v>316</v>
      </c>
      <c r="D36" s="5">
        <v>3983</v>
      </c>
      <c r="E36" s="37">
        <v>83</v>
      </c>
      <c r="F36" s="4">
        <v>3464.2</v>
      </c>
      <c r="G36" s="5">
        <v>-147</v>
      </c>
      <c r="H36" s="29">
        <v>34.5</v>
      </c>
      <c r="I36" s="4">
        <v>5.8</v>
      </c>
      <c r="J36" s="4">
        <v>0</v>
      </c>
      <c r="K36" s="4">
        <v>0.2</v>
      </c>
      <c r="L36" s="4">
        <v>0.5</v>
      </c>
      <c r="M36" s="4">
        <v>14.2</v>
      </c>
      <c r="N36" s="4"/>
      <c r="O36" s="4"/>
      <c r="P36" s="4"/>
      <c r="Q36" s="4"/>
      <c r="R36" s="4"/>
      <c r="T36" s="31"/>
      <c r="U36" s="31"/>
      <c r="V36" s="31"/>
      <c r="W36" s="31"/>
      <c r="X36" s="31"/>
      <c r="Y36" s="31"/>
      <c r="Z36" s="31"/>
      <c r="AA36" s="31"/>
      <c r="AB36" s="31"/>
      <c r="AC36" s="31"/>
    </row>
    <row r="37" spans="1:29" ht="12.75" customHeight="1" x14ac:dyDescent="0.2">
      <c r="A37" s="3">
        <v>2</v>
      </c>
      <c r="B37" s="3">
        <v>4038</v>
      </c>
      <c r="C37" t="s">
        <v>317</v>
      </c>
      <c r="D37" s="5">
        <v>8577</v>
      </c>
      <c r="E37" s="37">
        <v>98</v>
      </c>
      <c r="F37" s="4">
        <v>3206.7</v>
      </c>
      <c r="G37" s="5">
        <v>1504</v>
      </c>
      <c r="H37" s="29">
        <v>112.8</v>
      </c>
      <c r="I37" s="4">
        <v>12.5</v>
      </c>
      <c r="J37" s="4">
        <v>0.6</v>
      </c>
      <c r="K37" s="4">
        <v>5.3</v>
      </c>
      <c r="L37" s="4">
        <v>50.6</v>
      </c>
      <c r="M37" s="4">
        <v>10.6</v>
      </c>
      <c r="N37" s="4"/>
      <c r="O37" s="4"/>
      <c r="P37" s="4"/>
      <c r="Q37" s="4"/>
      <c r="R37" s="4"/>
      <c r="T37" s="31"/>
      <c r="U37" s="31"/>
      <c r="V37" s="31"/>
      <c r="W37" s="31"/>
      <c r="X37" s="31"/>
      <c r="Y37" s="31"/>
      <c r="Z37" s="31"/>
      <c r="AA37" s="31"/>
      <c r="AB37" s="31"/>
      <c r="AC37" s="31"/>
    </row>
    <row r="38" spans="1:29" ht="12.75" customHeight="1" x14ac:dyDescent="0.2">
      <c r="A38" s="3">
        <v>2</v>
      </c>
      <c r="B38" s="3">
        <v>4039</v>
      </c>
      <c r="C38" t="s">
        <v>318</v>
      </c>
      <c r="D38" s="5">
        <v>2046</v>
      </c>
      <c r="E38" s="37">
        <v>89</v>
      </c>
      <c r="F38" s="4">
        <v>3267.9</v>
      </c>
      <c r="G38" s="5">
        <v>693</v>
      </c>
      <c r="H38" s="29" t="s">
        <v>717</v>
      </c>
      <c r="I38" s="4">
        <v>-3.1</v>
      </c>
      <c r="J38" s="4">
        <v>0.6</v>
      </c>
      <c r="K38" s="4">
        <v>2.4</v>
      </c>
      <c r="L38" s="4">
        <v>19.2</v>
      </c>
      <c r="M38" s="4">
        <v>11.8</v>
      </c>
      <c r="N38" s="4"/>
      <c r="O38" s="4"/>
      <c r="P38" s="4"/>
      <c r="Q38" s="4"/>
      <c r="R38" s="4"/>
      <c r="T38" s="31"/>
      <c r="U38" s="31"/>
      <c r="V38" s="31"/>
      <c r="W38" s="31"/>
      <c r="X38" s="31"/>
      <c r="Y38" s="31"/>
      <c r="Z38" s="31"/>
      <c r="AA38" s="31"/>
      <c r="AB38" s="31"/>
      <c r="AC38" s="31"/>
    </row>
    <row r="39" spans="1:29" ht="12.75" customHeight="1" x14ac:dyDescent="0.2">
      <c r="A39" s="3">
        <v>2</v>
      </c>
      <c r="B39" s="3">
        <v>4040</v>
      </c>
      <c r="C39" t="s">
        <v>319</v>
      </c>
      <c r="D39" s="5">
        <v>10982</v>
      </c>
      <c r="E39" s="37">
        <v>101</v>
      </c>
      <c r="F39" s="4">
        <v>2182.6999999999998</v>
      </c>
      <c r="G39" s="5">
        <v>-242</v>
      </c>
      <c r="H39" s="29" t="s">
        <v>532</v>
      </c>
      <c r="I39" s="4">
        <v>12.6</v>
      </c>
      <c r="J39" s="4">
        <v>-0.3</v>
      </c>
      <c r="K39" s="4">
        <v>-0.3</v>
      </c>
      <c r="L39" s="4">
        <v>33.700000000000003</v>
      </c>
      <c r="M39" s="4">
        <v>7</v>
      </c>
      <c r="N39" s="4"/>
      <c r="O39" s="4"/>
      <c r="P39" s="4"/>
      <c r="Q39" s="4"/>
      <c r="R39" s="4"/>
      <c r="T39" s="31"/>
      <c r="U39" s="31"/>
      <c r="V39" s="31"/>
      <c r="W39" s="31"/>
      <c r="X39" s="31"/>
      <c r="Y39" s="31"/>
      <c r="Z39" s="31"/>
      <c r="AA39" s="31"/>
      <c r="AB39" s="31"/>
      <c r="AC39" s="31"/>
    </row>
    <row r="40" spans="1:29" ht="12.75" customHeight="1" x14ac:dyDescent="0.2">
      <c r="A40" s="3">
        <v>2</v>
      </c>
      <c r="B40" s="3">
        <v>4041</v>
      </c>
      <c r="C40" t="s">
        <v>320</v>
      </c>
      <c r="D40" s="5">
        <v>1951</v>
      </c>
      <c r="E40" s="37">
        <v>100</v>
      </c>
      <c r="F40" s="4">
        <v>2465.1</v>
      </c>
      <c r="G40" s="5">
        <v>-679</v>
      </c>
      <c r="H40" s="29" t="s">
        <v>532</v>
      </c>
      <c r="I40" s="4">
        <v>11.2</v>
      </c>
      <c r="J40" s="4">
        <v>1</v>
      </c>
      <c r="K40" s="4">
        <v>1</v>
      </c>
      <c r="L40" s="4">
        <v>1.4</v>
      </c>
      <c r="M40" s="4">
        <v>1.9</v>
      </c>
      <c r="N40" s="4"/>
      <c r="O40" s="4"/>
      <c r="P40" s="4"/>
      <c r="Q40" s="4"/>
      <c r="R40" s="4"/>
      <c r="T40" s="31"/>
      <c r="U40" s="31"/>
      <c r="V40" s="31"/>
      <c r="W40" s="31"/>
      <c r="X40" s="31"/>
      <c r="Y40" s="31"/>
      <c r="Z40" s="31"/>
      <c r="AA40" s="31"/>
      <c r="AB40" s="31"/>
      <c r="AC40" s="31"/>
    </row>
    <row r="41" spans="1:29" ht="12.75" customHeight="1" x14ac:dyDescent="0.2">
      <c r="A41" s="3">
        <v>2</v>
      </c>
      <c r="B41" s="3">
        <v>4042</v>
      </c>
      <c r="C41" t="s">
        <v>321</v>
      </c>
      <c r="D41" s="5">
        <v>2962</v>
      </c>
      <c r="E41" s="37">
        <v>113</v>
      </c>
      <c r="F41" s="4">
        <v>2319.1</v>
      </c>
      <c r="G41" s="5">
        <v>2217</v>
      </c>
      <c r="H41" s="29">
        <v>96.7</v>
      </c>
      <c r="I41" s="4">
        <v>8.1999999999999993</v>
      </c>
      <c r="J41" s="4">
        <v>1.6</v>
      </c>
      <c r="K41" s="4">
        <v>7.8</v>
      </c>
      <c r="L41" s="4">
        <v>46.1</v>
      </c>
      <c r="M41" s="4">
        <v>8.1</v>
      </c>
      <c r="N41" s="4"/>
      <c r="O41" s="4"/>
      <c r="P41" s="4"/>
      <c r="Q41" s="4"/>
      <c r="R41" s="4"/>
      <c r="T41" s="31"/>
      <c r="U41" s="31"/>
      <c r="V41" s="31"/>
      <c r="W41" s="31"/>
      <c r="X41" s="31"/>
      <c r="Y41" s="31"/>
      <c r="Z41" s="31"/>
      <c r="AA41" s="31"/>
      <c r="AB41" s="31"/>
      <c r="AC41" s="31"/>
    </row>
    <row r="42" spans="1:29" ht="12.75" customHeight="1" x14ac:dyDescent="0.2">
      <c r="A42" s="3">
        <v>2</v>
      </c>
      <c r="B42" s="3">
        <v>4044</v>
      </c>
      <c r="C42" t="s">
        <v>322</v>
      </c>
      <c r="D42" s="5">
        <v>7043</v>
      </c>
      <c r="E42" s="37">
        <v>100</v>
      </c>
      <c r="F42" s="4">
        <v>2718.4</v>
      </c>
      <c r="G42" s="5">
        <v>1280</v>
      </c>
      <c r="H42" s="43">
        <v>38.9</v>
      </c>
      <c r="I42" s="4">
        <v>4</v>
      </c>
      <c r="J42" s="4">
        <v>1.2</v>
      </c>
      <c r="K42" s="4">
        <v>6.8</v>
      </c>
      <c r="L42" s="4">
        <v>17.899999999999999</v>
      </c>
      <c r="M42" s="4">
        <v>8.9</v>
      </c>
      <c r="N42" s="4"/>
      <c r="O42" s="4"/>
      <c r="P42" s="4"/>
      <c r="Q42" s="4"/>
      <c r="R42" s="4"/>
      <c r="T42" s="31"/>
      <c r="U42" s="31"/>
      <c r="V42" s="31"/>
      <c r="W42" s="31"/>
      <c r="X42" s="31"/>
      <c r="Y42" s="31"/>
      <c r="Z42" s="31"/>
      <c r="AA42" s="31"/>
      <c r="AB42" s="31"/>
      <c r="AC42" s="31"/>
    </row>
    <row r="43" spans="1:29" ht="12.75" customHeight="1" x14ac:dyDescent="0.2">
      <c r="A43" s="3">
        <v>2</v>
      </c>
      <c r="B43" s="3">
        <v>4045</v>
      </c>
      <c r="C43" t="s">
        <v>323</v>
      </c>
      <c r="D43" s="5">
        <v>20265</v>
      </c>
      <c r="E43" s="37">
        <v>92</v>
      </c>
      <c r="F43" s="4">
        <v>3058.3</v>
      </c>
      <c r="G43" s="5">
        <v>1345</v>
      </c>
      <c r="H43" s="43">
        <v>65.5</v>
      </c>
      <c r="I43" s="4">
        <v>5.8</v>
      </c>
      <c r="J43" s="4">
        <v>0.5</v>
      </c>
      <c r="K43" s="4">
        <v>4.3</v>
      </c>
      <c r="L43" s="4">
        <v>39.200000000000003</v>
      </c>
      <c r="M43" s="4">
        <v>7.5</v>
      </c>
      <c r="N43" s="4"/>
      <c r="O43" s="4"/>
      <c r="P43" s="4"/>
      <c r="Q43" s="4"/>
      <c r="R43" s="4"/>
      <c r="T43" s="31"/>
      <c r="U43" s="31"/>
      <c r="V43" s="31"/>
      <c r="W43" s="31"/>
      <c r="X43" s="31"/>
      <c r="Y43" s="31"/>
      <c r="Z43" s="31"/>
      <c r="AA43" s="31"/>
      <c r="AB43" s="31"/>
      <c r="AC43" s="31"/>
    </row>
    <row r="44" spans="1:29" ht="12.75" customHeight="1" x14ac:dyDescent="0.2">
      <c r="A44" s="3">
        <v>2</v>
      </c>
      <c r="B44" s="3">
        <v>4046</v>
      </c>
      <c r="C44" t="s">
        <v>324</v>
      </c>
      <c r="D44" s="5">
        <v>1468</v>
      </c>
      <c r="E44" s="37">
        <v>122</v>
      </c>
      <c r="F44" s="4">
        <v>2211.6</v>
      </c>
      <c r="G44" s="5">
        <v>2191</v>
      </c>
      <c r="H44" s="43" t="s">
        <v>532</v>
      </c>
      <c r="I44" s="4">
        <v>10.5</v>
      </c>
      <c r="J44" s="4">
        <v>2.5</v>
      </c>
      <c r="K44" s="4">
        <v>8.8000000000000007</v>
      </c>
      <c r="L44" s="4">
        <v>73.2</v>
      </c>
      <c r="M44" s="4">
        <v>3.8</v>
      </c>
      <c r="N44" s="4"/>
      <c r="O44" s="4"/>
      <c r="P44" s="4"/>
      <c r="Q44" s="4"/>
      <c r="R44" s="4"/>
      <c r="T44" s="31"/>
      <c r="U44" s="31"/>
      <c r="V44" s="31"/>
      <c r="W44" s="31"/>
      <c r="X44" s="31"/>
      <c r="Y44" s="31"/>
      <c r="Z44" s="31"/>
      <c r="AA44" s="31"/>
      <c r="AB44" s="31"/>
      <c r="AC44" s="31"/>
    </row>
    <row r="45" spans="1:29" ht="12.75" customHeight="1" x14ac:dyDescent="0.2">
      <c r="A45" s="3">
        <v>2</v>
      </c>
      <c r="B45" s="3">
        <v>4047</v>
      </c>
      <c r="C45" t="s">
        <v>325</v>
      </c>
      <c r="D45" s="5">
        <v>4301</v>
      </c>
      <c r="E45" s="37">
        <v>95</v>
      </c>
      <c r="F45" s="4">
        <v>2890.1</v>
      </c>
      <c r="G45" s="5">
        <v>-1916</v>
      </c>
      <c r="H45" s="29" t="s">
        <v>532</v>
      </c>
      <c r="I45" s="4">
        <v>12.1</v>
      </c>
      <c r="J45" s="4">
        <v>-0.7</v>
      </c>
      <c r="K45" s="4">
        <v>-0.7</v>
      </c>
      <c r="L45" s="4">
        <v>0.3</v>
      </c>
      <c r="M45" s="4">
        <v>4.8</v>
      </c>
      <c r="N45" s="4"/>
      <c r="O45" s="4"/>
      <c r="P45" s="4"/>
      <c r="Q45" s="4"/>
      <c r="R45" s="4"/>
      <c r="T45" s="31"/>
      <c r="U45" s="31"/>
      <c r="V45" s="31"/>
      <c r="W45" s="31"/>
      <c r="X45" s="31"/>
      <c r="Y45" s="31"/>
      <c r="Z45" s="31"/>
      <c r="AA45" s="31"/>
      <c r="AB45" s="31"/>
      <c r="AC45" s="31"/>
    </row>
    <row r="46" spans="1:29" ht="12.75" customHeight="1" x14ac:dyDescent="0.2">
      <c r="A46" s="3">
        <v>2</v>
      </c>
      <c r="B46" s="3">
        <v>4048</v>
      </c>
      <c r="C46" t="s">
        <v>326</v>
      </c>
      <c r="D46" s="5">
        <v>5977</v>
      </c>
      <c r="E46" s="37">
        <v>104</v>
      </c>
      <c r="F46" s="4">
        <v>3037.1</v>
      </c>
      <c r="G46" s="5">
        <v>4067</v>
      </c>
      <c r="H46" s="29">
        <v>31.8</v>
      </c>
      <c r="I46" s="4">
        <v>8.5</v>
      </c>
      <c r="J46" s="4">
        <v>1.1000000000000001</v>
      </c>
      <c r="K46" s="4">
        <v>10.3</v>
      </c>
      <c r="L46" s="4">
        <v>90.8</v>
      </c>
      <c r="M46" s="4">
        <v>23.6</v>
      </c>
      <c r="N46" s="4"/>
      <c r="O46" s="4"/>
      <c r="P46" s="4"/>
      <c r="Q46" s="4"/>
      <c r="R46" s="4"/>
      <c r="T46" s="31"/>
      <c r="U46" s="31"/>
      <c r="V46" s="31"/>
      <c r="W46" s="31"/>
      <c r="X46" s="31"/>
      <c r="Y46" s="31"/>
      <c r="Z46" s="31"/>
      <c r="AA46" s="31"/>
      <c r="AB46" s="31"/>
      <c r="AC46" s="31"/>
    </row>
    <row r="47" spans="1:29" s="1" customFormat="1" ht="21.75" customHeight="1" x14ac:dyDescent="0.2">
      <c r="A47" s="15">
        <v>3</v>
      </c>
      <c r="B47" s="15">
        <v>4089</v>
      </c>
      <c r="C47" s="1" t="s">
        <v>327</v>
      </c>
      <c r="D47" s="36">
        <v>72698</v>
      </c>
      <c r="E47" s="38">
        <v>96.7</v>
      </c>
      <c r="F47" s="32">
        <v>2663.9</v>
      </c>
      <c r="G47" s="36">
        <v>-605</v>
      </c>
      <c r="H47" s="30">
        <v>115.6</v>
      </c>
      <c r="I47" s="30">
        <v>7.1</v>
      </c>
      <c r="J47" s="30">
        <v>-0.5</v>
      </c>
      <c r="K47" s="30">
        <v>1.5</v>
      </c>
      <c r="L47" s="32">
        <v>20.9</v>
      </c>
      <c r="M47" s="32">
        <v>9.4</v>
      </c>
      <c r="N47" s="32"/>
      <c r="O47" s="32"/>
      <c r="P47" s="32"/>
      <c r="Q47" s="32"/>
      <c r="R47" s="32"/>
      <c r="T47" s="31"/>
      <c r="U47" s="31"/>
      <c r="V47" s="31"/>
      <c r="W47" s="31"/>
      <c r="X47" s="31"/>
      <c r="Y47" s="31"/>
      <c r="Z47" s="31"/>
      <c r="AA47" s="31"/>
      <c r="AB47" s="31"/>
      <c r="AC47" s="31"/>
    </row>
    <row r="48" spans="1:29" ht="16.5" customHeight="1" x14ac:dyDescent="0.2">
      <c r="A48" s="3">
        <v>3</v>
      </c>
      <c r="B48" s="3">
        <v>4061</v>
      </c>
      <c r="C48" t="s">
        <v>328</v>
      </c>
      <c r="D48" s="5">
        <v>1862</v>
      </c>
      <c r="E48" s="37">
        <v>87</v>
      </c>
      <c r="F48" s="4">
        <v>3384.1</v>
      </c>
      <c r="G48" s="5">
        <v>-1744</v>
      </c>
      <c r="H48" s="29">
        <v>107.3</v>
      </c>
      <c r="I48" s="4">
        <v>12.9</v>
      </c>
      <c r="J48" s="4">
        <v>-0.6</v>
      </c>
      <c r="K48" s="4">
        <v>-0.6</v>
      </c>
      <c r="L48" s="4">
        <v>0.1</v>
      </c>
      <c r="M48" s="4">
        <v>11.8</v>
      </c>
      <c r="N48" s="4"/>
      <c r="O48" s="4"/>
      <c r="P48" s="4"/>
      <c r="Q48" s="4"/>
      <c r="R48" s="4"/>
      <c r="T48" s="31"/>
      <c r="U48" s="31"/>
      <c r="V48" s="31"/>
      <c r="W48" s="31"/>
      <c r="X48" s="31"/>
      <c r="Y48" s="31"/>
      <c r="Z48" s="31"/>
      <c r="AA48" s="31"/>
      <c r="AB48" s="31"/>
      <c r="AC48" s="31"/>
    </row>
    <row r="49" spans="1:29" ht="12.75" customHeight="1" x14ac:dyDescent="0.2">
      <c r="A49" s="3">
        <v>3</v>
      </c>
      <c r="B49" s="3">
        <v>4062</v>
      </c>
      <c r="C49" t="s">
        <v>329</v>
      </c>
      <c r="D49" s="5">
        <v>4494</v>
      </c>
      <c r="E49" s="37">
        <v>92</v>
      </c>
      <c r="F49" s="4">
        <v>3066.2</v>
      </c>
      <c r="G49" s="5">
        <v>99</v>
      </c>
      <c r="H49" s="29" t="s">
        <v>718</v>
      </c>
      <c r="I49" s="4">
        <v>8.3000000000000007</v>
      </c>
      <c r="J49" s="4">
        <v>0.2</v>
      </c>
      <c r="K49" s="4">
        <v>1.3</v>
      </c>
      <c r="L49" s="4">
        <v>0.6</v>
      </c>
      <c r="M49" s="4">
        <v>7.8</v>
      </c>
      <c r="N49" s="4"/>
      <c r="O49" s="4"/>
      <c r="P49" s="4"/>
      <c r="Q49" s="4"/>
      <c r="R49" s="4"/>
      <c r="T49" s="31"/>
      <c r="U49" s="31"/>
      <c r="V49" s="31"/>
      <c r="W49" s="31"/>
      <c r="X49" s="31"/>
      <c r="Y49" s="31"/>
      <c r="Z49" s="31"/>
      <c r="AA49" s="31"/>
      <c r="AB49" s="31"/>
      <c r="AC49" s="31"/>
    </row>
    <row r="50" spans="1:29" ht="12.75" customHeight="1" x14ac:dyDescent="0.2">
      <c r="A50" s="3">
        <v>3</v>
      </c>
      <c r="B50" s="3">
        <v>4063</v>
      </c>
      <c r="C50" t="s">
        <v>7</v>
      </c>
      <c r="D50" s="5">
        <v>6557</v>
      </c>
      <c r="E50" s="37">
        <v>97</v>
      </c>
      <c r="F50" s="4">
        <v>2610.6999999999998</v>
      </c>
      <c r="G50" s="5">
        <v>1029</v>
      </c>
      <c r="H50" s="29" t="s">
        <v>718</v>
      </c>
      <c r="I50" s="4">
        <v>7.9</v>
      </c>
      <c r="J50" s="4">
        <v>0.1</v>
      </c>
      <c r="K50" s="4">
        <v>3.3</v>
      </c>
      <c r="L50" s="4">
        <v>15.6</v>
      </c>
      <c r="M50" s="4">
        <v>4.2</v>
      </c>
      <c r="N50" s="4"/>
      <c r="O50" s="4"/>
      <c r="P50" s="4"/>
      <c r="Q50" s="4"/>
      <c r="R50" s="4"/>
      <c r="T50" s="31"/>
      <c r="U50" s="31"/>
      <c r="V50" s="31"/>
      <c r="W50" s="31"/>
      <c r="X50" s="31"/>
      <c r="Y50" s="31"/>
      <c r="Z50" s="31"/>
      <c r="AA50" s="31"/>
      <c r="AB50" s="31"/>
      <c r="AC50" s="31"/>
    </row>
    <row r="51" spans="1:29" ht="12.75" customHeight="1" x14ac:dyDescent="0.2">
      <c r="A51" s="3">
        <v>3</v>
      </c>
      <c r="B51" s="3">
        <v>4064</v>
      </c>
      <c r="C51" t="s">
        <v>330</v>
      </c>
      <c r="D51" s="5">
        <v>963</v>
      </c>
      <c r="E51" s="37">
        <v>99</v>
      </c>
      <c r="F51" s="4">
        <v>2396.1999999999998</v>
      </c>
      <c r="G51" s="5">
        <v>-1755</v>
      </c>
      <c r="H51" s="29">
        <v>56.6</v>
      </c>
      <c r="I51" s="4">
        <v>13.3</v>
      </c>
      <c r="J51" s="4">
        <v>0.5</v>
      </c>
      <c r="K51" s="4">
        <v>0.5</v>
      </c>
      <c r="L51" s="4">
        <v>0.2</v>
      </c>
      <c r="M51" s="4">
        <v>22.5</v>
      </c>
      <c r="N51" s="4"/>
      <c r="O51" s="4"/>
      <c r="P51" s="4"/>
      <c r="Q51" s="4"/>
      <c r="R51" s="4"/>
      <c r="T51" s="31"/>
      <c r="U51" s="31"/>
      <c r="V51" s="31"/>
      <c r="W51" s="31"/>
      <c r="X51" s="31"/>
      <c r="Y51" s="31"/>
      <c r="Z51" s="31"/>
      <c r="AA51" s="31"/>
      <c r="AB51" s="31"/>
      <c r="AC51" s="31"/>
    </row>
    <row r="52" spans="1:29" ht="12.75" customHeight="1" x14ac:dyDescent="0.2">
      <c r="A52" s="3">
        <v>3</v>
      </c>
      <c r="B52" s="3">
        <v>4065</v>
      </c>
      <c r="C52" t="s">
        <v>331</v>
      </c>
      <c r="D52" s="5">
        <v>3708</v>
      </c>
      <c r="E52" s="37">
        <v>90</v>
      </c>
      <c r="F52" s="4">
        <v>2059.8000000000002</v>
      </c>
      <c r="G52" s="5">
        <v>-2494</v>
      </c>
      <c r="H52" s="29" t="s">
        <v>717</v>
      </c>
      <c r="I52" s="4">
        <v>-1.9</v>
      </c>
      <c r="J52" s="4">
        <v>-4.4000000000000004</v>
      </c>
      <c r="K52" s="4">
        <v>-4.4000000000000004</v>
      </c>
      <c r="L52" s="4">
        <v>0.8</v>
      </c>
      <c r="M52" s="4">
        <v>11.3</v>
      </c>
      <c r="N52" s="4"/>
      <c r="O52" s="4"/>
      <c r="P52" s="4"/>
      <c r="Q52" s="4"/>
      <c r="R52" s="4"/>
      <c r="T52" s="31"/>
      <c r="U52" s="31"/>
      <c r="V52" s="31"/>
      <c r="W52" s="31"/>
      <c r="X52" s="31"/>
      <c r="Y52" s="31"/>
      <c r="Z52" s="31"/>
      <c r="AA52" s="31"/>
      <c r="AB52" s="31"/>
      <c r="AC52" s="31"/>
    </row>
    <row r="53" spans="1:29" ht="12.75" customHeight="1" x14ac:dyDescent="0.2">
      <c r="A53" s="3">
        <v>3</v>
      </c>
      <c r="B53" s="3">
        <v>4066</v>
      </c>
      <c r="C53" t="s">
        <v>332</v>
      </c>
      <c r="D53" s="5">
        <v>912</v>
      </c>
      <c r="E53" s="37">
        <v>98</v>
      </c>
      <c r="F53" s="4">
        <v>2766.9</v>
      </c>
      <c r="G53" s="5">
        <v>23</v>
      </c>
      <c r="H53" s="29">
        <v>127.5</v>
      </c>
      <c r="I53" s="4">
        <v>7.7</v>
      </c>
      <c r="J53" s="4">
        <v>0.3</v>
      </c>
      <c r="K53" s="4">
        <v>1.2</v>
      </c>
      <c r="L53" s="4">
        <v>4.5999999999999996</v>
      </c>
      <c r="M53" s="4">
        <v>5.9</v>
      </c>
      <c r="N53" s="4"/>
      <c r="O53" s="4"/>
      <c r="P53" s="4"/>
      <c r="Q53" s="4"/>
      <c r="R53" s="4"/>
      <c r="T53" s="31"/>
      <c r="U53" s="31"/>
      <c r="V53" s="31"/>
      <c r="W53" s="31"/>
      <c r="X53" s="31"/>
      <c r="Y53" s="31"/>
      <c r="Z53" s="31"/>
      <c r="AA53" s="31"/>
      <c r="AB53" s="31"/>
      <c r="AC53" s="31"/>
    </row>
    <row r="54" spans="1:29" ht="12.75" customHeight="1" x14ac:dyDescent="0.2">
      <c r="A54" s="3">
        <v>3</v>
      </c>
      <c r="B54" s="3">
        <v>4067</v>
      </c>
      <c r="C54" t="s">
        <v>333</v>
      </c>
      <c r="D54" s="5">
        <v>1580</v>
      </c>
      <c r="E54" s="37">
        <v>103</v>
      </c>
      <c r="F54" s="4">
        <v>2285.9</v>
      </c>
      <c r="G54" s="5">
        <v>-2081</v>
      </c>
      <c r="H54" s="29">
        <v>124.2</v>
      </c>
      <c r="I54" s="4">
        <v>9</v>
      </c>
      <c r="J54" s="4">
        <v>-0.6</v>
      </c>
      <c r="K54" s="4">
        <v>-0.6</v>
      </c>
      <c r="L54" s="4">
        <v>1.2</v>
      </c>
      <c r="M54" s="4">
        <v>7.3</v>
      </c>
      <c r="N54" s="4"/>
      <c r="O54" s="4"/>
      <c r="P54" s="4"/>
      <c r="Q54" s="4"/>
      <c r="R54" s="4"/>
      <c r="T54" s="31"/>
      <c r="U54" s="31"/>
      <c r="V54" s="31"/>
      <c r="W54" s="31"/>
      <c r="X54" s="31"/>
      <c r="Y54" s="31"/>
      <c r="Z54" s="31"/>
      <c r="AA54" s="31"/>
      <c r="AB54" s="31"/>
      <c r="AC54" s="31"/>
    </row>
    <row r="55" spans="1:29" ht="12.75" customHeight="1" x14ac:dyDescent="0.2">
      <c r="A55" s="3">
        <v>3</v>
      </c>
      <c r="B55" s="3">
        <v>4068</v>
      </c>
      <c r="C55" t="s">
        <v>334</v>
      </c>
      <c r="D55" s="5">
        <v>2332</v>
      </c>
      <c r="E55" s="37">
        <v>95</v>
      </c>
      <c r="F55" s="4">
        <v>2433.6</v>
      </c>
      <c r="G55" s="5">
        <v>-396</v>
      </c>
      <c r="H55" s="43">
        <v>14.6</v>
      </c>
      <c r="I55" s="4">
        <v>1.2</v>
      </c>
      <c r="J55" s="4">
        <v>0.6</v>
      </c>
      <c r="K55" s="4">
        <v>0.6</v>
      </c>
      <c r="L55" s="4">
        <v>1.7</v>
      </c>
      <c r="M55" s="4">
        <v>19.5</v>
      </c>
      <c r="N55" s="4"/>
      <c r="O55" s="4"/>
      <c r="P55" s="4"/>
      <c r="Q55" s="4"/>
      <c r="R55" s="4"/>
      <c r="T55" s="31"/>
      <c r="U55" s="31"/>
      <c r="V55" s="31"/>
      <c r="W55" s="31"/>
      <c r="X55" s="31"/>
      <c r="Y55" s="31"/>
      <c r="Z55" s="31"/>
      <c r="AA55" s="31"/>
      <c r="AB55" s="31"/>
      <c r="AC55" s="31"/>
    </row>
    <row r="56" spans="1:29" ht="12.75" customHeight="1" x14ac:dyDescent="0.2">
      <c r="A56" s="3">
        <v>3</v>
      </c>
      <c r="B56" s="3">
        <v>4069</v>
      </c>
      <c r="C56" t="s">
        <v>335</v>
      </c>
      <c r="D56" s="5">
        <v>1128</v>
      </c>
      <c r="E56" s="37">
        <v>112</v>
      </c>
      <c r="F56" s="4">
        <v>2215.1999999999998</v>
      </c>
      <c r="G56" s="5">
        <v>1410</v>
      </c>
      <c r="H56" s="29" t="s">
        <v>717</v>
      </c>
      <c r="I56" s="4">
        <v>-10.6</v>
      </c>
      <c r="J56" s="4">
        <v>0.5</v>
      </c>
      <c r="K56" s="4">
        <v>4.0999999999999996</v>
      </c>
      <c r="L56" s="4" t="s">
        <v>707</v>
      </c>
      <c r="M56" s="4">
        <v>19.399999999999999</v>
      </c>
      <c r="N56" s="4"/>
      <c r="O56" s="4"/>
      <c r="P56" s="4"/>
      <c r="Q56" s="4"/>
      <c r="R56" s="4"/>
      <c r="T56" s="31"/>
      <c r="U56" s="31"/>
      <c r="V56" s="31"/>
      <c r="W56" s="31"/>
      <c r="X56" s="31"/>
      <c r="Y56" s="31"/>
      <c r="Z56" s="31"/>
      <c r="AA56" s="31"/>
      <c r="AB56" s="31"/>
      <c r="AC56" s="31"/>
    </row>
    <row r="57" spans="1:29" ht="12.75" customHeight="1" x14ac:dyDescent="0.2">
      <c r="A57" s="3">
        <v>3</v>
      </c>
      <c r="B57" s="3">
        <v>4084</v>
      </c>
      <c r="C57" t="s">
        <v>336</v>
      </c>
      <c r="D57" s="5">
        <v>608</v>
      </c>
      <c r="E57" s="37">
        <v>95</v>
      </c>
      <c r="F57" s="4">
        <v>2718.4</v>
      </c>
      <c r="G57" s="5">
        <v>2482</v>
      </c>
      <c r="H57" s="29">
        <v>49.8</v>
      </c>
      <c r="I57" s="4">
        <v>3.8</v>
      </c>
      <c r="J57" s="4">
        <v>0.4</v>
      </c>
      <c r="K57" s="4">
        <v>9.5</v>
      </c>
      <c r="L57" s="4">
        <v>1.9</v>
      </c>
      <c r="M57" s="4">
        <v>5.9</v>
      </c>
      <c r="N57" s="4"/>
      <c r="O57" s="4"/>
      <c r="P57" s="4"/>
      <c r="Q57" s="4"/>
      <c r="R57" s="4"/>
      <c r="T57" s="31"/>
      <c r="U57" s="31"/>
      <c r="V57" s="31"/>
      <c r="W57" s="31"/>
      <c r="X57" s="31"/>
      <c r="Y57" s="31"/>
      <c r="Z57" s="31"/>
      <c r="AA57" s="31"/>
      <c r="AB57" s="31"/>
      <c r="AC57" s="31"/>
    </row>
    <row r="58" spans="1:29" ht="12.75" customHeight="1" x14ac:dyDescent="0.2">
      <c r="A58" s="3">
        <v>3</v>
      </c>
      <c r="B58" s="3">
        <v>4071</v>
      </c>
      <c r="C58" t="s">
        <v>337</v>
      </c>
      <c r="D58" s="5">
        <v>1975</v>
      </c>
      <c r="E58" s="37">
        <v>95</v>
      </c>
      <c r="F58" s="4">
        <v>2991.9</v>
      </c>
      <c r="G58" s="5">
        <v>-1123</v>
      </c>
      <c r="H58" s="29">
        <v>147.1</v>
      </c>
      <c r="I58" s="4">
        <v>17.100000000000001</v>
      </c>
      <c r="J58" s="4">
        <v>-1.3</v>
      </c>
      <c r="K58" s="4">
        <v>-1.3</v>
      </c>
      <c r="L58" s="4">
        <v>45</v>
      </c>
      <c r="M58" s="4">
        <v>13.2</v>
      </c>
      <c r="N58" s="4"/>
      <c r="O58" s="4"/>
      <c r="P58" s="4"/>
      <c r="Q58" s="4"/>
      <c r="R58" s="4"/>
      <c r="T58" s="31"/>
      <c r="U58" s="31"/>
      <c r="V58" s="31"/>
      <c r="W58" s="31"/>
      <c r="X58" s="31"/>
      <c r="Y58" s="31"/>
      <c r="Z58" s="31"/>
      <c r="AA58" s="31"/>
      <c r="AB58" s="31"/>
      <c r="AC58" s="31"/>
    </row>
    <row r="59" spans="1:29" ht="12.75" customHeight="1" x14ac:dyDescent="0.2">
      <c r="A59" s="3">
        <v>3</v>
      </c>
      <c r="B59" s="3">
        <v>4072</v>
      </c>
      <c r="C59" t="s">
        <v>338</v>
      </c>
      <c r="D59" s="5">
        <v>2537</v>
      </c>
      <c r="E59" s="37">
        <v>99</v>
      </c>
      <c r="F59" s="4">
        <v>2328.9</v>
      </c>
      <c r="G59" s="5">
        <v>-999</v>
      </c>
      <c r="H59" s="29">
        <v>133.69999999999999</v>
      </c>
      <c r="I59" s="4">
        <v>10.9</v>
      </c>
      <c r="J59" s="4">
        <v>-1.5</v>
      </c>
      <c r="K59" s="4">
        <v>-1.5</v>
      </c>
      <c r="L59" s="4">
        <v>1.9</v>
      </c>
      <c r="M59" s="4">
        <v>11.6</v>
      </c>
      <c r="N59" s="4"/>
      <c r="O59" s="4"/>
      <c r="P59" s="4"/>
      <c r="Q59" s="4"/>
      <c r="R59" s="4"/>
      <c r="T59" s="31"/>
      <c r="U59" s="31"/>
      <c r="V59" s="31"/>
      <c r="W59" s="31"/>
      <c r="X59" s="31"/>
      <c r="Y59" s="31"/>
      <c r="Z59" s="31"/>
      <c r="AA59" s="31"/>
      <c r="AB59" s="31"/>
      <c r="AC59" s="31"/>
    </row>
    <row r="60" spans="1:29" ht="12.75" customHeight="1" x14ac:dyDescent="0.2">
      <c r="A60" s="3">
        <v>3</v>
      </c>
      <c r="B60" s="3">
        <v>4073</v>
      </c>
      <c r="C60" t="s">
        <v>339</v>
      </c>
      <c r="D60" s="5">
        <v>1956</v>
      </c>
      <c r="E60" s="37">
        <v>75</v>
      </c>
      <c r="F60" s="4">
        <v>4250.8</v>
      </c>
      <c r="G60" s="5">
        <v>-3445</v>
      </c>
      <c r="H60" s="29">
        <v>95.3</v>
      </c>
      <c r="I60" s="4">
        <v>18.399999999999999</v>
      </c>
      <c r="J60" s="4">
        <v>-0.2</v>
      </c>
      <c r="K60" s="4">
        <v>-0.2</v>
      </c>
      <c r="L60" s="4">
        <v>1.4</v>
      </c>
      <c r="M60" s="4">
        <v>19</v>
      </c>
      <c r="N60" s="4"/>
      <c r="O60" s="4"/>
      <c r="P60" s="4"/>
      <c r="Q60" s="4"/>
      <c r="R60" s="4"/>
      <c r="T60" s="31"/>
      <c r="U60" s="31"/>
      <c r="V60" s="31"/>
      <c r="W60" s="31"/>
      <c r="X60" s="31"/>
      <c r="Y60" s="31"/>
      <c r="Z60" s="31"/>
      <c r="AA60" s="31"/>
      <c r="AB60" s="31"/>
      <c r="AC60" s="31"/>
    </row>
    <row r="61" spans="1:29" ht="12.75" customHeight="1" x14ac:dyDescent="0.2">
      <c r="A61" s="3">
        <v>3</v>
      </c>
      <c r="B61" s="3">
        <v>4074</v>
      </c>
      <c r="C61" t="s">
        <v>340</v>
      </c>
      <c r="D61" s="5">
        <v>2189</v>
      </c>
      <c r="E61" s="37">
        <v>65</v>
      </c>
      <c r="F61" s="4">
        <v>5650</v>
      </c>
      <c r="G61" s="5">
        <v>-8131</v>
      </c>
      <c r="H61" s="29">
        <v>51.5</v>
      </c>
      <c r="I61" s="4">
        <v>16.8</v>
      </c>
      <c r="J61" s="4">
        <v>-0.3</v>
      </c>
      <c r="K61" s="4">
        <v>-0.3</v>
      </c>
      <c r="L61" s="4">
        <v>1.7</v>
      </c>
      <c r="M61" s="4">
        <v>27.5</v>
      </c>
      <c r="N61" s="4"/>
      <c r="O61" s="4"/>
      <c r="P61" s="4"/>
      <c r="Q61" s="4"/>
      <c r="R61" s="4"/>
      <c r="T61" s="31"/>
      <c r="U61" s="31"/>
      <c r="V61" s="31"/>
      <c r="W61" s="31"/>
      <c r="X61" s="31"/>
      <c r="Y61" s="31"/>
      <c r="Z61" s="31"/>
      <c r="AA61" s="31"/>
      <c r="AB61" s="31"/>
      <c r="AC61" s="31"/>
    </row>
    <row r="62" spans="1:29" ht="12.75" customHeight="1" x14ac:dyDescent="0.2">
      <c r="A62" s="3">
        <v>3</v>
      </c>
      <c r="B62" s="3">
        <v>4075</v>
      </c>
      <c r="C62" t="s">
        <v>538</v>
      </c>
      <c r="D62" s="5">
        <v>4451</v>
      </c>
      <c r="E62" s="37">
        <v>91</v>
      </c>
      <c r="F62" s="4">
        <v>2516</v>
      </c>
      <c r="G62" s="5">
        <v>-407</v>
      </c>
      <c r="H62" s="29" t="s">
        <v>718</v>
      </c>
      <c r="I62" s="4">
        <v>4.9000000000000004</v>
      </c>
      <c r="J62" s="4">
        <v>-0.3</v>
      </c>
      <c r="K62" s="4">
        <v>-0.3</v>
      </c>
      <c r="L62" s="4">
        <v>49.5</v>
      </c>
      <c r="M62" s="4">
        <v>8.4</v>
      </c>
      <c r="N62" s="4"/>
      <c r="O62" s="4"/>
      <c r="P62" s="4"/>
      <c r="Q62" s="4"/>
      <c r="R62" s="4"/>
      <c r="T62" s="31"/>
      <c r="U62" s="31"/>
      <c r="V62" s="31"/>
      <c r="W62" s="31"/>
      <c r="X62" s="31"/>
      <c r="Y62" s="31"/>
      <c r="Z62" s="31"/>
      <c r="AA62" s="31"/>
      <c r="AB62" s="31"/>
      <c r="AC62" s="31"/>
    </row>
    <row r="63" spans="1:29" ht="12.75" customHeight="1" x14ac:dyDescent="0.2">
      <c r="A63" s="3">
        <v>3</v>
      </c>
      <c r="B63" s="3">
        <v>4076</v>
      </c>
      <c r="C63" t="s">
        <v>341</v>
      </c>
      <c r="D63" s="5">
        <v>2670</v>
      </c>
      <c r="E63" s="37">
        <v>105</v>
      </c>
      <c r="F63" s="4">
        <v>2161</v>
      </c>
      <c r="G63" s="5">
        <v>47</v>
      </c>
      <c r="H63" s="29">
        <v>69.599999999999994</v>
      </c>
      <c r="I63" s="4">
        <v>4.3</v>
      </c>
      <c r="J63" s="4">
        <v>1.3</v>
      </c>
      <c r="K63" s="4">
        <v>2.5</v>
      </c>
      <c r="L63" s="4">
        <v>10.1</v>
      </c>
      <c r="M63" s="4">
        <v>5.9</v>
      </c>
      <c r="N63" s="4"/>
      <c r="O63" s="4"/>
      <c r="P63" s="4"/>
      <c r="Q63" s="4"/>
      <c r="R63" s="4"/>
      <c r="T63" s="31"/>
      <c r="U63" s="31"/>
      <c r="V63" s="31"/>
      <c r="W63" s="31"/>
      <c r="X63" s="31"/>
      <c r="Y63" s="31"/>
      <c r="Z63" s="31"/>
      <c r="AA63" s="31"/>
      <c r="AB63" s="31"/>
      <c r="AC63" s="31"/>
    </row>
    <row r="64" spans="1:29" ht="12.75" customHeight="1" x14ac:dyDescent="0.2">
      <c r="A64" s="3">
        <v>3</v>
      </c>
      <c r="B64" s="3">
        <v>4077</v>
      </c>
      <c r="C64" t="s">
        <v>342</v>
      </c>
      <c r="D64" s="5">
        <v>1407</v>
      </c>
      <c r="E64" s="37">
        <v>113</v>
      </c>
      <c r="F64" s="4">
        <v>2014.5</v>
      </c>
      <c r="G64" s="5">
        <v>-266</v>
      </c>
      <c r="H64" s="43">
        <v>0.4</v>
      </c>
      <c r="I64" s="4">
        <v>0.1</v>
      </c>
      <c r="J64" s="4">
        <v>0.1</v>
      </c>
      <c r="K64" s="4">
        <v>0.1</v>
      </c>
      <c r="L64" s="4">
        <v>2.5</v>
      </c>
      <c r="M64" s="4">
        <v>14.5</v>
      </c>
      <c r="N64" s="4"/>
      <c r="O64" s="4"/>
      <c r="P64" s="4"/>
      <c r="Q64" s="4"/>
      <c r="R64" s="4"/>
      <c r="T64" s="31"/>
      <c r="U64" s="31"/>
      <c r="V64" s="31"/>
      <c r="W64" s="31"/>
      <c r="X64" s="31"/>
      <c r="Y64" s="31"/>
      <c r="Z64" s="31"/>
      <c r="AA64" s="31"/>
      <c r="AB64" s="31"/>
      <c r="AC64" s="31"/>
    </row>
    <row r="65" spans="1:29" ht="12.75" customHeight="1" x14ac:dyDescent="0.2">
      <c r="A65" s="3">
        <v>3</v>
      </c>
      <c r="B65" s="3">
        <v>4078</v>
      </c>
      <c r="C65" t="s">
        <v>343</v>
      </c>
      <c r="D65" s="5">
        <v>417</v>
      </c>
      <c r="E65" s="37">
        <v>109</v>
      </c>
      <c r="F65" s="4">
        <v>1883.5</v>
      </c>
      <c r="G65" s="5">
        <v>-266</v>
      </c>
      <c r="H65" s="29" t="s">
        <v>717</v>
      </c>
      <c r="I65" s="4">
        <v>-14.2</v>
      </c>
      <c r="J65" s="4">
        <v>2.2000000000000002</v>
      </c>
      <c r="K65" s="4">
        <v>2.2000000000000002</v>
      </c>
      <c r="L65" s="4">
        <v>0.6</v>
      </c>
      <c r="M65" s="4">
        <v>24.3</v>
      </c>
      <c r="N65" s="4"/>
      <c r="O65" s="4"/>
      <c r="P65" s="4"/>
      <c r="Q65" s="4"/>
      <c r="R65" s="4"/>
      <c r="T65" s="31"/>
      <c r="U65" s="31"/>
      <c r="V65" s="31"/>
      <c r="W65" s="31"/>
      <c r="X65" s="31"/>
      <c r="Y65" s="31"/>
      <c r="Z65" s="31"/>
      <c r="AA65" s="31"/>
      <c r="AB65" s="31"/>
      <c r="AC65" s="31"/>
    </row>
    <row r="66" spans="1:29" ht="12.75" customHeight="1" x14ac:dyDescent="0.2">
      <c r="A66" s="3">
        <v>3</v>
      </c>
      <c r="B66" s="3">
        <v>4079</v>
      </c>
      <c r="C66" t="s">
        <v>344</v>
      </c>
      <c r="D66" s="5">
        <v>1242</v>
      </c>
      <c r="E66" s="37">
        <v>83</v>
      </c>
      <c r="F66" s="4">
        <v>2979.9</v>
      </c>
      <c r="G66" s="5">
        <v>-718</v>
      </c>
      <c r="H66" s="29" t="s">
        <v>532</v>
      </c>
      <c r="I66" s="4">
        <v>3.5</v>
      </c>
      <c r="J66" s="4">
        <v>0.1</v>
      </c>
      <c r="K66" s="4">
        <v>0.1</v>
      </c>
      <c r="L66" s="4">
        <v>46.6</v>
      </c>
      <c r="M66" s="4">
        <v>11.3</v>
      </c>
      <c r="N66" s="4"/>
      <c r="O66" s="4"/>
      <c r="P66" s="4"/>
      <c r="Q66" s="4"/>
      <c r="R66" s="4"/>
      <c r="T66" s="31"/>
      <c r="U66" s="31"/>
      <c r="V66" s="31"/>
      <c r="W66" s="31"/>
      <c r="X66" s="31"/>
      <c r="Y66" s="31"/>
      <c r="Z66" s="31"/>
      <c r="AA66" s="31"/>
      <c r="AB66" s="31"/>
      <c r="AC66" s="31"/>
    </row>
    <row r="67" spans="1:29" ht="12.75" customHeight="1" x14ac:dyDescent="0.2">
      <c r="A67" s="3">
        <v>3</v>
      </c>
      <c r="B67" s="3">
        <v>4080</v>
      </c>
      <c r="C67" t="s">
        <v>345</v>
      </c>
      <c r="D67" s="5">
        <v>6688</v>
      </c>
      <c r="E67" s="37">
        <v>92</v>
      </c>
      <c r="F67" s="4">
        <v>2428.6</v>
      </c>
      <c r="G67" s="5">
        <v>-1019</v>
      </c>
      <c r="H67" s="29">
        <v>58.2</v>
      </c>
      <c r="I67" s="4">
        <v>4.8</v>
      </c>
      <c r="J67" s="4">
        <v>0</v>
      </c>
      <c r="K67" s="4">
        <v>11.4</v>
      </c>
      <c r="L67" s="4">
        <v>11.6</v>
      </c>
      <c r="M67" s="4">
        <v>6.5</v>
      </c>
      <c r="N67" s="4"/>
      <c r="O67" s="4"/>
      <c r="P67" s="4"/>
      <c r="Q67" s="4"/>
      <c r="R67" s="4"/>
      <c r="T67" s="31"/>
      <c r="U67" s="31"/>
      <c r="V67" s="31"/>
      <c r="W67" s="31"/>
      <c r="X67" s="31"/>
      <c r="Y67" s="31"/>
      <c r="Z67" s="31"/>
      <c r="AA67" s="31"/>
      <c r="AB67" s="31"/>
      <c r="AC67" s="31"/>
    </row>
    <row r="68" spans="1:29" ht="12.75" customHeight="1" x14ac:dyDescent="0.2">
      <c r="A68" s="3">
        <v>3</v>
      </c>
      <c r="B68" s="3">
        <v>4081</v>
      </c>
      <c r="C68" t="s">
        <v>346</v>
      </c>
      <c r="D68" s="5">
        <v>3540</v>
      </c>
      <c r="E68" s="37">
        <v>86</v>
      </c>
      <c r="F68" s="4">
        <v>3664.5</v>
      </c>
      <c r="G68" s="5">
        <v>614</v>
      </c>
      <c r="H68" s="29" t="s">
        <v>532</v>
      </c>
      <c r="I68" s="4">
        <v>9.3000000000000007</v>
      </c>
      <c r="J68" s="4">
        <v>-0.4</v>
      </c>
      <c r="K68" s="4">
        <v>1.8</v>
      </c>
      <c r="L68" s="4">
        <v>0.1</v>
      </c>
      <c r="M68" s="4">
        <v>11.5</v>
      </c>
      <c r="N68" s="4"/>
      <c r="O68" s="4"/>
      <c r="P68" s="4"/>
      <c r="Q68" s="4"/>
      <c r="R68" s="4"/>
      <c r="T68" s="31"/>
      <c r="U68" s="31"/>
      <c r="V68" s="31"/>
      <c r="W68" s="31"/>
      <c r="X68" s="31"/>
      <c r="Y68" s="31"/>
      <c r="Z68" s="31"/>
      <c r="AA68" s="31"/>
      <c r="AB68" s="31"/>
      <c r="AC68" s="31"/>
    </row>
    <row r="69" spans="1:29" ht="12.75" customHeight="1" x14ac:dyDescent="0.2">
      <c r="A69" s="3">
        <v>3</v>
      </c>
      <c r="B69" s="3">
        <v>4082</v>
      </c>
      <c r="C69" t="s">
        <v>347</v>
      </c>
      <c r="D69" s="5">
        <v>15139</v>
      </c>
      <c r="E69" s="37">
        <v>113</v>
      </c>
      <c r="F69" s="4">
        <v>2122.6999999999998</v>
      </c>
      <c r="G69" s="5">
        <v>218</v>
      </c>
      <c r="H69" s="29">
        <v>121.2</v>
      </c>
      <c r="I69" s="4">
        <v>4.0999999999999996</v>
      </c>
      <c r="J69" s="4">
        <v>-1</v>
      </c>
      <c r="K69" s="4">
        <v>-1</v>
      </c>
      <c r="L69" s="4">
        <v>56.6</v>
      </c>
      <c r="M69" s="4">
        <v>5.2</v>
      </c>
      <c r="N69" s="4"/>
      <c r="O69" s="4"/>
      <c r="P69" s="4"/>
      <c r="Q69" s="4"/>
      <c r="R69" s="4"/>
      <c r="T69" s="31"/>
      <c r="U69" s="31"/>
      <c r="V69" s="31"/>
      <c r="W69" s="31"/>
      <c r="X69" s="31"/>
      <c r="Y69" s="31"/>
      <c r="Z69" s="31"/>
      <c r="AA69" s="31"/>
      <c r="AB69" s="31"/>
      <c r="AC69" s="31"/>
    </row>
    <row r="70" spans="1:29" ht="12.75" customHeight="1" x14ac:dyDescent="0.2">
      <c r="A70" s="3">
        <v>3</v>
      </c>
      <c r="B70" s="3">
        <v>4083</v>
      </c>
      <c r="C70" t="s">
        <v>348</v>
      </c>
      <c r="D70" s="5">
        <v>4343</v>
      </c>
      <c r="E70" s="37">
        <v>88</v>
      </c>
      <c r="F70" s="4">
        <v>2858.2</v>
      </c>
      <c r="G70" s="5">
        <v>-498</v>
      </c>
      <c r="H70" s="29" t="s">
        <v>532</v>
      </c>
      <c r="I70" s="4">
        <v>16.3</v>
      </c>
      <c r="J70" s="4">
        <v>0</v>
      </c>
      <c r="K70" s="4">
        <v>5.8</v>
      </c>
      <c r="L70" s="4">
        <v>3.6</v>
      </c>
      <c r="M70" s="4">
        <v>8.1</v>
      </c>
      <c r="N70" s="4"/>
      <c r="O70" s="4"/>
      <c r="P70" s="4"/>
      <c r="Q70" s="4"/>
      <c r="R70" s="4"/>
      <c r="T70" s="31"/>
      <c r="U70" s="31"/>
      <c r="V70" s="31"/>
      <c r="W70" s="31"/>
      <c r="X70" s="31"/>
      <c r="Y70" s="31"/>
      <c r="Z70" s="31"/>
      <c r="AA70" s="31"/>
      <c r="AB70" s="31"/>
      <c r="AC70" s="31"/>
    </row>
    <row r="71" spans="1:29" s="1" customFormat="1" ht="21.75" customHeight="1" x14ac:dyDescent="0.2">
      <c r="A71" s="15">
        <v>4</v>
      </c>
      <c r="B71" s="15">
        <v>4129</v>
      </c>
      <c r="C71" s="1" t="s">
        <v>349</v>
      </c>
      <c r="D71" s="36">
        <v>48287</v>
      </c>
      <c r="E71" s="38">
        <v>105.4</v>
      </c>
      <c r="F71" s="32">
        <v>2519.5</v>
      </c>
      <c r="G71" s="36">
        <v>-737</v>
      </c>
      <c r="H71" s="30">
        <v>152.19999999999999</v>
      </c>
      <c r="I71" s="30">
        <v>13.6</v>
      </c>
      <c r="J71" s="30">
        <v>-0.8</v>
      </c>
      <c r="K71" s="30">
        <v>4.3</v>
      </c>
      <c r="L71" s="30">
        <v>30.8</v>
      </c>
      <c r="M71" s="32">
        <v>15.2</v>
      </c>
      <c r="N71" s="32"/>
      <c r="O71" s="32"/>
      <c r="P71" s="32"/>
      <c r="Q71" s="32"/>
      <c r="R71" s="32"/>
      <c r="T71" s="31"/>
      <c r="U71" s="31"/>
      <c r="V71" s="31"/>
      <c r="W71" s="31"/>
      <c r="X71" s="31"/>
      <c r="Y71" s="31"/>
      <c r="Z71" s="31"/>
      <c r="AA71" s="31"/>
      <c r="AB71" s="31"/>
      <c r="AC71" s="31"/>
    </row>
    <row r="72" spans="1:29" ht="16.5" customHeight="1" x14ac:dyDescent="0.2">
      <c r="A72" s="3">
        <v>4</v>
      </c>
      <c r="B72" s="3">
        <v>4091</v>
      </c>
      <c r="C72" t="s">
        <v>350</v>
      </c>
      <c r="D72" s="40">
        <v>1568</v>
      </c>
      <c r="E72" s="37">
        <v>92</v>
      </c>
      <c r="F72" s="4">
        <v>3057.4</v>
      </c>
      <c r="G72" s="5">
        <v>3089</v>
      </c>
      <c r="H72" s="29">
        <v>162.4</v>
      </c>
      <c r="I72" s="4">
        <v>7.3</v>
      </c>
      <c r="J72" s="4">
        <v>2.7</v>
      </c>
      <c r="K72" s="4">
        <v>11.9</v>
      </c>
      <c r="L72" s="4">
        <v>66.099999999999994</v>
      </c>
      <c r="M72" s="4">
        <v>4.5</v>
      </c>
      <c r="N72" s="4"/>
      <c r="O72" s="4"/>
      <c r="P72" s="4"/>
      <c r="Q72" s="4"/>
      <c r="R72" s="4"/>
      <c r="T72" s="31"/>
      <c r="U72" s="31"/>
      <c r="V72" s="31"/>
      <c r="W72" s="31"/>
      <c r="X72" s="31"/>
      <c r="Y72" s="31"/>
      <c r="Z72" s="31"/>
      <c r="AA72" s="31"/>
      <c r="AB72" s="31"/>
      <c r="AC72" s="31"/>
    </row>
    <row r="73" spans="1:29" ht="12.75" customHeight="1" x14ac:dyDescent="0.2">
      <c r="A73" s="3">
        <v>4</v>
      </c>
      <c r="B73" s="3">
        <v>4092</v>
      </c>
      <c r="C73" t="s">
        <v>351</v>
      </c>
      <c r="D73" s="40">
        <v>4285</v>
      </c>
      <c r="E73" s="37">
        <v>110</v>
      </c>
      <c r="F73" s="4">
        <v>1963.9</v>
      </c>
      <c r="G73" s="5">
        <v>1794</v>
      </c>
      <c r="H73" s="43">
        <v>6.5</v>
      </c>
      <c r="I73" s="4">
        <v>2.5</v>
      </c>
      <c r="J73" s="4">
        <v>0.2</v>
      </c>
      <c r="K73" s="4">
        <v>6.9</v>
      </c>
      <c r="L73" s="4">
        <v>137.4</v>
      </c>
      <c r="M73" s="4">
        <v>28.8</v>
      </c>
      <c r="N73" s="4"/>
      <c r="O73" s="4"/>
      <c r="P73" s="4"/>
      <c r="Q73" s="4"/>
      <c r="R73" s="4"/>
      <c r="T73" s="31"/>
      <c r="U73" s="31"/>
      <c r="V73" s="31"/>
      <c r="W73" s="31"/>
      <c r="X73" s="31"/>
      <c r="Y73" s="31"/>
      <c r="Z73" s="31"/>
      <c r="AA73" s="31"/>
      <c r="AB73" s="31"/>
      <c r="AC73" s="31"/>
    </row>
    <row r="74" spans="1:29" ht="12.75" customHeight="1" x14ac:dyDescent="0.2">
      <c r="A74" s="3">
        <v>4</v>
      </c>
      <c r="B74" s="3">
        <v>4093</v>
      </c>
      <c r="C74" t="s">
        <v>352</v>
      </c>
      <c r="D74" s="40">
        <v>664</v>
      </c>
      <c r="E74" s="37">
        <v>118</v>
      </c>
      <c r="F74" s="4">
        <v>2722.8</v>
      </c>
      <c r="G74" s="5">
        <v>1414</v>
      </c>
      <c r="H74" s="29" t="s">
        <v>532</v>
      </c>
      <c r="I74" s="4">
        <v>11.9</v>
      </c>
      <c r="J74" s="4">
        <v>2.1</v>
      </c>
      <c r="K74" s="4">
        <v>7.2</v>
      </c>
      <c r="L74" s="4">
        <v>62.3</v>
      </c>
      <c r="M74" s="4">
        <v>3.1</v>
      </c>
      <c r="N74" s="4"/>
      <c r="O74" s="4"/>
      <c r="P74" s="4"/>
      <c r="Q74" s="4"/>
      <c r="R74" s="4"/>
      <c r="T74" s="31"/>
      <c r="U74" s="31"/>
      <c r="V74" s="31"/>
      <c r="W74" s="31"/>
      <c r="X74" s="31"/>
      <c r="Y74" s="31"/>
      <c r="Z74" s="31"/>
      <c r="AA74" s="31"/>
      <c r="AB74" s="31"/>
      <c r="AC74" s="31"/>
    </row>
    <row r="75" spans="1:29" ht="12.75" customHeight="1" x14ac:dyDescent="0.2">
      <c r="A75" s="3">
        <v>4</v>
      </c>
      <c r="B75" s="3">
        <v>4124</v>
      </c>
      <c r="C75" t="s">
        <v>706</v>
      </c>
      <c r="D75" s="40">
        <v>1543</v>
      </c>
      <c r="E75" s="37">
        <v>99</v>
      </c>
      <c r="F75" s="4">
        <v>2567.1</v>
      </c>
      <c r="G75" s="5">
        <v>-5765</v>
      </c>
      <c r="H75" s="29">
        <v>93.4</v>
      </c>
      <c r="I75" s="4">
        <v>404.8</v>
      </c>
      <c r="J75" s="4">
        <v>-2.8</v>
      </c>
      <c r="K75" s="4">
        <v>21.2</v>
      </c>
      <c r="L75" s="4">
        <v>14.5</v>
      </c>
      <c r="M75" s="4">
        <v>41.6</v>
      </c>
      <c r="N75" s="4"/>
      <c r="O75" s="4"/>
      <c r="P75" s="4"/>
      <c r="Q75" s="4"/>
      <c r="R75" s="4"/>
      <c r="T75" s="31"/>
      <c r="U75" s="31"/>
      <c r="V75" s="31"/>
      <c r="W75" s="31"/>
      <c r="X75" s="31"/>
      <c r="Y75" s="31"/>
      <c r="Z75" s="31"/>
      <c r="AA75" s="31"/>
      <c r="AB75" s="31"/>
      <c r="AC75" s="31"/>
    </row>
    <row r="76" spans="1:29" ht="12.75" customHeight="1" x14ac:dyDescent="0.2">
      <c r="A76" s="3">
        <v>4</v>
      </c>
      <c r="B76" s="3">
        <v>4094</v>
      </c>
      <c r="C76" t="s">
        <v>353</v>
      </c>
      <c r="D76" s="40">
        <v>748</v>
      </c>
      <c r="E76" s="37">
        <v>118</v>
      </c>
      <c r="F76" s="4">
        <v>1805.2</v>
      </c>
      <c r="G76" s="5">
        <v>288</v>
      </c>
      <c r="H76" s="29" t="s">
        <v>717</v>
      </c>
      <c r="I76" s="4">
        <v>-1</v>
      </c>
      <c r="J76" s="4">
        <v>-0.5</v>
      </c>
      <c r="K76" s="4">
        <v>-0.1</v>
      </c>
      <c r="L76" s="4">
        <v>124.9</v>
      </c>
      <c r="M76" s="4">
        <v>8.1</v>
      </c>
      <c r="N76" s="4"/>
      <c r="O76" s="4"/>
      <c r="P76" s="4"/>
      <c r="Q76" s="4"/>
      <c r="R76" s="4"/>
      <c r="T76" s="31"/>
      <c r="U76" s="31"/>
      <c r="V76" s="31"/>
      <c r="W76" s="31"/>
      <c r="X76" s="31"/>
      <c r="Y76" s="31"/>
      <c r="Z76" s="31"/>
      <c r="AA76" s="31"/>
      <c r="AB76" s="31"/>
      <c r="AC76" s="31"/>
    </row>
    <row r="77" spans="1:29" ht="12.75" customHeight="1" x14ac:dyDescent="0.2">
      <c r="A77" s="3">
        <v>4</v>
      </c>
      <c r="B77" s="3">
        <v>4095</v>
      </c>
      <c r="C77" t="s">
        <v>8</v>
      </c>
      <c r="D77" s="40">
        <v>10889</v>
      </c>
      <c r="E77" s="37">
        <v>100</v>
      </c>
      <c r="F77" s="4">
        <v>2985</v>
      </c>
      <c r="G77" s="5">
        <v>-5533</v>
      </c>
      <c r="H77" s="29" t="s">
        <v>718</v>
      </c>
      <c r="I77" s="4">
        <v>17.899999999999999</v>
      </c>
      <c r="J77" s="4">
        <v>-3.9</v>
      </c>
      <c r="K77" s="4">
        <v>2.8</v>
      </c>
      <c r="L77" s="4">
        <v>0.4</v>
      </c>
      <c r="M77" s="4">
        <v>7.6</v>
      </c>
      <c r="N77" s="4"/>
      <c r="O77" s="4"/>
      <c r="P77" s="4"/>
      <c r="Q77" s="4"/>
      <c r="R77" s="4"/>
      <c r="T77" s="31"/>
      <c r="U77" s="31"/>
      <c r="V77" s="31"/>
      <c r="W77" s="31"/>
      <c r="X77" s="31"/>
      <c r="Y77" s="31"/>
      <c r="Z77" s="31"/>
      <c r="AA77" s="31"/>
      <c r="AB77" s="31"/>
      <c r="AC77" s="31"/>
    </row>
    <row r="78" spans="1:29" ht="12.75" customHeight="1" x14ac:dyDescent="0.2">
      <c r="A78" s="3">
        <v>4</v>
      </c>
      <c r="B78" s="3">
        <v>4096</v>
      </c>
      <c r="C78" t="s">
        <v>354</v>
      </c>
      <c r="D78" s="40">
        <v>587</v>
      </c>
      <c r="E78" s="37">
        <v>121</v>
      </c>
      <c r="F78" s="4">
        <v>2233.8000000000002</v>
      </c>
      <c r="G78" s="5">
        <v>1192</v>
      </c>
      <c r="H78" s="29">
        <v>156.6</v>
      </c>
      <c r="I78" s="4">
        <v>7.8</v>
      </c>
      <c r="J78" s="4">
        <v>1.8</v>
      </c>
      <c r="K78" s="4">
        <v>7.6</v>
      </c>
      <c r="L78" s="4">
        <v>93</v>
      </c>
      <c r="M78" s="4">
        <v>5.7</v>
      </c>
      <c r="N78" s="4"/>
      <c r="O78" s="4"/>
      <c r="P78" s="4"/>
      <c r="Q78" s="4"/>
      <c r="R78" s="4"/>
      <c r="T78" s="31"/>
      <c r="U78" s="31"/>
      <c r="V78" s="31"/>
      <c r="W78" s="31"/>
      <c r="X78" s="31"/>
      <c r="Y78" s="31"/>
      <c r="Z78" s="31"/>
      <c r="AA78" s="31"/>
      <c r="AB78" s="31"/>
      <c r="AC78" s="31"/>
    </row>
    <row r="79" spans="1:29" ht="12.75" customHeight="1" x14ac:dyDescent="0.2">
      <c r="A79" s="3">
        <v>4</v>
      </c>
      <c r="B79" s="3">
        <v>4097</v>
      </c>
      <c r="C79" t="s">
        <v>355</v>
      </c>
      <c r="D79" s="40">
        <v>270</v>
      </c>
      <c r="E79" s="37">
        <v>114</v>
      </c>
      <c r="F79" s="4">
        <v>2292.9</v>
      </c>
      <c r="G79" s="5">
        <v>-1411</v>
      </c>
      <c r="H79" s="29" t="s">
        <v>532</v>
      </c>
      <c r="I79" s="4">
        <v>23.5</v>
      </c>
      <c r="J79" s="4">
        <v>1.2</v>
      </c>
      <c r="K79" s="4">
        <v>1.2</v>
      </c>
      <c r="L79" s="4">
        <v>30.8</v>
      </c>
      <c r="M79" s="4">
        <v>6.1</v>
      </c>
      <c r="N79" s="4"/>
      <c r="O79" s="4"/>
      <c r="P79" s="4"/>
      <c r="Q79" s="4"/>
      <c r="R79" s="4"/>
      <c r="T79" s="31"/>
      <c r="U79" s="31"/>
      <c r="V79" s="31"/>
      <c r="W79" s="31"/>
      <c r="X79" s="31"/>
      <c r="Y79" s="31"/>
      <c r="Z79" s="31"/>
      <c r="AA79" s="31"/>
      <c r="AB79" s="31"/>
      <c r="AC79" s="31"/>
    </row>
    <row r="80" spans="1:29" ht="12.75" customHeight="1" x14ac:dyDescent="0.2">
      <c r="A80" s="3">
        <v>4</v>
      </c>
      <c r="B80" s="3">
        <v>4099</v>
      </c>
      <c r="C80" t="s">
        <v>356</v>
      </c>
      <c r="D80" s="40">
        <v>412</v>
      </c>
      <c r="E80" s="37">
        <v>88</v>
      </c>
      <c r="F80" s="4">
        <v>3469</v>
      </c>
      <c r="G80" s="5">
        <v>-2083</v>
      </c>
      <c r="H80" s="29">
        <v>154.1</v>
      </c>
      <c r="I80" s="4">
        <v>16.899999999999999</v>
      </c>
      <c r="J80" s="4">
        <v>0.1</v>
      </c>
      <c r="K80" s="4">
        <v>0.1</v>
      </c>
      <c r="L80" s="4">
        <v>1.1000000000000001</v>
      </c>
      <c r="M80" s="4">
        <v>16.399999999999999</v>
      </c>
      <c r="N80" s="4"/>
      <c r="O80" s="4"/>
      <c r="P80" s="4"/>
      <c r="Q80" s="4"/>
      <c r="R80" s="4"/>
      <c r="T80" s="31"/>
      <c r="U80" s="31"/>
      <c r="V80" s="31"/>
      <c r="W80" s="31"/>
      <c r="X80" s="31"/>
      <c r="Y80" s="31"/>
      <c r="Z80" s="31"/>
      <c r="AA80" s="31"/>
      <c r="AB80" s="31"/>
      <c r="AC80" s="31"/>
    </row>
    <row r="81" spans="1:29" ht="12.75" customHeight="1" x14ac:dyDescent="0.2">
      <c r="A81" s="3">
        <v>4</v>
      </c>
      <c r="B81" s="3">
        <v>4100</v>
      </c>
      <c r="C81" t="s">
        <v>357</v>
      </c>
      <c r="D81" s="40">
        <v>3287</v>
      </c>
      <c r="E81" s="37">
        <v>97</v>
      </c>
      <c r="F81" s="4">
        <v>2527</v>
      </c>
      <c r="G81" s="5">
        <v>-1026</v>
      </c>
      <c r="H81" s="29" t="s">
        <v>532</v>
      </c>
      <c r="I81" s="4">
        <v>16.8</v>
      </c>
      <c r="J81" s="4">
        <v>0</v>
      </c>
      <c r="K81" s="4">
        <v>5.9</v>
      </c>
      <c r="L81" s="4">
        <v>11.9</v>
      </c>
      <c r="M81" s="4">
        <v>7.6</v>
      </c>
      <c r="N81" s="4"/>
      <c r="O81" s="4"/>
      <c r="P81" s="4"/>
      <c r="Q81" s="4"/>
      <c r="R81" s="4"/>
      <c r="T81" s="31"/>
      <c r="U81" s="31"/>
      <c r="V81" s="31"/>
      <c r="W81" s="31"/>
      <c r="X81" s="31"/>
      <c r="Y81" s="31"/>
      <c r="Z81" s="31"/>
      <c r="AA81" s="31"/>
      <c r="AB81" s="31"/>
      <c r="AC81" s="31"/>
    </row>
    <row r="82" spans="1:29" ht="12.75" customHeight="1" x14ac:dyDescent="0.2">
      <c r="A82" s="3">
        <v>4</v>
      </c>
      <c r="B82" s="3">
        <v>4104</v>
      </c>
      <c r="C82" t="s">
        <v>358</v>
      </c>
      <c r="D82" s="40">
        <v>2187</v>
      </c>
      <c r="E82" s="37">
        <v>95</v>
      </c>
      <c r="F82" s="4">
        <v>3493.7</v>
      </c>
      <c r="G82" s="5">
        <v>2157</v>
      </c>
      <c r="H82" s="29">
        <v>104.8</v>
      </c>
      <c r="I82" s="4">
        <v>11.4</v>
      </c>
      <c r="J82" s="4">
        <v>2.1</v>
      </c>
      <c r="K82" s="4">
        <v>8.3000000000000007</v>
      </c>
      <c r="L82" s="4">
        <v>60.4</v>
      </c>
      <c r="M82" s="4">
        <v>10.4</v>
      </c>
      <c r="N82" s="4"/>
      <c r="O82" s="4"/>
      <c r="P82" s="4"/>
      <c r="Q82" s="4"/>
      <c r="R82" s="4"/>
      <c r="T82" s="31"/>
      <c r="U82" s="31"/>
      <c r="V82" s="31"/>
      <c r="W82" s="31"/>
      <c r="X82" s="31"/>
      <c r="Y82" s="31"/>
      <c r="Z82" s="31"/>
      <c r="AA82" s="31"/>
      <c r="AB82" s="31"/>
      <c r="AC82" s="31"/>
    </row>
    <row r="83" spans="1:29" ht="12.75" customHeight="1" x14ac:dyDescent="0.2">
      <c r="A83" s="3">
        <v>4</v>
      </c>
      <c r="B83" s="3">
        <v>4105</v>
      </c>
      <c r="C83" t="s">
        <v>359</v>
      </c>
      <c r="D83" s="40">
        <v>314</v>
      </c>
      <c r="E83" s="37">
        <v>120</v>
      </c>
      <c r="F83" s="4">
        <v>2136</v>
      </c>
      <c r="G83" s="5">
        <v>-1289</v>
      </c>
      <c r="H83" s="29">
        <v>21.7</v>
      </c>
      <c r="I83" s="4">
        <v>10</v>
      </c>
      <c r="J83" s="4">
        <v>-0.4</v>
      </c>
      <c r="K83" s="4">
        <v>-0.4</v>
      </c>
      <c r="L83" s="4">
        <v>49.5</v>
      </c>
      <c r="M83" s="4">
        <v>33.200000000000003</v>
      </c>
      <c r="N83" s="4"/>
      <c r="O83" s="4"/>
      <c r="P83" s="4"/>
      <c r="Q83" s="4"/>
      <c r="R83" s="4"/>
      <c r="T83" s="31"/>
      <c r="U83" s="31"/>
      <c r="V83" s="31"/>
      <c r="W83" s="31"/>
      <c r="X83" s="31"/>
      <c r="Y83" s="31"/>
      <c r="Z83" s="31"/>
      <c r="AA83" s="31"/>
      <c r="AB83" s="31"/>
      <c r="AC83" s="31"/>
    </row>
    <row r="84" spans="1:29" ht="12.75" customHeight="1" x14ac:dyDescent="0.2">
      <c r="A84" s="3">
        <v>4</v>
      </c>
      <c r="B84" s="3">
        <v>4106</v>
      </c>
      <c r="C84" t="s">
        <v>360</v>
      </c>
      <c r="D84" s="40">
        <v>395</v>
      </c>
      <c r="E84" s="37">
        <v>110</v>
      </c>
      <c r="F84" s="4">
        <v>1968.5</v>
      </c>
      <c r="G84" s="5">
        <v>-933</v>
      </c>
      <c r="H84" s="29" t="s">
        <v>717</v>
      </c>
      <c r="I84" s="4">
        <v>0</v>
      </c>
      <c r="J84" s="4">
        <v>-0.3</v>
      </c>
      <c r="K84" s="4">
        <v>-0.3</v>
      </c>
      <c r="L84" s="4">
        <v>8.1999999999999993</v>
      </c>
      <c r="M84" s="4">
        <v>5.4</v>
      </c>
      <c r="N84" s="4"/>
      <c r="O84" s="4"/>
      <c r="P84" s="4"/>
      <c r="Q84" s="4"/>
      <c r="R84" s="4"/>
      <c r="T84" s="31"/>
      <c r="U84" s="31"/>
      <c r="V84" s="31"/>
      <c r="W84" s="31"/>
      <c r="X84" s="31"/>
      <c r="Y84" s="31"/>
      <c r="Z84" s="31"/>
      <c r="AA84" s="31"/>
      <c r="AB84" s="31"/>
      <c r="AC84" s="31"/>
    </row>
    <row r="85" spans="1:29" ht="12.75" customHeight="1" x14ac:dyDescent="0.2">
      <c r="A85" s="3">
        <v>4</v>
      </c>
      <c r="B85" s="3">
        <v>4107</v>
      </c>
      <c r="C85" t="s">
        <v>361</v>
      </c>
      <c r="D85" s="40">
        <v>1020</v>
      </c>
      <c r="E85" s="37">
        <v>109</v>
      </c>
      <c r="F85" s="4">
        <v>2403.3000000000002</v>
      </c>
      <c r="G85" s="5">
        <v>-239</v>
      </c>
      <c r="H85" s="29">
        <v>173.5</v>
      </c>
      <c r="I85" s="4">
        <v>19.2</v>
      </c>
      <c r="J85" s="4">
        <v>1.7</v>
      </c>
      <c r="K85" s="4">
        <v>1.7</v>
      </c>
      <c r="L85" s="4">
        <v>48.6</v>
      </c>
      <c r="M85" s="4">
        <v>11.6</v>
      </c>
      <c r="N85" s="4"/>
      <c r="O85" s="4"/>
      <c r="P85" s="4"/>
      <c r="Q85" s="4"/>
      <c r="R85" s="4"/>
      <c r="T85" s="31"/>
      <c r="U85" s="31"/>
      <c r="V85" s="31"/>
      <c r="W85" s="31"/>
      <c r="X85" s="31"/>
      <c r="Y85" s="31"/>
      <c r="Z85" s="31"/>
      <c r="AA85" s="31"/>
      <c r="AB85" s="31"/>
      <c r="AC85" s="31"/>
    </row>
    <row r="86" spans="1:29" ht="12.75" customHeight="1" x14ac:dyDescent="0.2">
      <c r="A86" s="3">
        <v>4</v>
      </c>
      <c r="B86" s="3">
        <v>4109</v>
      </c>
      <c r="C86" t="s">
        <v>362</v>
      </c>
      <c r="D86" s="40">
        <v>497</v>
      </c>
      <c r="E86" s="37">
        <v>114</v>
      </c>
      <c r="F86" s="4">
        <v>1956.8</v>
      </c>
      <c r="G86" s="5">
        <v>-2643</v>
      </c>
      <c r="H86" s="29">
        <v>66.2</v>
      </c>
      <c r="I86" s="4">
        <v>6.8</v>
      </c>
      <c r="J86" s="4">
        <v>-0.6</v>
      </c>
      <c r="K86" s="4">
        <v>-0.6</v>
      </c>
      <c r="L86" s="4">
        <v>0.4</v>
      </c>
      <c r="M86" s="4">
        <v>11.2</v>
      </c>
      <c r="N86" s="4"/>
      <c r="O86" s="4"/>
      <c r="P86" s="4"/>
      <c r="Q86" s="4"/>
      <c r="R86" s="4"/>
      <c r="T86" s="31"/>
      <c r="U86" s="31"/>
      <c r="V86" s="31"/>
      <c r="W86" s="31"/>
      <c r="X86" s="31"/>
      <c r="Y86" s="31"/>
      <c r="Z86" s="31"/>
      <c r="AA86" s="31"/>
      <c r="AB86" s="31"/>
      <c r="AC86" s="31"/>
    </row>
    <row r="87" spans="1:29" ht="12.75" customHeight="1" x14ac:dyDescent="0.2">
      <c r="A87" s="3">
        <v>4</v>
      </c>
      <c r="B87" s="3">
        <v>4110</v>
      </c>
      <c r="C87" t="s">
        <v>363</v>
      </c>
      <c r="D87" s="40">
        <v>1044</v>
      </c>
      <c r="E87" s="37">
        <v>98</v>
      </c>
      <c r="F87" s="4">
        <v>2518.8000000000002</v>
      </c>
      <c r="G87" s="5">
        <v>10</v>
      </c>
      <c r="H87" s="29">
        <v>20.7</v>
      </c>
      <c r="I87" s="4">
        <v>4.3</v>
      </c>
      <c r="J87" s="4">
        <v>0.3</v>
      </c>
      <c r="K87" s="4">
        <v>0.7</v>
      </c>
      <c r="L87" s="4">
        <v>2.7</v>
      </c>
      <c r="M87" s="4">
        <v>18.5</v>
      </c>
      <c r="N87" s="4"/>
      <c r="O87" s="4"/>
      <c r="P87" s="4"/>
      <c r="Q87" s="4"/>
      <c r="R87" s="4"/>
      <c r="T87" s="31"/>
      <c r="U87" s="31"/>
      <c r="V87" s="31"/>
      <c r="W87" s="31"/>
      <c r="X87" s="31"/>
      <c r="Y87" s="31"/>
      <c r="Z87" s="31"/>
      <c r="AA87" s="31"/>
      <c r="AB87" s="31"/>
      <c r="AC87" s="31"/>
    </row>
    <row r="88" spans="1:29" ht="12.75" customHeight="1" x14ac:dyDescent="0.2">
      <c r="A88" s="3">
        <v>4</v>
      </c>
      <c r="B88" s="3">
        <v>4111</v>
      </c>
      <c r="C88" t="s">
        <v>364</v>
      </c>
      <c r="D88" s="40">
        <v>1477</v>
      </c>
      <c r="E88" s="37">
        <v>105</v>
      </c>
      <c r="F88" s="4">
        <v>2284.1999999999998</v>
      </c>
      <c r="G88" s="5">
        <v>-5</v>
      </c>
      <c r="H88" s="29">
        <v>27</v>
      </c>
      <c r="I88" s="4">
        <v>7.2</v>
      </c>
      <c r="J88" s="4">
        <v>0.1</v>
      </c>
      <c r="K88" s="4">
        <v>0.2</v>
      </c>
      <c r="L88" s="4">
        <v>0.3</v>
      </c>
      <c r="M88" s="4">
        <v>20.3</v>
      </c>
      <c r="N88" s="4"/>
      <c r="O88" s="4"/>
      <c r="P88" s="4"/>
      <c r="Q88" s="4"/>
      <c r="R88" s="4"/>
      <c r="T88" s="31"/>
      <c r="U88" s="31"/>
      <c r="V88" s="31"/>
      <c r="W88" s="31"/>
      <c r="X88" s="31"/>
      <c r="Y88" s="31"/>
      <c r="Z88" s="31"/>
      <c r="AA88" s="31"/>
      <c r="AB88" s="31"/>
      <c r="AC88" s="31"/>
    </row>
    <row r="89" spans="1:29" ht="12.75" customHeight="1" x14ac:dyDescent="0.2">
      <c r="A89" s="3">
        <v>4</v>
      </c>
      <c r="B89" s="3">
        <v>4112</v>
      </c>
      <c r="C89" t="s">
        <v>365</v>
      </c>
      <c r="D89" s="40">
        <v>869</v>
      </c>
      <c r="E89" s="37">
        <v>108</v>
      </c>
      <c r="F89" s="4">
        <v>2080.8000000000002</v>
      </c>
      <c r="G89" s="5">
        <v>2610</v>
      </c>
      <c r="H89" s="43">
        <v>3.5</v>
      </c>
      <c r="I89" s="4">
        <v>0.7</v>
      </c>
      <c r="J89" s="4">
        <v>1.2</v>
      </c>
      <c r="K89" s="4">
        <v>10.4</v>
      </c>
      <c r="L89" s="4">
        <v>24.7</v>
      </c>
      <c r="M89" s="4">
        <v>16.5</v>
      </c>
      <c r="N89" s="4"/>
      <c r="O89" s="4"/>
      <c r="P89" s="4"/>
      <c r="Q89" s="4"/>
      <c r="R89" s="4"/>
      <c r="T89" s="31"/>
      <c r="U89" s="31"/>
      <c r="V89" s="31"/>
      <c r="W89" s="31"/>
      <c r="X89" s="31"/>
      <c r="Y89" s="31"/>
      <c r="Z89" s="31"/>
      <c r="AA89" s="31"/>
      <c r="AB89" s="31"/>
      <c r="AC89" s="31"/>
    </row>
    <row r="90" spans="1:29" ht="12.75" customHeight="1" x14ac:dyDescent="0.2">
      <c r="A90" s="3">
        <v>4</v>
      </c>
      <c r="B90" s="3">
        <v>4113</v>
      </c>
      <c r="C90" t="s">
        <v>366</v>
      </c>
      <c r="D90" s="40">
        <v>652</v>
      </c>
      <c r="E90" s="37">
        <v>122</v>
      </c>
      <c r="F90" s="4">
        <v>2539.6999999999998</v>
      </c>
      <c r="G90" s="5">
        <v>116</v>
      </c>
      <c r="H90" s="29">
        <v>65</v>
      </c>
      <c r="I90" s="4">
        <v>12.7</v>
      </c>
      <c r="J90" s="4">
        <v>0.7</v>
      </c>
      <c r="K90" s="4">
        <v>2</v>
      </c>
      <c r="L90" s="4">
        <v>26.4</v>
      </c>
      <c r="M90" s="4">
        <v>17.899999999999999</v>
      </c>
      <c r="N90" s="4"/>
      <c r="O90" s="4"/>
      <c r="P90" s="4"/>
      <c r="Q90" s="4"/>
      <c r="R90" s="4"/>
      <c r="T90" s="31"/>
      <c r="U90" s="31"/>
      <c r="V90" s="31"/>
      <c r="W90" s="31"/>
      <c r="X90" s="31"/>
      <c r="Y90" s="31"/>
      <c r="Z90" s="31"/>
      <c r="AA90" s="31"/>
      <c r="AB90" s="31"/>
      <c r="AC90" s="31"/>
    </row>
    <row r="91" spans="1:29" ht="12.75" customHeight="1" x14ac:dyDescent="0.2">
      <c r="A91" s="3">
        <v>4</v>
      </c>
      <c r="B91" s="3">
        <v>4114</v>
      </c>
      <c r="C91" t="s">
        <v>367</v>
      </c>
      <c r="D91" s="40">
        <v>1208</v>
      </c>
      <c r="E91" s="37">
        <v>110</v>
      </c>
      <c r="F91" s="4">
        <v>2316.4</v>
      </c>
      <c r="G91" s="5">
        <v>943</v>
      </c>
      <c r="H91" s="29" t="s">
        <v>718</v>
      </c>
      <c r="I91" s="4">
        <v>0.8</v>
      </c>
      <c r="J91" s="4">
        <v>0.1</v>
      </c>
      <c r="K91" s="4">
        <v>3.2</v>
      </c>
      <c r="L91" s="4">
        <v>27.4</v>
      </c>
      <c r="M91" s="4">
        <v>13.3</v>
      </c>
      <c r="N91" s="4"/>
      <c r="O91" s="4"/>
      <c r="P91" s="4"/>
      <c r="Q91" s="4"/>
      <c r="R91" s="4"/>
      <c r="T91" s="31"/>
      <c r="U91" s="31"/>
      <c r="V91" s="31"/>
      <c r="W91" s="31"/>
      <c r="X91" s="31"/>
      <c r="Y91" s="31"/>
      <c r="Z91" s="31"/>
      <c r="AA91" s="31"/>
      <c r="AB91" s="31"/>
      <c r="AC91" s="31"/>
    </row>
    <row r="92" spans="1:29" ht="12.75" customHeight="1" x14ac:dyDescent="0.2">
      <c r="A92" s="3">
        <v>4</v>
      </c>
      <c r="B92" s="3">
        <v>4115</v>
      </c>
      <c r="C92" t="s">
        <v>368</v>
      </c>
      <c r="D92" s="40">
        <v>1769</v>
      </c>
      <c r="E92" s="37">
        <v>104</v>
      </c>
      <c r="F92" s="4">
        <v>2633.9</v>
      </c>
      <c r="G92" s="5">
        <v>303</v>
      </c>
      <c r="H92" s="29">
        <v>30.7</v>
      </c>
      <c r="I92" s="4">
        <v>14.5</v>
      </c>
      <c r="J92" s="4">
        <v>-0.2</v>
      </c>
      <c r="K92" s="4">
        <v>2</v>
      </c>
      <c r="L92" s="4">
        <v>1.1000000000000001</v>
      </c>
      <c r="M92" s="4">
        <v>34.299999999999997</v>
      </c>
      <c r="N92" s="4"/>
      <c r="O92" s="4"/>
      <c r="P92" s="4"/>
      <c r="Q92" s="4"/>
      <c r="R92" s="4"/>
      <c r="T92" s="31"/>
      <c r="U92" s="31"/>
      <c r="V92" s="31"/>
      <c r="W92" s="31"/>
      <c r="X92" s="31"/>
      <c r="Y92" s="31"/>
      <c r="Z92" s="31"/>
      <c r="AA92" s="31"/>
      <c r="AB92" s="31"/>
      <c r="AC92" s="31"/>
    </row>
    <row r="93" spans="1:29" ht="12.75" customHeight="1" x14ac:dyDescent="0.2">
      <c r="A93" s="3">
        <v>4</v>
      </c>
      <c r="B93" s="3">
        <v>4117</v>
      </c>
      <c r="C93" t="s">
        <v>369</v>
      </c>
      <c r="D93" s="40">
        <v>764</v>
      </c>
      <c r="E93" s="37">
        <v>112</v>
      </c>
      <c r="F93" s="4">
        <v>2176.5</v>
      </c>
      <c r="G93" s="5">
        <v>-62</v>
      </c>
      <c r="H93" s="29">
        <v>124.5</v>
      </c>
      <c r="I93" s="4">
        <v>20.399999999999999</v>
      </c>
      <c r="J93" s="4">
        <v>1</v>
      </c>
      <c r="K93" s="4">
        <v>2.8</v>
      </c>
      <c r="L93" s="4">
        <v>13.3</v>
      </c>
      <c r="M93" s="4">
        <v>15.6</v>
      </c>
      <c r="N93" s="4"/>
      <c r="O93" s="4"/>
      <c r="P93" s="4"/>
      <c r="Q93" s="4"/>
      <c r="R93" s="4"/>
      <c r="T93" s="31"/>
      <c r="U93" s="31"/>
      <c r="V93" s="31"/>
      <c r="W93" s="31"/>
      <c r="X93" s="31"/>
      <c r="Y93" s="31"/>
      <c r="Z93" s="31"/>
      <c r="AA93" s="31"/>
      <c r="AB93" s="31"/>
      <c r="AC93" s="31"/>
    </row>
    <row r="94" spans="1:29" ht="12.75" customHeight="1" x14ac:dyDescent="0.2">
      <c r="A94" s="3">
        <v>4</v>
      </c>
      <c r="B94" s="3">
        <v>4120</v>
      </c>
      <c r="C94" t="s">
        <v>370</v>
      </c>
      <c r="D94" s="40">
        <v>1414</v>
      </c>
      <c r="E94" s="37">
        <v>115</v>
      </c>
      <c r="F94" s="4">
        <v>2329.3000000000002</v>
      </c>
      <c r="G94" s="5">
        <v>1750</v>
      </c>
      <c r="H94" s="29">
        <v>49.2</v>
      </c>
      <c r="I94" s="4">
        <v>9.6</v>
      </c>
      <c r="J94" s="4">
        <v>0.5</v>
      </c>
      <c r="K94" s="4">
        <v>4.9000000000000004</v>
      </c>
      <c r="L94" s="4">
        <v>18.100000000000001</v>
      </c>
      <c r="M94" s="4">
        <v>16.399999999999999</v>
      </c>
      <c r="N94" s="4"/>
      <c r="O94" s="4"/>
      <c r="P94" s="4"/>
      <c r="Q94" s="4"/>
      <c r="R94" s="4"/>
      <c r="T94" s="31"/>
      <c r="U94" s="31"/>
      <c r="V94" s="31"/>
      <c r="W94" s="31"/>
      <c r="X94" s="31"/>
      <c r="Y94" s="31"/>
      <c r="Z94" s="31"/>
      <c r="AA94" s="31"/>
      <c r="AB94" s="31"/>
      <c r="AC94" s="31"/>
    </row>
    <row r="95" spans="1:29" ht="12.75" customHeight="1" x14ac:dyDescent="0.2">
      <c r="A95" s="3">
        <v>4</v>
      </c>
      <c r="B95" s="3">
        <v>4121</v>
      </c>
      <c r="C95" t="s">
        <v>371</v>
      </c>
      <c r="D95" s="40">
        <v>2037</v>
      </c>
      <c r="E95" s="37">
        <v>82</v>
      </c>
      <c r="F95" s="4">
        <v>2733.9</v>
      </c>
      <c r="G95" s="5">
        <v>-199</v>
      </c>
      <c r="H95" s="29">
        <v>167.3</v>
      </c>
      <c r="I95" s="4">
        <v>13.4</v>
      </c>
      <c r="J95" s="4">
        <v>-0.3</v>
      </c>
      <c r="K95" s="4">
        <v>-0.3</v>
      </c>
      <c r="L95" s="4">
        <v>0.2</v>
      </c>
      <c r="M95" s="4">
        <v>9.4</v>
      </c>
      <c r="N95" s="4"/>
      <c r="O95" s="4"/>
      <c r="P95" s="4"/>
      <c r="Q95" s="4"/>
      <c r="R95" s="4"/>
      <c r="T95" s="31"/>
      <c r="U95" s="31"/>
      <c r="V95" s="31"/>
      <c r="W95" s="31"/>
      <c r="X95" s="31"/>
      <c r="Y95" s="31"/>
      <c r="Z95" s="31"/>
      <c r="AA95" s="31"/>
      <c r="AB95" s="31"/>
      <c r="AC95" s="31"/>
    </row>
    <row r="96" spans="1:29" ht="12.75" customHeight="1" x14ac:dyDescent="0.2">
      <c r="A96" s="3">
        <v>4</v>
      </c>
      <c r="B96" s="3">
        <v>4122</v>
      </c>
      <c r="C96" t="s">
        <v>372</v>
      </c>
      <c r="D96" s="40">
        <v>1531</v>
      </c>
      <c r="E96" s="37">
        <v>118</v>
      </c>
      <c r="F96" s="4">
        <v>2188.4</v>
      </c>
      <c r="G96" s="5">
        <v>-916</v>
      </c>
      <c r="H96" s="43">
        <v>84.9</v>
      </c>
      <c r="I96" s="4">
        <v>10.5</v>
      </c>
      <c r="J96" s="4">
        <v>-0.4</v>
      </c>
      <c r="K96" s="4">
        <v>-0.4</v>
      </c>
      <c r="L96" s="4">
        <v>33.799999999999997</v>
      </c>
      <c r="M96" s="4">
        <v>13.8</v>
      </c>
      <c r="N96" s="4"/>
      <c r="O96" s="4"/>
      <c r="P96" s="4"/>
      <c r="Q96" s="4"/>
      <c r="R96" s="4"/>
      <c r="T96" s="31"/>
      <c r="U96" s="31"/>
      <c r="V96" s="31"/>
      <c r="W96" s="31"/>
      <c r="X96" s="31"/>
      <c r="Y96" s="31"/>
      <c r="Z96" s="31"/>
      <c r="AA96" s="31"/>
      <c r="AB96" s="31"/>
      <c r="AC96" s="31"/>
    </row>
    <row r="97" spans="1:29" ht="12.75" customHeight="1" x14ac:dyDescent="0.2">
      <c r="A97" s="3">
        <v>4</v>
      </c>
      <c r="B97" s="3">
        <v>4123</v>
      </c>
      <c r="C97" t="s">
        <v>373</v>
      </c>
      <c r="D97" s="40">
        <v>6856</v>
      </c>
      <c r="E97" s="37">
        <v>118</v>
      </c>
      <c r="F97" s="4">
        <v>2019.5</v>
      </c>
      <c r="G97" s="5">
        <v>2444</v>
      </c>
      <c r="H97" s="29">
        <v>34.700000000000003</v>
      </c>
      <c r="I97" s="4">
        <v>6.7</v>
      </c>
      <c r="J97" s="4">
        <v>1</v>
      </c>
      <c r="K97" s="4">
        <v>6.9</v>
      </c>
      <c r="L97" s="4">
        <v>43</v>
      </c>
      <c r="M97" s="4">
        <v>13.6</v>
      </c>
      <c r="N97" s="4"/>
      <c r="O97" s="4"/>
      <c r="P97" s="4"/>
      <c r="Q97" s="4"/>
      <c r="R97" s="4"/>
      <c r="T97" s="31"/>
      <c r="U97" s="31"/>
      <c r="V97" s="31"/>
      <c r="W97" s="31"/>
      <c r="X97" s="31"/>
      <c r="Y97" s="31"/>
      <c r="Z97" s="31"/>
      <c r="AA97" s="31"/>
      <c r="AB97" s="31"/>
      <c r="AC97" s="31"/>
    </row>
    <row r="98" spans="1:29" s="1" customFormat="1" ht="21.75" customHeight="1" x14ac:dyDescent="0.2">
      <c r="A98" s="15">
        <v>5</v>
      </c>
      <c r="B98" s="15">
        <v>4159</v>
      </c>
      <c r="C98" s="1" t="s">
        <v>374</v>
      </c>
      <c r="D98" s="36">
        <v>38763</v>
      </c>
      <c r="E98" s="38">
        <v>112.6</v>
      </c>
      <c r="F98" s="32">
        <v>2011.3</v>
      </c>
      <c r="G98" s="36">
        <v>545</v>
      </c>
      <c r="H98" s="30">
        <v>50.1</v>
      </c>
      <c r="I98" s="30">
        <v>4.2</v>
      </c>
      <c r="J98" s="30">
        <v>0.6</v>
      </c>
      <c r="K98" s="30">
        <v>3.3</v>
      </c>
      <c r="L98" s="32">
        <v>51.9</v>
      </c>
      <c r="M98" s="32">
        <v>9.1</v>
      </c>
      <c r="N98" s="32"/>
      <c r="O98" s="32"/>
      <c r="P98" s="32"/>
      <c r="Q98" s="32"/>
      <c r="R98" s="32"/>
      <c r="T98" s="31"/>
      <c r="U98" s="31"/>
      <c r="V98" s="31"/>
      <c r="W98" s="31"/>
      <c r="X98" s="31"/>
      <c r="Y98" s="31"/>
      <c r="Z98" s="31"/>
      <c r="AA98" s="31"/>
      <c r="AB98" s="31"/>
      <c r="AC98" s="31"/>
    </row>
    <row r="99" spans="1:29" ht="16.5" customHeight="1" x14ac:dyDescent="0.2">
      <c r="A99" s="3">
        <v>5</v>
      </c>
      <c r="B99" s="3">
        <v>4131</v>
      </c>
      <c r="C99" t="s">
        <v>375</v>
      </c>
      <c r="D99" s="40">
        <v>2967</v>
      </c>
      <c r="E99" s="37">
        <v>105</v>
      </c>
      <c r="F99" s="4">
        <v>2474.1</v>
      </c>
      <c r="G99" s="5">
        <v>988</v>
      </c>
      <c r="H99" s="29">
        <v>67.900000000000006</v>
      </c>
      <c r="I99" s="4">
        <v>9.6999999999999993</v>
      </c>
      <c r="J99" s="4">
        <v>1.3</v>
      </c>
      <c r="K99" s="4">
        <v>5.0999999999999996</v>
      </c>
      <c r="L99" s="4">
        <v>83.8</v>
      </c>
      <c r="M99" s="4">
        <v>13.5</v>
      </c>
      <c r="N99" s="4"/>
      <c r="O99" s="4"/>
      <c r="P99" s="4"/>
      <c r="Q99" s="4"/>
      <c r="R99" s="4"/>
      <c r="T99" s="31"/>
      <c r="U99" s="31"/>
      <c r="V99" s="31"/>
      <c r="W99" s="31"/>
      <c r="X99" s="31"/>
      <c r="Y99" s="31"/>
      <c r="Z99" s="31"/>
      <c r="AA99" s="31"/>
      <c r="AB99" s="31"/>
      <c r="AC99" s="31"/>
    </row>
    <row r="100" spans="1:29" ht="12.75" customHeight="1" x14ac:dyDescent="0.2">
      <c r="A100" s="3">
        <v>5</v>
      </c>
      <c r="B100" s="3">
        <v>4132</v>
      </c>
      <c r="C100" t="s">
        <v>376</v>
      </c>
      <c r="D100" s="40">
        <v>1006</v>
      </c>
      <c r="E100" s="37">
        <v>100</v>
      </c>
      <c r="F100" s="4">
        <v>3448</v>
      </c>
      <c r="G100" s="5">
        <v>-2971</v>
      </c>
      <c r="H100" s="29" t="s">
        <v>532</v>
      </c>
      <c r="I100" s="4">
        <v>23</v>
      </c>
      <c r="J100" s="4">
        <v>0.2</v>
      </c>
      <c r="K100" s="4">
        <v>0.2</v>
      </c>
      <c r="L100" s="4">
        <v>39</v>
      </c>
      <c r="M100" s="4">
        <v>10.199999999999999</v>
      </c>
      <c r="N100" s="4"/>
      <c r="O100" s="4"/>
      <c r="P100" s="4"/>
      <c r="Q100" s="4"/>
      <c r="R100" s="4"/>
      <c r="T100" s="31"/>
      <c r="U100" s="31"/>
      <c r="V100" s="31"/>
      <c r="W100" s="31"/>
      <c r="X100" s="31"/>
      <c r="Y100" s="31"/>
      <c r="Z100" s="31"/>
      <c r="AA100" s="31"/>
      <c r="AB100" s="31"/>
      <c r="AC100" s="31"/>
    </row>
    <row r="101" spans="1:29" ht="12.75" customHeight="1" x14ac:dyDescent="0.2">
      <c r="A101" s="3">
        <v>5</v>
      </c>
      <c r="B101" s="3">
        <v>4133</v>
      </c>
      <c r="C101" t="s">
        <v>377</v>
      </c>
      <c r="D101" s="40">
        <v>977</v>
      </c>
      <c r="E101" s="37">
        <v>119</v>
      </c>
      <c r="F101" s="4">
        <v>1939.2</v>
      </c>
      <c r="G101" s="5">
        <v>242</v>
      </c>
      <c r="H101" s="29" t="s">
        <v>717</v>
      </c>
      <c r="I101" s="4">
        <v>-6.1</v>
      </c>
      <c r="J101" s="4">
        <v>0.3</v>
      </c>
      <c r="K101" s="4">
        <v>0.5</v>
      </c>
      <c r="L101" s="4">
        <v>43.2</v>
      </c>
      <c r="M101" s="4">
        <v>16.8</v>
      </c>
      <c r="N101" s="4"/>
      <c r="O101" s="4"/>
      <c r="P101" s="4"/>
      <c r="Q101" s="4"/>
      <c r="R101" s="4"/>
      <c r="T101" s="31"/>
      <c r="U101" s="31"/>
      <c r="V101" s="31"/>
      <c r="W101" s="31"/>
      <c r="X101" s="31"/>
      <c r="Y101" s="31"/>
      <c r="Z101" s="31"/>
      <c r="AA101" s="31"/>
      <c r="AB101" s="31"/>
      <c r="AC101" s="31"/>
    </row>
    <row r="102" spans="1:29" ht="12.75" customHeight="1" x14ac:dyDescent="0.2">
      <c r="A102" s="3">
        <v>5</v>
      </c>
      <c r="B102" s="3">
        <v>4134</v>
      </c>
      <c r="C102" t="s">
        <v>378</v>
      </c>
      <c r="D102" s="40">
        <v>1192</v>
      </c>
      <c r="E102" s="37">
        <v>85</v>
      </c>
      <c r="F102" s="4">
        <v>2914.8</v>
      </c>
      <c r="G102" s="5">
        <v>-8285</v>
      </c>
      <c r="H102" s="29">
        <v>44.9</v>
      </c>
      <c r="I102" s="4">
        <v>9.6</v>
      </c>
      <c r="J102" s="4">
        <v>-2.2000000000000002</v>
      </c>
      <c r="K102" s="4">
        <v>-0.6</v>
      </c>
      <c r="L102" s="4">
        <v>4.7</v>
      </c>
      <c r="M102" s="4">
        <v>18.899999999999999</v>
      </c>
      <c r="N102" s="4"/>
      <c r="O102" s="4"/>
      <c r="P102" s="4"/>
      <c r="Q102" s="4"/>
      <c r="R102" s="4"/>
      <c r="T102" s="31"/>
      <c r="U102" s="31"/>
      <c r="V102" s="31"/>
      <c r="W102" s="31"/>
      <c r="X102" s="31"/>
      <c r="Y102" s="31"/>
      <c r="Z102" s="31"/>
      <c r="AA102" s="31"/>
      <c r="AB102" s="31"/>
      <c r="AC102" s="31"/>
    </row>
    <row r="103" spans="1:29" ht="12.75" customHeight="1" x14ac:dyDescent="0.2">
      <c r="A103" s="3">
        <v>5</v>
      </c>
      <c r="B103" s="3">
        <v>4135</v>
      </c>
      <c r="C103" t="s">
        <v>379</v>
      </c>
      <c r="D103" s="40">
        <v>2025</v>
      </c>
      <c r="E103" s="37">
        <v>112</v>
      </c>
      <c r="F103" s="4">
        <v>2125.3000000000002</v>
      </c>
      <c r="G103" s="5">
        <v>777</v>
      </c>
      <c r="H103" s="29">
        <v>25.1</v>
      </c>
      <c r="I103" s="4">
        <v>1.8</v>
      </c>
      <c r="J103" s="4">
        <v>0.9</v>
      </c>
      <c r="K103" s="4">
        <v>2.6</v>
      </c>
      <c r="L103" s="4">
        <v>58.4</v>
      </c>
      <c r="M103" s="4">
        <v>6.8</v>
      </c>
      <c r="N103" s="4"/>
      <c r="O103" s="4"/>
      <c r="P103" s="4"/>
      <c r="Q103" s="4"/>
      <c r="R103" s="4"/>
      <c r="T103" s="31"/>
      <c r="U103" s="31"/>
      <c r="V103" s="31"/>
      <c r="W103" s="31"/>
      <c r="X103" s="31"/>
      <c r="Y103" s="31"/>
      <c r="Z103" s="31"/>
      <c r="AA103" s="31"/>
      <c r="AB103" s="31"/>
      <c r="AC103" s="31"/>
    </row>
    <row r="104" spans="1:29" ht="12.75" customHeight="1" x14ac:dyDescent="0.2">
      <c r="A104" s="3">
        <v>5</v>
      </c>
      <c r="B104" s="3">
        <v>4136</v>
      </c>
      <c r="C104" t="s">
        <v>380</v>
      </c>
      <c r="D104" s="40">
        <v>1295</v>
      </c>
      <c r="E104" s="37">
        <v>104</v>
      </c>
      <c r="F104" s="4">
        <v>2113.6</v>
      </c>
      <c r="G104" s="5">
        <v>1384</v>
      </c>
      <c r="H104" s="29">
        <v>40.799999999999997</v>
      </c>
      <c r="I104" s="4">
        <v>6</v>
      </c>
      <c r="J104" s="4">
        <v>-0.1</v>
      </c>
      <c r="K104" s="4">
        <v>3.2</v>
      </c>
      <c r="L104" s="4">
        <v>59.8</v>
      </c>
      <c r="M104" s="4">
        <v>14</v>
      </c>
      <c r="N104" s="4"/>
      <c r="O104" s="4"/>
      <c r="P104" s="4"/>
      <c r="Q104" s="4"/>
      <c r="R104" s="4"/>
      <c r="T104" s="31"/>
      <c r="U104" s="31"/>
      <c r="V104" s="31"/>
      <c r="W104" s="31"/>
      <c r="X104" s="31"/>
      <c r="Y104" s="31"/>
      <c r="Z104" s="31"/>
      <c r="AA104" s="31"/>
      <c r="AB104" s="31"/>
      <c r="AC104" s="31"/>
    </row>
    <row r="105" spans="1:29" ht="12.75" customHeight="1" x14ac:dyDescent="0.2">
      <c r="A105" s="3">
        <v>5</v>
      </c>
      <c r="B105" s="3">
        <v>4137</v>
      </c>
      <c r="C105" t="s">
        <v>381</v>
      </c>
      <c r="D105" s="40">
        <v>467</v>
      </c>
      <c r="E105" s="37">
        <v>115</v>
      </c>
      <c r="F105" s="4">
        <v>2375.3000000000002</v>
      </c>
      <c r="G105" s="5">
        <v>-677</v>
      </c>
      <c r="H105" s="43">
        <v>72.7</v>
      </c>
      <c r="I105" s="4">
        <v>3.5</v>
      </c>
      <c r="J105" s="4">
        <v>0.7</v>
      </c>
      <c r="K105" s="4">
        <v>0.7</v>
      </c>
      <c r="L105" s="4">
        <v>96.8</v>
      </c>
      <c r="M105" s="4">
        <v>4.7</v>
      </c>
      <c r="N105" s="4"/>
      <c r="O105" s="4"/>
      <c r="P105" s="4"/>
      <c r="Q105" s="4"/>
      <c r="R105" s="4"/>
      <c r="T105" s="31"/>
      <c r="U105" s="31"/>
      <c r="V105" s="31"/>
      <c r="W105" s="31"/>
      <c r="X105" s="31"/>
      <c r="Y105" s="31"/>
      <c r="Z105" s="31"/>
      <c r="AA105" s="31"/>
      <c r="AB105" s="31"/>
      <c r="AC105" s="31"/>
    </row>
    <row r="106" spans="1:29" ht="12.75" customHeight="1" x14ac:dyDescent="0.2">
      <c r="A106" s="3">
        <v>5</v>
      </c>
      <c r="B106" s="3">
        <v>4138</v>
      </c>
      <c r="C106" t="s">
        <v>382</v>
      </c>
      <c r="D106" s="40">
        <v>741</v>
      </c>
      <c r="E106" s="37">
        <v>117</v>
      </c>
      <c r="F106" s="4">
        <v>2174</v>
      </c>
      <c r="G106" s="5">
        <v>222</v>
      </c>
      <c r="H106" s="29">
        <v>33.9</v>
      </c>
      <c r="I106" s="4">
        <v>3.8</v>
      </c>
      <c r="J106" s="4">
        <v>0.9</v>
      </c>
      <c r="K106" s="4">
        <v>2</v>
      </c>
      <c r="L106" s="4">
        <v>23.1</v>
      </c>
      <c r="M106" s="4">
        <v>10.199999999999999</v>
      </c>
      <c r="N106" s="4"/>
      <c r="O106" s="4"/>
      <c r="P106" s="4"/>
      <c r="Q106" s="4"/>
      <c r="R106" s="4"/>
      <c r="T106" s="31"/>
      <c r="U106" s="31"/>
      <c r="V106" s="31"/>
      <c r="W106" s="31"/>
      <c r="X106" s="31"/>
      <c r="Y106" s="31"/>
      <c r="Z106" s="31"/>
      <c r="AA106" s="31"/>
      <c r="AB106" s="31"/>
      <c r="AC106" s="31"/>
    </row>
    <row r="107" spans="1:29" ht="12.75" customHeight="1" x14ac:dyDescent="0.2">
      <c r="A107" s="3">
        <v>5</v>
      </c>
      <c r="B107" s="3">
        <v>4139</v>
      </c>
      <c r="C107" t="s">
        <v>383</v>
      </c>
      <c r="D107" s="40">
        <v>5668</v>
      </c>
      <c r="E107" s="37">
        <v>119</v>
      </c>
      <c r="F107" s="4">
        <v>1693.2</v>
      </c>
      <c r="G107" s="5">
        <v>1253</v>
      </c>
      <c r="H107" s="29">
        <v>61.1</v>
      </c>
      <c r="I107" s="4">
        <v>2.8</v>
      </c>
      <c r="J107" s="4">
        <v>0.9</v>
      </c>
      <c r="K107" s="4">
        <v>3.6</v>
      </c>
      <c r="L107" s="4">
        <v>64.3</v>
      </c>
      <c r="M107" s="4">
        <v>6</v>
      </c>
      <c r="N107" s="4"/>
      <c r="O107" s="4"/>
      <c r="P107" s="4"/>
      <c r="Q107" s="4"/>
      <c r="R107" s="4"/>
      <c r="T107" s="31"/>
      <c r="U107" s="31"/>
      <c r="V107" s="31"/>
      <c r="W107" s="31"/>
      <c r="X107" s="31"/>
      <c r="Y107" s="31"/>
      <c r="Z107" s="31"/>
      <c r="AA107" s="31"/>
      <c r="AB107" s="31"/>
      <c r="AC107" s="31"/>
    </row>
    <row r="108" spans="1:29" ht="12.75" customHeight="1" x14ac:dyDescent="0.2">
      <c r="A108" s="3">
        <v>5</v>
      </c>
      <c r="B108" s="3">
        <v>4140</v>
      </c>
      <c r="C108" t="s">
        <v>384</v>
      </c>
      <c r="D108" s="40">
        <v>2528</v>
      </c>
      <c r="E108" s="37">
        <v>114</v>
      </c>
      <c r="F108" s="4">
        <v>1935.8</v>
      </c>
      <c r="G108" s="5">
        <v>1811</v>
      </c>
      <c r="H108" s="43" t="s">
        <v>717</v>
      </c>
      <c r="I108" s="4">
        <v>-9.6999999999999993</v>
      </c>
      <c r="J108" s="4">
        <v>-0.7</v>
      </c>
      <c r="K108" s="4">
        <v>2.4</v>
      </c>
      <c r="L108" s="4">
        <v>42.4</v>
      </c>
      <c r="M108" s="4">
        <v>12.3</v>
      </c>
      <c r="N108" s="4"/>
      <c r="O108" s="4"/>
      <c r="P108" s="4"/>
      <c r="Q108" s="4"/>
      <c r="R108" s="4"/>
      <c r="T108" s="31"/>
      <c r="U108" s="31"/>
      <c r="V108" s="31"/>
      <c r="W108" s="31"/>
      <c r="X108" s="31"/>
      <c r="Y108" s="31"/>
      <c r="Z108" s="31"/>
      <c r="AA108" s="31"/>
      <c r="AB108" s="31"/>
      <c r="AC108" s="31"/>
    </row>
    <row r="109" spans="1:29" ht="12.75" customHeight="1" x14ac:dyDescent="0.2">
      <c r="A109" s="3">
        <v>5</v>
      </c>
      <c r="B109" s="3">
        <v>4141</v>
      </c>
      <c r="C109" t="s">
        <v>385</v>
      </c>
      <c r="D109" s="40">
        <v>8070</v>
      </c>
      <c r="E109" s="37">
        <v>119</v>
      </c>
      <c r="F109" s="4">
        <v>1738.9</v>
      </c>
      <c r="G109" s="5">
        <v>1687</v>
      </c>
      <c r="H109" s="29">
        <v>72</v>
      </c>
      <c r="I109" s="4">
        <v>1.3</v>
      </c>
      <c r="J109" s="4">
        <v>1</v>
      </c>
      <c r="K109" s="4">
        <v>5.4</v>
      </c>
      <c r="L109" s="4">
        <v>67.099999999999994</v>
      </c>
      <c r="M109" s="4">
        <v>4.8</v>
      </c>
      <c r="N109" s="4"/>
      <c r="O109" s="4"/>
      <c r="P109" s="4"/>
      <c r="Q109" s="4"/>
      <c r="R109" s="4"/>
      <c r="T109" s="31"/>
      <c r="U109" s="31"/>
      <c r="V109" s="31"/>
      <c r="W109" s="31"/>
      <c r="X109" s="31"/>
      <c r="Y109" s="31"/>
      <c r="Z109" s="31"/>
      <c r="AA109" s="31"/>
      <c r="AB109" s="31"/>
      <c r="AC109" s="31"/>
    </row>
    <row r="110" spans="1:29" ht="12.75" customHeight="1" x14ac:dyDescent="0.2">
      <c r="A110" s="3">
        <v>5</v>
      </c>
      <c r="B110" s="3">
        <v>4142</v>
      </c>
      <c r="C110" t="s">
        <v>386</v>
      </c>
      <c r="D110" s="40">
        <v>799</v>
      </c>
      <c r="E110" s="37">
        <v>117</v>
      </c>
      <c r="F110" s="4">
        <v>1557.3</v>
      </c>
      <c r="G110" s="5">
        <v>3958</v>
      </c>
      <c r="H110" s="29" t="s">
        <v>717</v>
      </c>
      <c r="I110" s="4">
        <v>-4.9000000000000004</v>
      </c>
      <c r="J110" s="4">
        <v>1.6</v>
      </c>
      <c r="K110" s="4">
        <v>15.2</v>
      </c>
      <c r="L110" s="4">
        <v>169.3</v>
      </c>
      <c r="M110" s="4">
        <v>7.5</v>
      </c>
      <c r="N110" s="4"/>
      <c r="O110" s="4"/>
      <c r="P110" s="4"/>
      <c r="Q110" s="4"/>
      <c r="R110" s="4"/>
      <c r="T110" s="31"/>
      <c r="U110" s="31"/>
      <c r="V110" s="31"/>
      <c r="W110" s="31"/>
      <c r="X110" s="31"/>
      <c r="Y110" s="31"/>
      <c r="Z110" s="31"/>
      <c r="AA110" s="31"/>
      <c r="AB110" s="31"/>
      <c r="AC110" s="31"/>
    </row>
    <row r="111" spans="1:29" ht="12.75" customHeight="1" x14ac:dyDescent="0.2">
      <c r="A111" s="3">
        <v>5</v>
      </c>
      <c r="B111" s="3">
        <v>4143</v>
      </c>
      <c r="C111" t="s">
        <v>387</v>
      </c>
      <c r="D111" s="40">
        <v>1183</v>
      </c>
      <c r="E111" s="37">
        <v>110</v>
      </c>
      <c r="F111" s="4">
        <v>1581.4</v>
      </c>
      <c r="G111" s="5">
        <v>822</v>
      </c>
      <c r="H111" s="29">
        <v>134.9</v>
      </c>
      <c r="I111" s="4">
        <v>13.1</v>
      </c>
      <c r="J111" s="4">
        <v>0.9</v>
      </c>
      <c r="K111" s="4">
        <v>4.5</v>
      </c>
      <c r="L111" s="4">
        <v>54.1</v>
      </c>
      <c r="M111" s="4">
        <v>9.8000000000000007</v>
      </c>
      <c r="N111" s="4"/>
      <c r="O111" s="4"/>
      <c r="P111" s="4"/>
      <c r="Q111" s="4"/>
      <c r="R111" s="4"/>
      <c r="T111" s="31"/>
      <c r="U111" s="31"/>
      <c r="V111" s="31"/>
      <c r="W111" s="31"/>
      <c r="X111" s="31"/>
      <c r="Y111" s="31"/>
      <c r="Z111" s="31"/>
      <c r="AA111" s="31"/>
      <c r="AB111" s="31"/>
      <c r="AC111" s="31"/>
    </row>
    <row r="112" spans="1:29" ht="12.75" customHeight="1" x14ac:dyDescent="0.2">
      <c r="A112" s="3">
        <v>5</v>
      </c>
      <c r="B112" s="3">
        <v>4144</v>
      </c>
      <c r="C112" t="s">
        <v>388</v>
      </c>
      <c r="D112" s="40">
        <v>4046</v>
      </c>
      <c r="E112" s="37">
        <v>100</v>
      </c>
      <c r="F112" s="4">
        <v>2299.8000000000002</v>
      </c>
      <c r="G112" s="5">
        <v>-854</v>
      </c>
      <c r="H112" s="29">
        <v>84.3</v>
      </c>
      <c r="I112" s="4">
        <v>9.6</v>
      </c>
      <c r="J112" s="4">
        <v>0</v>
      </c>
      <c r="K112" s="4">
        <v>0</v>
      </c>
      <c r="L112" s="4">
        <v>1.4</v>
      </c>
      <c r="M112" s="4">
        <v>10.8</v>
      </c>
      <c r="N112" s="4"/>
      <c r="O112" s="4"/>
      <c r="P112" s="4"/>
      <c r="Q112" s="4"/>
      <c r="R112" s="4"/>
      <c r="T112" s="31"/>
      <c r="U112" s="31"/>
      <c r="V112" s="31"/>
      <c r="W112" s="31"/>
      <c r="X112" s="31"/>
      <c r="Y112" s="31"/>
      <c r="Z112" s="31"/>
      <c r="AA112" s="31"/>
      <c r="AB112" s="31"/>
      <c r="AC112" s="31"/>
    </row>
    <row r="113" spans="1:29" ht="12.75" customHeight="1" x14ac:dyDescent="0.2">
      <c r="A113" s="3">
        <v>5</v>
      </c>
      <c r="B113" s="3">
        <v>4145</v>
      </c>
      <c r="C113" t="s">
        <v>389</v>
      </c>
      <c r="D113" s="40">
        <v>1605</v>
      </c>
      <c r="E113" s="37">
        <v>118</v>
      </c>
      <c r="F113" s="4">
        <v>1913.2</v>
      </c>
      <c r="G113" s="5">
        <v>1390</v>
      </c>
      <c r="H113" s="43">
        <v>4.5999999999999996</v>
      </c>
      <c r="I113" s="4">
        <v>0.5</v>
      </c>
      <c r="J113" s="4">
        <v>1.3</v>
      </c>
      <c r="K113" s="4">
        <v>5.2</v>
      </c>
      <c r="L113" s="4">
        <v>114.3</v>
      </c>
      <c r="M113" s="4">
        <v>10.9</v>
      </c>
      <c r="N113" s="4"/>
      <c r="O113" s="4"/>
      <c r="P113" s="4"/>
      <c r="Q113" s="4"/>
      <c r="R113" s="4"/>
      <c r="T113" s="31"/>
      <c r="U113" s="31"/>
      <c r="V113" s="31"/>
      <c r="W113" s="31"/>
      <c r="X113" s="31"/>
      <c r="Y113" s="31"/>
      <c r="Z113" s="31"/>
      <c r="AA113" s="31"/>
      <c r="AB113" s="31"/>
      <c r="AC113" s="31"/>
    </row>
    <row r="114" spans="1:29" ht="12.75" customHeight="1" x14ac:dyDescent="0.2">
      <c r="A114" s="3">
        <v>5</v>
      </c>
      <c r="B114" s="3">
        <v>4146</v>
      </c>
      <c r="C114" t="s">
        <v>390</v>
      </c>
      <c r="D114" s="40">
        <v>2893</v>
      </c>
      <c r="E114" s="37">
        <v>118</v>
      </c>
      <c r="F114" s="4">
        <v>1811.5</v>
      </c>
      <c r="G114" s="5">
        <v>-740</v>
      </c>
      <c r="H114" s="29">
        <v>81.400000000000006</v>
      </c>
      <c r="I114" s="4">
        <v>5.8</v>
      </c>
      <c r="J114" s="4">
        <v>1</v>
      </c>
      <c r="K114" s="4">
        <v>1</v>
      </c>
      <c r="L114" s="4">
        <v>0.2</v>
      </c>
      <c r="M114" s="4">
        <v>8.8000000000000007</v>
      </c>
      <c r="N114" s="4"/>
      <c r="O114" s="4"/>
      <c r="P114" s="4"/>
      <c r="Q114" s="4"/>
      <c r="R114" s="4"/>
      <c r="T114" s="31"/>
      <c r="U114" s="31"/>
      <c r="V114" s="31"/>
      <c r="W114" s="31"/>
      <c r="X114" s="31"/>
      <c r="Y114" s="31"/>
      <c r="Z114" s="31"/>
      <c r="AA114" s="31"/>
      <c r="AB114" s="31"/>
      <c r="AC114" s="31"/>
    </row>
    <row r="115" spans="1:29" ht="12.75" customHeight="1" x14ac:dyDescent="0.2">
      <c r="A115" s="3">
        <v>5</v>
      </c>
      <c r="B115" s="3">
        <v>4147</v>
      </c>
      <c r="C115" t="s">
        <v>391</v>
      </c>
      <c r="D115" s="40">
        <v>1301</v>
      </c>
      <c r="E115" s="37">
        <v>116</v>
      </c>
      <c r="F115" s="4">
        <v>2128.3000000000002</v>
      </c>
      <c r="G115" s="5">
        <v>1179</v>
      </c>
      <c r="H115" s="29">
        <v>104.9</v>
      </c>
      <c r="I115" s="4">
        <v>8.8000000000000007</v>
      </c>
      <c r="J115" s="4">
        <v>-0.1</v>
      </c>
      <c r="K115" s="4">
        <v>3.6</v>
      </c>
      <c r="L115" s="4">
        <v>27.7</v>
      </c>
      <c r="M115" s="4">
        <v>7.9</v>
      </c>
      <c r="N115" s="4"/>
      <c r="O115" s="4"/>
      <c r="P115" s="4"/>
      <c r="Q115" s="4"/>
      <c r="R115" s="4"/>
      <c r="T115" s="31"/>
      <c r="U115" s="31"/>
      <c r="V115" s="31"/>
      <c r="W115" s="31"/>
      <c r="X115" s="31"/>
      <c r="Y115" s="31"/>
      <c r="Z115" s="31"/>
      <c r="AA115" s="31"/>
      <c r="AB115" s="31"/>
      <c r="AC115" s="31"/>
    </row>
    <row r="116" spans="1:29" s="1" customFormat="1" ht="21.75" customHeight="1" x14ac:dyDescent="0.2">
      <c r="A116" s="15">
        <v>6</v>
      </c>
      <c r="B116" s="15">
        <v>4189</v>
      </c>
      <c r="C116" s="1" t="s">
        <v>392</v>
      </c>
      <c r="D116" s="36">
        <v>30524</v>
      </c>
      <c r="E116" s="38">
        <v>107.6</v>
      </c>
      <c r="F116" s="32">
        <v>2447.6</v>
      </c>
      <c r="G116" s="36">
        <v>1405</v>
      </c>
      <c r="H116" s="30">
        <v>41.2</v>
      </c>
      <c r="I116" s="30">
        <v>7.8</v>
      </c>
      <c r="J116" s="30">
        <v>1.2</v>
      </c>
      <c r="K116" s="30">
        <v>7.7</v>
      </c>
      <c r="L116" s="32">
        <v>55.3</v>
      </c>
      <c r="M116" s="32">
        <v>18</v>
      </c>
      <c r="N116" s="32"/>
      <c r="O116" s="32"/>
      <c r="P116" s="32"/>
      <c r="Q116" s="32"/>
      <c r="R116" s="32"/>
      <c r="T116" s="31"/>
      <c r="U116" s="31"/>
      <c r="V116" s="31"/>
      <c r="W116" s="31"/>
      <c r="X116" s="31"/>
      <c r="Y116" s="31"/>
      <c r="Z116" s="31"/>
      <c r="AA116" s="31"/>
      <c r="AB116" s="31"/>
      <c r="AC116" s="31"/>
    </row>
    <row r="117" spans="1:29" ht="16.5" customHeight="1" x14ac:dyDescent="0.2">
      <c r="A117" s="3">
        <v>6</v>
      </c>
      <c r="B117" s="3">
        <v>4161</v>
      </c>
      <c r="C117" t="s">
        <v>393</v>
      </c>
      <c r="D117" s="5">
        <v>2148</v>
      </c>
      <c r="E117" s="37">
        <v>114</v>
      </c>
      <c r="F117" s="4">
        <v>2176.6</v>
      </c>
      <c r="G117" s="5">
        <v>1059</v>
      </c>
      <c r="H117" s="29">
        <v>80.2</v>
      </c>
      <c r="I117" s="4">
        <v>6.6</v>
      </c>
      <c r="J117" s="4">
        <v>1</v>
      </c>
      <c r="K117" s="4">
        <v>5.0999999999999996</v>
      </c>
      <c r="L117" s="4">
        <v>14.3</v>
      </c>
      <c r="M117" s="4">
        <v>7.9</v>
      </c>
      <c r="N117" s="4"/>
      <c r="O117" s="4"/>
      <c r="P117" s="4"/>
      <c r="Q117" s="4"/>
      <c r="R117" s="4"/>
      <c r="T117" s="31"/>
      <c r="U117" s="31"/>
      <c r="V117" s="31"/>
      <c r="W117" s="31"/>
      <c r="X117" s="31"/>
      <c r="Y117" s="31"/>
      <c r="Z117" s="31"/>
      <c r="AA117" s="31"/>
      <c r="AB117" s="31"/>
      <c r="AC117" s="31"/>
    </row>
    <row r="118" spans="1:29" ht="12.75" customHeight="1" x14ac:dyDescent="0.2">
      <c r="A118" s="3">
        <v>6</v>
      </c>
      <c r="B118" s="3">
        <v>4163</v>
      </c>
      <c r="C118" t="s">
        <v>394</v>
      </c>
      <c r="D118" s="5">
        <v>5113</v>
      </c>
      <c r="E118" s="37">
        <v>99</v>
      </c>
      <c r="F118" s="4">
        <v>2687.8</v>
      </c>
      <c r="G118" s="5">
        <v>3164</v>
      </c>
      <c r="H118" s="29">
        <v>34.6</v>
      </c>
      <c r="I118" s="4">
        <v>6.7</v>
      </c>
      <c r="J118" s="4">
        <v>2.4</v>
      </c>
      <c r="K118" s="4">
        <v>10.5</v>
      </c>
      <c r="L118" s="4">
        <v>67.2</v>
      </c>
      <c r="M118" s="4">
        <v>14.8</v>
      </c>
      <c r="N118" s="4"/>
      <c r="O118" s="4"/>
      <c r="P118" s="4"/>
      <c r="Q118" s="4"/>
      <c r="R118" s="4"/>
      <c r="T118" s="31"/>
      <c r="U118" s="31"/>
      <c r="V118" s="31"/>
      <c r="W118" s="31"/>
      <c r="X118" s="31"/>
      <c r="Y118" s="31"/>
      <c r="Z118" s="31"/>
      <c r="AA118" s="31"/>
      <c r="AB118" s="31"/>
      <c r="AC118" s="31"/>
    </row>
    <row r="119" spans="1:29" ht="12.75" customHeight="1" x14ac:dyDescent="0.2">
      <c r="A119" s="3">
        <v>6</v>
      </c>
      <c r="B119" s="3">
        <v>4164</v>
      </c>
      <c r="C119" t="s">
        <v>395</v>
      </c>
      <c r="D119" s="5">
        <v>1002</v>
      </c>
      <c r="E119" s="37">
        <v>117</v>
      </c>
      <c r="F119" s="4">
        <v>1967.7</v>
      </c>
      <c r="G119" s="5">
        <v>3645</v>
      </c>
      <c r="H119" s="29" t="s">
        <v>717</v>
      </c>
      <c r="I119" s="4">
        <v>-2.8</v>
      </c>
      <c r="J119" s="4">
        <v>1.6</v>
      </c>
      <c r="K119" s="4">
        <v>12.6</v>
      </c>
      <c r="L119" s="4">
        <v>119.5</v>
      </c>
      <c r="M119" s="4">
        <v>11.9</v>
      </c>
      <c r="N119" s="4"/>
      <c r="O119" s="4"/>
      <c r="P119" s="4"/>
      <c r="Q119" s="4"/>
      <c r="R119" s="4"/>
      <c r="T119" s="31"/>
      <c r="U119" s="31"/>
      <c r="V119" s="31"/>
      <c r="W119" s="31"/>
      <c r="X119" s="31"/>
      <c r="Y119" s="31"/>
      <c r="Z119" s="31"/>
      <c r="AA119" s="31"/>
      <c r="AB119" s="31"/>
      <c r="AC119" s="31"/>
    </row>
    <row r="120" spans="1:29" ht="12.75" customHeight="1" x14ac:dyDescent="0.2">
      <c r="A120" s="3">
        <v>6</v>
      </c>
      <c r="B120" s="3">
        <v>4165</v>
      </c>
      <c r="C120" t="s">
        <v>396</v>
      </c>
      <c r="D120" s="5">
        <v>3505</v>
      </c>
      <c r="E120" s="37">
        <v>102</v>
      </c>
      <c r="F120" s="4">
        <v>2595.1</v>
      </c>
      <c r="G120" s="5">
        <v>1591</v>
      </c>
      <c r="H120" s="29">
        <v>62.9</v>
      </c>
      <c r="I120" s="4">
        <v>12.2</v>
      </c>
      <c r="J120" s="4">
        <v>1.8</v>
      </c>
      <c r="K120" s="4">
        <v>7.8</v>
      </c>
      <c r="L120" s="4">
        <v>37.5</v>
      </c>
      <c r="M120" s="4">
        <v>19.899999999999999</v>
      </c>
      <c r="N120" s="4"/>
      <c r="O120" s="4"/>
      <c r="P120" s="4"/>
      <c r="Q120" s="4"/>
      <c r="R120" s="4"/>
      <c r="T120" s="31"/>
      <c r="U120" s="31"/>
      <c r="V120" s="31"/>
      <c r="W120" s="31"/>
      <c r="X120" s="31"/>
      <c r="Y120" s="31"/>
      <c r="Z120" s="31"/>
      <c r="AA120" s="31"/>
      <c r="AB120" s="31"/>
      <c r="AC120" s="31"/>
    </row>
    <row r="121" spans="1:29" ht="12.75" customHeight="1" x14ac:dyDescent="0.2">
      <c r="A121" s="3">
        <v>6</v>
      </c>
      <c r="B121" s="3">
        <v>4166</v>
      </c>
      <c r="C121" t="s">
        <v>397</v>
      </c>
      <c r="D121" s="5">
        <v>1400</v>
      </c>
      <c r="E121" s="37">
        <v>119</v>
      </c>
      <c r="F121" s="4">
        <v>2312.9</v>
      </c>
      <c r="G121" s="5">
        <v>802</v>
      </c>
      <c r="H121" s="29" t="s">
        <v>718</v>
      </c>
      <c r="I121" s="4">
        <v>10.4</v>
      </c>
      <c r="J121" s="4">
        <v>0.7</v>
      </c>
      <c r="K121" s="4">
        <v>4.2</v>
      </c>
      <c r="L121" s="4">
        <v>4.3</v>
      </c>
      <c r="M121" s="4">
        <v>11.8</v>
      </c>
      <c r="N121" s="4"/>
      <c r="O121" s="4"/>
      <c r="P121" s="4"/>
      <c r="Q121" s="4"/>
      <c r="R121" s="4"/>
      <c r="T121" s="31"/>
      <c r="U121" s="31"/>
      <c r="V121" s="31"/>
      <c r="W121" s="31"/>
      <c r="X121" s="31"/>
      <c r="Y121" s="31"/>
      <c r="Z121" s="31"/>
      <c r="AA121" s="31"/>
      <c r="AB121" s="31"/>
      <c r="AC121" s="31"/>
    </row>
    <row r="122" spans="1:29" ht="12.75" customHeight="1" x14ac:dyDescent="0.2">
      <c r="A122" s="3">
        <v>6</v>
      </c>
      <c r="B122" s="3">
        <v>4167</v>
      </c>
      <c r="C122" t="s">
        <v>398</v>
      </c>
      <c r="D122" s="5">
        <v>883</v>
      </c>
      <c r="E122" s="37">
        <v>125</v>
      </c>
      <c r="F122" s="4">
        <v>1789.6</v>
      </c>
      <c r="G122" s="5">
        <v>979</v>
      </c>
      <c r="H122" s="29">
        <v>109.8</v>
      </c>
      <c r="I122" s="4">
        <v>11.7</v>
      </c>
      <c r="J122" s="4">
        <v>1.1000000000000001</v>
      </c>
      <c r="K122" s="4">
        <v>4.4000000000000004</v>
      </c>
      <c r="L122" s="4">
        <v>30.7</v>
      </c>
      <c r="M122" s="4">
        <v>10.199999999999999</v>
      </c>
      <c r="N122" s="4"/>
      <c r="O122" s="4"/>
      <c r="P122" s="4"/>
      <c r="Q122" s="4"/>
      <c r="R122" s="4"/>
      <c r="T122" s="31"/>
      <c r="U122" s="31"/>
      <c r="V122" s="31"/>
      <c r="W122" s="31"/>
      <c r="X122" s="31"/>
      <c r="Y122" s="31"/>
      <c r="Z122" s="31"/>
      <c r="AA122" s="31"/>
      <c r="AB122" s="31"/>
      <c r="AC122" s="31"/>
    </row>
    <row r="123" spans="1:29" ht="12.75" customHeight="1" x14ac:dyDescent="0.2">
      <c r="A123" s="3">
        <v>6</v>
      </c>
      <c r="B123" s="3">
        <v>4169</v>
      </c>
      <c r="C123" t="s">
        <v>399</v>
      </c>
      <c r="D123" s="5">
        <v>2573</v>
      </c>
      <c r="E123" s="37">
        <v>105</v>
      </c>
      <c r="F123" s="4">
        <v>2518.1999999999998</v>
      </c>
      <c r="G123" s="5">
        <v>56</v>
      </c>
      <c r="H123" s="29">
        <v>136.9</v>
      </c>
      <c r="I123" s="4">
        <v>7.2</v>
      </c>
      <c r="J123" s="4">
        <v>-0.1</v>
      </c>
      <c r="K123" s="4">
        <v>3</v>
      </c>
      <c r="L123" s="4">
        <v>1.3</v>
      </c>
      <c r="M123" s="4">
        <v>7.2</v>
      </c>
      <c r="N123" s="4"/>
      <c r="O123" s="4"/>
      <c r="P123" s="4"/>
      <c r="Q123" s="4"/>
      <c r="R123" s="4"/>
      <c r="T123" s="31"/>
      <c r="U123" s="31"/>
      <c r="V123" s="31"/>
      <c r="W123" s="31"/>
      <c r="X123" s="31"/>
      <c r="Y123" s="31"/>
      <c r="Z123" s="31"/>
      <c r="AA123" s="31"/>
      <c r="AB123" s="31"/>
      <c r="AC123" s="31"/>
    </row>
    <row r="124" spans="1:29" ht="12.75" customHeight="1" x14ac:dyDescent="0.2">
      <c r="A124" s="3">
        <v>6</v>
      </c>
      <c r="B124" s="3">
        <v>4170</v>
      </c>
      <c r="C124" t="s">
        <v>10</v>
      </c>
      <c r="D124" s="5">
        <v>3299</v>
      </c>
      <c r="E124" s="37">
        <v>104</v>
      </c>
      <c r="F124" s="4">
        <v>3120.4</v>
      </c>
      <c r="G124" s="5">
        <v>2405</v>
      </c>
      <c r="H124" s="29">
        <v>34</v>
      </c>
      <c r="I124" s="4">
        <v>9.8000000000000007</v>
      </c>
      <c r="J124" s="4">
        <v>1.6</v>
      </c>
      <c r="K124" s="4">
        <v>11.5</v>
      </c>
      <c r="L124" s="4">
        <v>97</v>
      </c>
      <c r="M124" s="4">
        <v>24.8</v>
      </c>
      <c r="N124" s="4"/>
      <c r="O124" s="4"/>
      <c r="P124" s="4"/>
      <c r="Q124" s="4"/>
      <c r="R124" s="4"/>
      <c r="T124" s="31"/>
      <c r="U124" s="31"/>
      <c r="V124" s="31"/>
      <c r="W124" s="31"/>
      <c r="X124" s="31"/>
      <c r="Y124" s="31"/>
      <c r="Z124" s="31"/>
      <c r="AA124" s="31"/>
      <c r="AB124" s="31"/>
      <c r="AC124" s="31"/>
    </row>
    <row r="125" spans="1:29" ht="12.75" customHeight="1" x14ac:dyDescent="0.2">
      <c r="A125" s="3">
        <v>6</v>
      </c>
      <c r="B125" s="3">
        <v>4184</v>
      </c>
      <c r="C125" t="s">
        <v>400</v>
      </c>
      <c r="D125" s="5">
        <v>1912</v>
      </c>
      <c r="E125" s="37">
        <v>107</v>
      </c>
      <c r="F125" s="4">
        <v>2054.1</v>
      </c>
      <c r="G125" s="5">
        <v>244</v>
      </c>
      <c r="H125" s="29" t="s">
        <v>532</v>
      </c>
      <c r="I125" s="4">
        <v>15</v>
      </c>
      <c r="J125" s="4">
        <v>-0.1</v>
      </c>
      <c r="K125" s="4">
        <v>12.5</v>
      </c>
      <c r="L125" s="4">
        <v>92.9</v>
      </c>
      <c r="M125" s="4">
        <v>8.9</v>
      </c>
      <c r="N125" s="4"/>
      <c r="O125" s="4"/>
      <c r="P125" s="4"/>
      <c r="Q125" s="4"/>
      <c r="R125" s="4"/>
      <c r="T125" s="31"/>
      <c r="U125" s="31"/>
      <c r="V125" s="31"/>
      <c r="W125" s="31"/>
      <c r="X125" s="31"/>
      <c r="Y125" s="31"/>
      <c r="Z125" s="31"/>
      <c r="AA125" s="31"/>
      <c r="AB125" s="31"/>
      <c r="AC125" s="31"/>
    </row>
    <row r="126" spans="1:29" ht="12.75" customHeight="1" x14ac:dyDescent="0.2">
      <c r="A126" s="3">
        <v>6</v>
      </c>
      <c r="B126" s="3">
        <v>4172</v>
      </c>
      <c r="C126" t="s">
        <v>401</v>
      </c>
      <c r="D126" s="5">
        <v>893</v>
      </c>
      <c r="E126" s="37">
        <v>96</v>
      </c>
      <c r="F126" s="4">
        <v>2866.7</v>
      </c>
      <c r="G126" s="5">
        <v>-1114</v>
      </c>
      <c r="H126" s="29" t="s">
        <v>717</v>
      </c>
      <c r="I126" s="4">
        <v>-5</v>
      </c>
      <c r="J126" s="4">
        <v>-0.8</v>
      </c>
      <c r="K126" s="4">
        <v>-0.8</v>
      </c>
      <c r="L126" s="4">
        <v>69.8</v>
      </c>
      <c r="M126" s="4">
        <v>27</v>
      </c>
      <c r="N126" s="4"/>
      <c r="O126" s="4"/>
      <c r="P126" s="4"/>
      <c r="Q126" s="4"/>
      <c r="R126" s="4"/>
      <c r="T126" s="31"/>
      <c r="U126" s="31"/>
      <c r="V126" s="31"/>
      <c r="W126" s="31"/>
      <c r="X126" s="31"/>
      <c r="Y126" s="31"/>
      <c r="Z126" s="31"/>
      <c r="AA126" s="31"/>
      <c r="AB126" s="31"/>
      <c r="AC126" s="31"/>
    </row>
    <row r="127" spans="1:29" ht="12.75" customHeight="1" x14ac:dyDescent="0.2">
      <c r="A127" s="3">
        <v>6</v>
      </c>
      <c r="B127" s="3">
        <v>4173</v>
      </c>
      <c r="C127" t="s">
        <v>402</v>
      </c>
      <c r="D127" s="5">
        <v>588</v>
      </c>
      <c r="E127" s="37">
        <v>120</v>
      </c>
      <c r="F127" s="4">
        <v>1684</v>
      </c>
      <c r="G127" s="5">
        <v>971</v>
      </c>
      <c r="H127" s="29" t="s">
        <v>718</v>
      </c>
      <c r="I127" s="4">
        <v>4.0999999999999996</v>
      </c>
      <c r="J127" s="4">
        <v>1.2</v>
      </c>
      <c r="K127" s="4">
        <v>5</v>
      </c>
      <c r="L127" s="4">
        <v>30</v>
      </c>
      <c r="M127" s="4">
        <v>3.1</v>
      </c>
      <c r="N127" s="4"/>
      <c r="O127" s="4"/>
      <c r="P127" s="4"/>
      <c r="Q127" s="4"/>
      <c r="R127" s="4"/>
      <c r="T127" s="31"/>
      <c r="U127" s="31"/>
      <c r="V127" s="31"/>
      <c r="W127" s="31"/>
      <c r="X127" s="31"/>
      <c r="Y127" s="31"/>
      <c r="Z127" s="31"/>
      <c r="AA127" s="31"/>
      <c r="AB127" s="31"/>
      <c r="AC127" s="31"/>
    </row>
    <row r="128" spans="1:29" ht="12.75" customHeight="1" x14ac:dyDescent="0.2">
      <c r="A128" s="3">
        <v>6</v>
      </c>
      <c r="B128" s="3">
        <v>4175</v>
      </c>
      <c r="C128" t="s">
        <v>403</v>
      </c>
      <c r="D128" s="5">
        <v>910</v>
      </c>
      <c r="E128" s="37">
        <v>113</v>
      </c>
      <c r="F128" s="4">
        <v>2130.8000000000002</v>
      </c>
      <c r="G128" s="5">
        <v>-420</v>
      </c>
      <c r="H128" s="29">
        <v>25.6</v>
      </c>
      <c r="I128" s="4">
        <v>4</v>
      </c>
      <c r="J128" s="4">
        <v>1.1000000000000001</v>
      </c>
      <c r="K128" s="4">
        <v>1.1000000000000001</v>
      </c>
      <c r="L128" s="4">
        <v>1.6</v>
      </c>
      <c r="M128" s="4">
        <v>14.3</v>
      </c>
      <c r="N128" s="4"/>
      <c r="O128" s="4"/>
      <c r="P128" s="4"/>
      <c r="Q128" s="4"/>
      <c r="R128" s="4"/>
      <c r="T128" s="31"/>
      <c r="U128" s="31"/>
      <c r="V128" s="31"/>
      <c r="W128" s="31"/>
      <c r="X128" s="31"/>
      <c r="Y128" s="31"/>
      <c r="Z128" s="31"/>
      <c r="AA128" s="31"/>
      <c r="AB128" s="31"/>
      <c r="AC128" s="31"/>
    </row>
    <row r="129" spans="1:29" ht="12.75" customHeight="1" x14ac:dyDescent="0.2">
      <c r="A129" s="3">
        <v>6</v>
      </c>
      <c r="B129" s="3">
        <v>4176</v>
      </c>
      <c r="C129" t="s">
        <v>404</v>
      </c>
      <c r="D129" s="5">
        <v>689</v>
      </c>
      <c r="E129" s="37">
        <v>126</v>
      </c>
      <c r="F129" s="4">
        <v>1840.4</v>
      </c>
      <c r="G129" s="5">
        <v>3389</v>
      </c>
      <c r="H129" s="29" t="s">
        <v>717</v>
      </c>
      <c r="I129" s="4">
        <v>-7.1</v>
      </c>
      <c r="J129" s="4">
        <v>1.2</v>
      </c>
      <c r="K129" s="4">
        <v>9.1</v>
      </c>
      <c r="L129" s="4">
        <v>276.89999999999998</v>
      </c>
      <c r="M129" s="4">
        <v>39.5</v>
      </c>
      <c r="N129" s="4"/>
      <c r="O129" s="4"/>
      <c r="P129" s="4"/>
      <c r="Q129" s="4"/>
      <c r="R129" s="4"/>
      <c r="T129" s="31"/>
      <c r="U129" s="31"/>
      <c r="V129" s="31"/>
      <c r="W129" s="31"/>
      <c r="X129" s="31"/>
      <c r="Y129" s="31"/>
      <c r="Z129" s="31"/>
      <c r="AA129" s="31"/>
      <c r="AB129" s="31"/>
      <c r="AC129" s="31"/>
    </row>
    <row r="130" spans="1:29" ht="12.75" customHeight="1" x14ac:dyDescent="0.2">
      <c r="A130" s="3">
        <v>6</v>
      </c>
      <c r="B130" s="3">
        <v>4177</v>
      </c>
      <c r="C130" t="s">
        <v>405</v>
      </c>
      <c r="D130" s="5">
        <v>1468</v>
      </c>
      <c r="E130" s="37">
        <v>80</v>
      </c>
      <c r="F130" s="4">
        <v>3324.4</v>
      </c>
      <c r="G130" s="5">
        <v>-3069</v>
      </c>
      <c r="H130" s="43">
        <v>3.6</v>
      </c>
      <c r="I130" s="4">
        <v>3</v>
      </c>
      <c r="J130" s="4">
        <v>-0.7</v>
      </c>
      <c r="K130" s="4">
        <v>-0.7</v>
      </c>
      <c r="L130" s="4">
        <v>6.3</v>
      </c>
      <c r="M130" s="4">
        <v>45.9</v>
      </c>
      <c r="N130" s="4"/>
      <c r="O130" s="4"/>
      <c r="P130" s="4"/>
      <c r="Q130" s="4"/>
      <c r="R130" s="4"/>
      <c r="T130" s="31"/>
      <c r="U130" s="31"/>
      <c r="V130" s="31"/>
      <c r="W130" s="31"/>
      <c r="X130" s="31"/>
      <c r="Y130" s="31"/>
      <c r="Z130" s="31"/>
      <c r="AA130" s="31"/>
      <c r="AB130" s="31"/>
      <c r="AC130" s="31"/>
    </row>
    <row r="131" spans="1:29" ht="12.75" customHeight="1" x14ac:dyDescent="0.2">
      <c r="A131" s="3">
        <v>6</v>
      </c>
      <c r="B131" s="3">
        <v>4179</v>
      </c>
      <c r="C131" t="s">
        <v>406</v>
      </c>
      <c r="D131" s="5">
        <v>849</v>
      </c>
      <c r="E131" s="37">
        <v>125</v>
      </c>
      <c r="F131" s="4">
        <v>1974.3</v>
      </c>
      <c r="G131" s="5">
        <v>3960</v>
      </c>
      <c r="H131" s="29" t="s">
        <v>532</v>
      </c>
      <c r="I131" s="4">
        <v>13.2</v>
      </c>
      <c r="J131" s="4">
        <v>0.7</v>
      </c>
      <c r="K131" s="4">
        <v>7.3</v>
      </c>
      <c r="L131" s="4">
        <v>80.7</v>
      </c>
      <c r="M131" s="4">
        <v>1.2</v>
      </c>
      <c r="N131" s="4"/>
      <c r="O131" s="4"/>
      <c r="P131" s="4"/>
      <c r="Q131" s="4"/>
      <c r="R131" s="4"/>
      <c r="T131" s="31"/>
      <c r="U131" s="31"/>
      <c r="V131" s="31"/>
      <c r="W131" s="31"/>
      <c r="X131" s="31"/>
      <c r="Y131" s="31"/>
      <c r="Z131" s="31"/>
      <c r="AA131" s="31"/>
      <c r="AB131" s="31"/>
      <c r="AC131" s="31"/>
    </row>
    <row r="132" spans="1:29" ht="12.75" customHeight="1" x14ac:dyDescent="0.2">
      <c r="A132" s="3">
        <v>6</v>
      </c>
      <c r="B132" s="3">
        <v>4181</v>
      </c>
      <c r="C132" t="s">
        <v>407</v>
      </c>
      <c r="D132" s="5">
        <v>1211</v>
      </c>
      <c r="E132" s="37">
        <v>121</v>
      </c>
      <c r="F132" s="4">
        <v>2045.4</v>
      </c>
      <c r="G132" s="5">
        <v>480</v>
      </c>
      <c r="H132" s="29" t="s">
        <v>532</v>
      </c>
      <c r="I132" s="4">
        <v>3.1</v>
      </c>
      <c r="J132" s="4">
        <v>1.2</v>
      </c>
      <c r="K132" s="4">
        <v>3.1</v>
      </c>
      <c r="L132" s="4">
        <v>9.3000000000000007</v>
      </c>
      <c r="M132" s="4">
        <v>4.2</v>
      </c>
      <c r="N132" s="4"/>
      <c r="O132" s="4"/>
      <c r="P132" s="4"/>
      <c r="Q132" s="4"/>
      <c r="R132" s="4"/>
      <c r="T132" s="31"/>
      <c r="U132" s="31"/>
      <c r="V132" s="31"/>
      <c r="W132" s="31"/>
      <c r="X132" s="31"/>
      <c r="Y132" s="31"/>
      <c r="Z132" s="31"/>
      <c r="AA132" s="31"/>
      <c r="AB132" s="31"/>
      <c r="AC132" s="31"/>
    </row>
    <row r="133" spans="1:29" ht="12.75" customHeight="1" x14ac:dyDescent="0.2">
      <c r="A133" s="3">
        <v>6</v>
      </c>
      <c r="B133" s="3">
        <v>4182</v>
      </c>
      <c r="C133" t="s">
        <v>408</v>
      </c>
      <c r="D133" s="5">
        <v>980</v>
      </c>
      <c r="E133" s="37">
        <v>122</v>
      </c>
      <c r="F133" s="4">
        <v>1941.8</v>
      </c>
      <c r="G133" s="5">
        <v>2382</v>
      </c>
      <c r="H133" s="29">
        <v>73.900000000000006</v>
      </c>
      <c r="I133" s="4">
        <v>12.3</v>
      </c>
      <c r="J133" s="4">
        <v>1.9</v>
      </c>
      <c r="K133" s="4">
        <v>9.4</v>
      </c>
      <c r="L133" s="4">
        <v>32.799999999999997</v>
      </c>
      <c r="M133" s="4">
        <v>15.6</v>
      </c>
      <c r="N133" s="4"/>
      <c r="O133" s="4"/>
      <c r="P133" s="4"/>
      <c r="Q133" s="4"/>
      <c r="R133" s="4"/>
      <c r="T133" s="31"/>
      <c r="U133" s="31"/>
      <c r="V133" s="31"/>
      <c r="W133" s="31"/>
      <c r="X133" s="31"/>
      <c r="Y133" s="31"/>
      <c r="Z133" s="31"/>
      <c r="AA133" s="31"/>
      <c r="AB133" s="31"/>
      <c r="AC133" s="31"/>
    </row>
    <row r="134" spans="1:29" ht="12.75" customHeight="1" x14ac:dyDescent="0.2">
      <c r="A134" s="3">
        <v>6</v>
      </c>
      <c r="B134" s="3">
        <v>4183</v>
      </c>
      <c r="C134" t="s">
        <v>409</v>
      </c>
      <c r="D134" s="5">
        <v>1101</v>
      </c>
      <c r="E134" s="37">
        <v>117</v>
      </c>
      <c r="F134" s="4">
        <v>1828.2</v>
      </c>
      <c r="G134" s="5">
        <v>1259</v>
      </c>
      <c r="H134" s="29">
        <v>29.5</v>
      </c>
      <c r="I134" s="4">
        <v>8.6999999999999993</v>
      </c>
      <c r="J134" s="4">
        <v>0.5</v>
      </c>
      <c r="K134" s="4">
        <v>6.6</v>
      </c>
      <c r="L134" s="4">
        <v>26.3</v>
      </c>
      <c r="M134" s="4">
        <v>25.1</v>
      </c>
      <c r="N134" s="4"/>
      <c r="O134" s="4"/>
      <c r="P134" s="4"/>
      <c r="Q134" s="4"/>
      <c r="R134" s="4"/>
      <c r="T134" s="31"/>
      <c r="U134" s="31"/>
      <c r="V134" s="31"/>
      <c r="W134" s="31"/>
      <c r="X134" s="31"/>
      <c r="Y134" s="31"/>
      <c r="Z134" s="31"/>
      <c r="AA134" s="31"/>
      <c r="AB134" s="31"/>
      <c r="AC134" s="31"/>
    </row>
    <row r="135" spans="1:29" s="1" customFormat="1" ht="21.75" customHeight="1" x14ac:dyDescent="0.2">
      <c r="A135" s="15">
        <v>7</v>
      </c>
      <c r="B135" s="15">
        <v>4219</v>
      </c>
      <c r="C135" s="1" t="s">
        <v>410</v>
      </c>
      <c r="D135" s="36">
        <v>56301</v>
      </c>
      <c r="E135" s="38">
        <v>100.8</v>
      </c>
      <c r="F135" s="32">
        <v>2700.5</v>
      </c>
      <c r="G135" s="36">
        <v>73</v>
      </c>
      <c r="H135" s="30">
        <v>76.8</v>
      </c>
      <c r="I135" s="30">
        <v>10.3</v>
      </c>
      <c r="J135" s="30">
        <v>0</v>
      </c>
      <c r="K135" s="30">
        <v>3</v>
      </c>
      <c r="L135" s="32">
        <v>37</v>
      </c>
      <c r="M135" s="32">
        <v>15.9</v>
      </c>
      <c r="N135" s="32"/>
      <c r="O135" s="32"/>
      <c r="P135" s="32"/>
      <c r="Q135" s="32"/>
      <c r="R135" s="32"/>
      <c r="T135" s="31"/>
      <c r="U135" s="31"/>
      <c r="V135" s="31"/>
      <c r="W135" s="31"/>
      <c r="X135" s="31"/>
      <c r="Y135" s="31"/>
      <c r="Z135" s="31"/>
      <c r="AA135" s="31"/>
      <c r="AB135" s="31"/>
      <c r="AC135" s="31"/>
    </row>
    <row r="136" spans="1:29" ht="16.5" customHeight="1" x14ac:dyDescent="0.2">
      <c r="A136" s="3">
        <v>7</v>
      </c>
      <c r="B136" s="3">
        <v>4191</v>
      </c>
      <c r="C136" t="s">
        <v>411</v>
      </c>
      <c r="D136" s="40">
        <v>676</v>
      </c>
      <c r="E136" s="37">
        <v>98</v>
      </c>
      <c r="F136" s="4">
        <v>2580.1</v>
      </c>
      <c r="G136" s="5">
        <v>-2071</v>
      </c>
      <c r="H136" s="29">
        <v>57</v>
      </c>
      <c r="I136" s="4">
        <v>5.4</v>
      </c>
      <c r="J136" s="4">
        <v>-1.3</v>
      </c>
      <c r="K136" s="4">
        <v>-1.3</v>
      </c>
      <c r="L136" s="4">
        <v>2.8</v>
      </c>
      <c r="M136" s="4">
        <v>8.5</v>
      </c>
      <c r="N136" s="4"/>
      <c r="O136" s="4"/>
      <c r="P136" s="4"/>
      <c r="Q136" s="4"/>
      <c r="R136" s="4"/>
      <c r="T136" s="31"/>
      <c r="U136" s="31"/>
      <c r="V136" s="31"/>
      <c r="W136" s="31"/>
      <c r="X136" s="31"/>
      <c r="Y136" s="31"/>
      <c r="Z136" s="31"/>
      <c r="AA136" s="31"/>
      <c r="AB136" s="31"/>
      <c r="AC136" s="31"/>
    </row>
    <row r="137" spans="1:29" ht="12.75" customHeight="1" x14ac:dyDescent="0.2">
      <c r="A137" s="3">
        <v>7</v>
      </c>
      <c r="B137" s="3">
        <v>4192</v>
      </c>
      <c r="C137" t="s">
        <v>412</v>
      </c>
      <c r="D137" s="40">
        <v>1409</v>
      </c>
      <c r="E137" s="37">
        <v>100</v>
      </c>
      <c r="F137" s="4">
        <v>2383.1999999999998</v>
      </c>
      <c r="G137" s="5">
        <v>-104</v>
      </c>
      <c r="H137" s="43">
        <v>9.4</v>
      </c>
      <c r="I137" s="4">
        <v>1.2</v>
      </c>
      <c r="J137" s="4">
        <v>0.6</v>
      </c>
      <c r="K137" s="4">
        <v>0.6</v>
      </c>
      <c r="L137" s="4">
        <v>30.2</v>
      </c>
      <c r="M137" s="4">
        <v>10.7</v>
      </c>
      <c r="N137" s="4"/>
      <c r="O137" s="4"/>
      <c r="P137" s="4"/>
      <c r="Q137" s="4"/>
      <c r="R137" s="4"/>
      <c r="T137" s="31"/>
      <c r="U137" s="31"/>
      <c r="V137" s="31"/>
      <c r="W137" s="31"/>
      <c r="X137" s="31"/>
      <c r="Y137" s="31"/>
      <c r="Z137" s="31"/>
      <c r="AA137" s="31"/>
      <c r="AB137" s="31"/>
      <c r="AC137" s="31"/>
    </row>
    <row r="138" spans="1:29" ht="12.75" customHeight="1" x14ac:dyDescent="0.2">
      <c r="A138" s="3">
        <v>7</v>
      </c>
      <c r="B138" s="3">
        <v>4193</v>
      </c>
      <c r="C138" t="s">
        <v>413</v>
      </c>
      <c r="D138" s="40">
        <v>686</v>
      </c>
      <c r="E138" s="37">
        <v>102</v>
      </c>
      <c r="F138" s="4">
        <v>3359</v>
      </c>
      <c r="G138" s="5">
        <v>-7642</v>
      </c>
      <c r="H138" s="29" t="s">
        <v>532</v>
      </c>
      <c r="I138" s="4">
        <v>22.9</v>
      </c>
      <c r="J138" s="4">
        <v>-0.5</v>
      </c>
      <c r="K138" s="4">
        <v>-0.5</v>
      </c>
      <c r="L138" s="4">
        <v>1.7</v>
      </c>
      <c r="M138" s="4">
        <v>6.8</v>
      </c>
      <c r="N138" s="4"/>
      <c r="O138" s="4"/>
      <c r="P138" s="4"/>
      <c r="Q138" s="4"/>
      <c r="R138" s="4"/>
      <c r="T138" s="31"/>
      <c r="U138" s="31"/>
      <c r="V138" s="31"/>
      <c r="W138" s="31"/>
      <c r="X138" s="31"/>
      <c r="Y138" s="31"/>
      <c r="Z138" s="31"/>
      <c r="AA138" s="31"/>
      <c r="AB138" s="31"/>
      <c r="AC138" s="31"/>
    </row>
    <row r="139" spans="1:29" ht="12.75" customHeight="1" x14ac:dyDescent="0.2">
      <c r="A139" s="3">
        <v>7</v>
      </c>
      <c r="B139" s="3">
        <v>4194</v>
      </c>
      <c r="C139" t="s">
        <v>414</v>
      </c>
      <c r="D139" s="40">
        <v>2125</v>
      </c>
      <c r="E139" s="37">
        <v>95</v>
      </c>
      <c r="F139" s="4">
        <v>2465.3000000000002</v>
      </c>
      <c r="G139" s="5">
        <v>-940</v>
      </c>
      <c r="H139" s="29" t="s">
        <v>532</v>
      </c>
      <c r="I139" s="4">
        <v>13.3</v>
      </c>
      <c r="J139" s="4">
        <v>-0.8</v>
      </c>
      <c r="K139" s="4">
        <v>-0.8</v>
      </c>
      <c r="L139" s="4" t="s">
        <v>707</v>
      </c>
      <c r="M139" s="4">
        <v>11.5</v>
      </c>
      <c r="N139" s="4"/>
      <c r="O139" s="4"/>
      <c r="P139" s="4"/>
      <c r="Q139" s="4"/>
      <c r="R139" s="4"/>
      <c r="T139" s="31"/>
      <c r="U139" s="31"/>
      <c r="V139" s="31"/>
      <c r="W139" s="31"/>
      <c r="X139" s="31"/>
      <c r="Y139" s="31"/>
      <c r="Z139" s="31"/>
      <c r="AA139" s="31"/>
      <c r="AB139" s="31"/>
      <c r="AC139" s="31"/>
    </row>
    <row r="140" spans="1:29" ht="12.75" customHeight="1" x14ac:dyDescent="0.2">
      <c r="A140" s="3">
        <v>7</v>
      </c>
      <c r="B140" s="3">
        <v>4195</v>
      </c>
      <c r="C140" t="s">
        <v>415</v>
      </c>
      <c r="D140" s="40">
        <v>1326</v>
      </c>
      <c r="E140" s="37">
        <v>110</v>
      </c>
      <c r="F140" s="4">
        <v>2293.6</v>
      </c>
      <c r="G140" s="5">
        <v>2090</v>
      </c>
      <c r="H140" s="43">
        <v>37.4</v>
      </c>
      <c r="I140" s="4">
        <v>2.2999999999999998</v>
      </c>
      <c r="J140" s="4">
        <v>0.7</v>
      </c>
      <c r="K140" s="4">
        <v>8.8000000000000007</v>
      </c>
      <c r="L140" s="4">
        <v>26.3</v>
      </c>
      <c r="M140" s="4">
        <v>5.3</v>
      </c>
      <c r="N140" s="4"/>
      <c r="O140" s="4"/>
      <c r="P140" s="4"/>
      <c r="Q140" s="4"/>
      <c r="R140" s="4"/>
      <c r="T140" s="31"/>
      <c r="U140" s="31"/>
      <c r="V140" s="31"/>
      <c r="W140" s="31"/>
      <c r="X140" s="31"/>
      <c r="Y140" s="31"/>
      <c r="Z140" s="31"/>
      <c r="AA140" s="31"/>
      <c r="AB140" s="31"/>
      <c r="AC140" s="31"/>
    </row>
    <row r="141" spans="1:29" ht="12.75" customHeight="1" x14ac:dyDescent="0.2">
      <c r="A141" s="3">
        <v>7</v>
      </c>
      <c r="B141" s="3">
        <v>4196</v>
      </c>
      <c r="C141" t="s">
        <v>416</v>
      </c>
      <c r="D141" s="40">
        <v>1937</v>
      </c>
      <c r="E141" s="37">
        <v>118</v>
      </c>
      <c r="F141" s="4">
        <v>2010.1</v>
      </c>
      <c r="G141" s="5">
        <v>14</v>
      </c>
      <c r="H141" s="29" t="s">
        <v>717</v>
      </c>
      <c r="I141" s="4">
        <v>-0.1</v>
      </c>
      <c r="J141" s="4">
        <v>1.3</v>
      </c>
      <c r="K141" s="4">
        <v>9.8000000000000007</v>
      </c>
      <c r="L141" s="4">
        <v>61.1</v>
      </c>
      <c r="M141" s="4">
        <v>7.3</v>
      </c>
      <c r="N141" s="4"/>
      <c r="O141" s="4"/>
      <c r="P141" s="4"/>
      <c r="Q141" s="4"/>
      <c r="R141" s="4"/>
      <c r="T141" s="31"/>
      <c r="U141" s="31"/>
      <c r="V141" s="31"/>
      <c r="W141" s="31"/>
      <c r="X141" s="31"/>
      <c r="Y141" s="31"/>
      <c r="Z141" s="31"/>
      <c r="AA141" s="31"/>
      <c r="AB141" s="31"/>
      <c r="AC141" s="31"/>
    </row>
    <row r="142" spans="1:29" ht="12.75" customHeight="1" x14ac:dyDescent="0.2">
      <c r="A142" s="3">
        <v>7</v>
      </c>
      <c r="B142" s="3">
        <v>4197</v>
      </c>
      <c r="C142" t="s">
        <v>417</v>
      </c>
      <c r="D142" s="40">
        <v>784</v>
      </c>
      <c r="E142" s="37">
        <v>117</v>
      </c>
      <c r="F142" s="4">
        <v>1809.4</v>
      </c>
      <c r="G142" s="5">
        <v>2743</v>
      </c>
      <c r="H142" s="29" t="s">
        <v>717</v>
      </c>
      <c r="I142" s="4">
        <v>-2.7</v>
      </c>
      <c r="J142" s="4">
        <v>0.6</v>
      </c>
      <c r="K142" s="4">
        <v>9.6999999999999993</v>
      </c>
      <c r="L142" s="4">
        <v>143.19999999999999</v>
      </c>
      <c r="M142" s="4">
        <v>28.2</v>
      </c>
      <c r="N142" s="4"/>
      <c r="O142" s="4"/>
      <c r="P142" s="4"/>
      <c r="Q142" s="4"/>
      <c r="R142" s="4"/>
      <c r="T142" s="31"/>
      <c r="U142" s="31"/>
      <c r="V142" s="31"/>
      <c r="W142" s="31"/>
      <c r="X142" s="31"/>
      <c r="Y142" s="31"/>
      <c r="Z142" s="31"/>
      <c r="AA142" s="31"/>
      <c r="AB142" s="31"/>
      <c r="AC142" s="31"/>
    </row>
    <row r="143" spans="1:29" ht="12.75" customHeight="1" x14ac:dyDescent="0.2">
      <c r="A143" s="3">
        <v>7</v>
      </c>
      <c r="B143" s="3">
        <v>4198</v>
      </c>
      <c r="C143" t="s">
        <v>418</v>
      </c>
      <c r="D143" s="40">
        <v>1040</v>
      </c>
      <c r="E143" s="37">
        <v>123</v>
      </c>
      <c r="F143" s="4">
        <v>1716.6</v>
      </c>
      <c r="G143" s="5">
        <v>-158</v>
      </c>
      <c r="H143" s="29" t="s">
        <v>532</v>
      </c>
      <c r="I143" s="4">
        <v>9.9</v>
      </c>
      <c r="J143" s="4">
        <v>0.3</v>
      </c>
      <c r="K143" s="4">
        <v>0.8</v>
      </c>
      <c r="L143" s="4">
        <v>1.8</v>
      </c>
      <c r="M143" s="4">
        <v>0.4</v>
      </c>
      <c r="N143" s="4"/>
      <c r="O143" s="4"/>
      <c r="P143" s="4"/>
      <c r="Q143" s="4"/>
      <c r="R143" s="4"/>
      <c r="T143" s="31"/>
      <c r="U143" s="31"/>
      <c r="V143" s="31"/>
      <c r="W143" s="31"/>
      <c r="X143" s="31"/>
      <c r="Y143" s="31"/>
      <c r="Z143" s="31"/>
      <c r="AA143" s="31"/>
      <c r="AB143" s="31"/>
      <c r="AC143" s="31"/>
    </row>
    <row r="144" spans="1:29" ht="12.75" customHeight="1" x14ac:dyDescent="0.2">
      <c r="A144" s="3">
        <v>7</v>
      </c>
      <c r="B144" s="3">
        <v>4199</v>
      </c>
      <c r="C144" t="s">
        <v>419</v>
      </c>
      <c r="D144" s="40">
        <v>1036</v>
      </c>
      <c r="E144" s="37">
        <v>98</v>
      </c>
      <c r="F144" s="4">
        <v>2831.3</v>
      </c>
      <c r="G144" s="5">
        <v>-3810</v>
      </c>
      <c r="H144" s="29" t="s">
        <v>532</v>
      </c>
      <c r="I144" s="4">
        <v>32.299999999999997</v>
      </c>
      <c r="J144" s="4">
        <v>1.4</v>
      </c>
      <c r="K144" s="4">
        <v>1.4</v>
      </c>
      <c r="L144" s="4">
        <v>76.900000000000006</v>
      </c>
      <c r="M144" s="4">
        <v>5</v>
      </c>
      <c r="N144" s="4"/>
      <c r="O144" s="4"/>
      <c r="P144" s="4"/>
      <c r="Q144" s="4"/>
      <c r="R144" s="4"/>
      <c r="T144" s="31"/>
      <c r="U144" s="31"/>
      <c r="V144" s="31"/>
      <c r="W144" s="31"/>
      <c r="X144" s="31"/>
      <c r="Y144" s="31"/>
      <c r="Z144" s="31"/>
      <c r="AA144" s="31"/>
      <c r="AB144" s="31"/>
      <c r="AC144" s="31"/>
    </row>
    <row r="145" spans="1:29" ht="12.75" customHeight="1" x14ac:dyDescent="0.2">
      <c r="A145" s="3">
        <v>7</v>
      </c>
      <c r="B145" s="3">
        <v>4200</v>
      </c>
      <c r="C145" t="s">
        <v>420</v>
      </c>
      <c r="D145" s="40">
        <v>3523</v>
      </c>
      <c r="E145" s="37">
        <v>95</v>
      </c>
      <c r="F145" s="4">
        <v>2338.6999999999998</v>
      </c>
      <c r="G145" s="5">
        <v>-187</v>
      </c>
      <c r="H145" s="29">
        <v>24.3</v>
      </c>
      <c r="I145" s="4">
        <v>2.1</v>
      </c>
      <c r="J145" s="4">
        <v>0.2</v>
      </c>
      <c r="K145" s="4">
        <v>0.2</v>
      </c>
      <c r="L145" s="4">
        <v>0.3</v>
      </c>
      <c r="M145" s="4">
        <v>43.6</v>
      </c>
      <c r="N145" s="4"/>
      <c r="O145" s="4"/>
      <c r="P145" s="4"/>
      <c r="Q145" s="4"/>
      <c r="R145" s="4"/>
      <c r="T145" s="31"/>
      <c r="U145" s="31"/>
      <c r="V145" s="31"/>
      <c r="W145" s="31"/>
      <c r="X145" s="31"/>
      <c r="Y145" s="31"/>
      <c r="Z145" s="31"/>
      <c r="AA145" s="31"/>
      <c r="AB145" s="31"/>
      <c r="AC145" s="31"/>
    </row>
    <row r="146" spans="1:29" ht="12.75" customHeight="1" x14ac:dyDescent="0.2">
      <c r="A146" s="3">
        <v>7</v>
      </c>
      <c r="B146" s="3">
        <v>4201</v>
      </c>
      <c r="C146" t="s">
        <v>11</v>
      </c>
      <c r="D146" s="40">
        <v>8837</v>
      </c>
      <c r="E146" s="37">
        <v>108</v>
      </c>
      <c r="F146" s="4">
        <v>3372.8</v>
      </c>
      <c r="G146" s="5">
        <v>1385</v>
      </c>
      <c r="H146" s="29">
        <v>99.7</v>
      </c>
      <c r="I146" s="4">
        <v>16.100000000000001</v>
      </c>
      <c r="J146" s="4">
        <v>-1</v>
      </c>
      <c r="K146" s="4">
        <v>3.3</v>
      </c>
      <c r="L146" s="4">
        <v>62.7</v>
      </c>
      <c r="M146" s="4">
        <v>14.8</v>
      </c>
      <c r="N146" s="4"/>
      <c r="O146" s="4"/>
      <c r="P146" s="4"/>
      <c r="Q146" s="4"/>
      <c r="R146" s="4"/>
      <c r="T146" s="31"/>
      <c r="U146" s="31"/>
      <c r="V146" s="31"/>
      <c r="W146" s="31"/>
      <c r="X146" s="31"/>
      <c r="Y146" s="31"/>
      <c r="Z146" s="31"/>
      <c r="AA146" s="31"/>
      <c r="AB146" s="31"/>
      <c r="AC146" s="31"/>
    </row>
    <row r="147" spans="1:29" ht="12.75" customHeight="1" x14ac:dyDescent="0.2">
      <c r="A147" s="3">
        <v>7</v>
      </c>
      <c r="B147" s="3">
        <v>4202</v>
      </c>
      <c r="C147" t="s">
        <v>421</v>
      </c>
      <c r="D147" s="40">
        <v>2715</v>
      </c>
      <c r="E147" s="37">
        <v>74</v>
      </c>
      <c r="F147" s="4">
        <v>4321.1000000000004</v>
      </c>
      <c r="G147" s="5">
        <v>-4440</v>
      </c>
      <c r="H147" s="29" t="s">
        <v>532</v>
      </c>
      <c r="I147" s="4">
        <v>9.1</v>
      </c>
      <c r="J147" s="4">
        <v>0.1</v>
      </c>
      <c r="K147" s="4">
        <v>0.2</v>
      </c>
      <c r="L147" s="4">
        <v>3.6</v>
      </c>
      <c r="M147" s="4">
        <v>4.5</v>
      </c>
      <c r="N147" s="4"/>
      <c r="O147" s="4"/>
      <c r="P147" s="4"/>
      <c r="Q147" s="4"/>
      <c r="R147" s="4"/>
      <c r="T147" s="31"/>
      <c r="U147" s="31"/>
      <c r="V147" s="31"/>
      <c r="W147" s="31"/>
      <c r="X147" s="31"/>
      <c r="Y147" s="31"/>
      <c r="Z147" s="31"/>
      <c r="AA147" s="31"/>
      <c r="AB147" s="31"/>
      <c r="AC147" s="31"/>
    </row>
    <row r="148" spans="1:29" ht="12.75" customHeight="1" x14ac:dyDescent="0.2">
      <c r="A148" s="3">
        <v>7</v>
      </c>
      <c r="B148" s="3">
        <v>4203</v>
      </c>
      <c r="C148" t="s">
        <v>422</v>
      </c>
      <c r="D148" s="40">
        <v>4262</v>
      </c>
      <c r="E148" s="37">
        <v>97</v>
      </c>
      <c r="F148" s="4">
        <v>2934.4</v>
      </c>
      <c r="G148" s="5">
        <v>-1876</v>
      </c>
      <c r="H148" s="29">
        <v>68.3</v>
      </c>
      <c r="I148" s="4">
        <v>13.4</v>
      </c>
      <c r="J148" s="4">
        <v>-0.5</v>
      </c>
      <c r="K148" s="4">
        <v>-0.5</v>
      </c>
      <c r="L148" s="4">
        <v>2.8</v>
      </c>
      <c r="M148" s="4">
        <v>19.5</v>
      </c>
      <c r="N148" s="4"/>
      <c r="O148" s="4"/>
      <c r="P148" s="4"/>
      <c r="Q148" s="4"/>
      <c r="R148" s="4"/>
      <c r="T148" s="31"/>
      <c r="U148" s="31"/>
      <c r="V148" s="31"/>
      <c r="W148" s="31"/>
      <c r="X148" s="31"/>
      <c r="Y148" s="31"/>
      <c r="Z148" s="31"/>
      <c r="AA148" s="31"/>
      <c r="AB148" s="31"/>
      <c r="AC148" s="31"/>
    </row>
    <row r="149" spans="1:29" ht="12.75" customHeight="1" x14ac:dyDescent="0.2">
      <c r="A149" s="3">
        <v>7</v>
      </c>
      <c r="B149" s="3">
        <v>4204</v>
      </c>
      <c r="C149" t="s">
        <v>423</v>
      </c>
      <c r="D149" s="40">
        <v>4382</v>
      </c>
      <c r="E149" s="37">
        <v>120</v>
      </c>
      <c r="F149" s="4">
        <v>2050.8000000000002</v>
      </c>
      <c r="G149" s="5">
        <v>859</v>
      </c>
      <c r="H149" s="29">
        <v>15.4</v>
      </c>
      <c r="I149" s="4">
        <v>2.5</v>
      </c>
      <c r="J149" s="4">
        <v>2</v>
      </c>
      <c r="K149" s="4">
        <v>3.8</v>
      </c>
      <c r="L149" s="4">
        <v>121.8</v>
      </c>
      <c r="M149" s="4">
        <v>14.5</v>
      </c>
      <c r="N149" s="4"/>
      <c r="O149" s="4"/>
      <c r="P149" s="4"/>
      <c r="Q149" s="4"/>
      <c r="R149" s="4"/>
      <c r="T149" s="31"/>
      <c r="U149" s="31"/>
      <c r="V149" s="31"/>
      <c r="W149" s="31"/>
      <c r="X149" s="31"/>
      <c r="Y149" s="31"/>
      <c r="Z149" s="31"/>
      <c r="AA149" s="31"/>
      <c r="AB149" s="31"/>
      <c r="AC149" s="31"/>
    </row>
    <row r="150" spans="1:29" ht="12.75" customHeight="1" x14ac:dyDescent="0.2">
      <c r="A150" s="3">
        <v>7</v>
      </c>
      <c r="B150" s="3">
        <v>4205</v>
      </c>
      <c r="C150" t="s">
        <v>424</v>
      </c>
      <c r="D150" s="40">
        <v>2595</v>
      </c>
      <c r="E150" s="37">
        <v>112</v>
      </c>
      <c r="F150" s="4">
        <v>2037.2</v>
      </c>
      <c r="G150" s="5">
        <v>-535</v>
      </c>
      <c r="H150" s="29">
        <v>70.5</v>
      </c>
      <c r="I150" s="4">
        <v>8.9</v>
      </c>
      <c r="J150" s="4">
        <v>0</v>
      </c>
      <c r="K150" s="4">
        <v>0</v>
      </c>
      <c r="L150" s="4">
        <v>4</v>
      </c>
      <c r="M150" s="4">
        <v>11.6</v>
      </c>
      <c r="N150" s="4"/>
      <c r="O150" s="4"/>
      <c r="P150" s="4"/>
      <c r="Q150" s="4"/>
      <c r="R150" s="4"/>
      <c r="T150" s="31"/>
      <c r="U150" s="31"/>
      <c r="V150" s="31"/>
      <c r="W150" s="31"/>
      <c r="X150" s="31"/>
      <c r="Y150" s="31"/>
      <c r="Z150" s="31"/>
      <c r="AA150" s="31"/>
      <c r="AB150" s="31"/>
      <c r="AC150" s="31"/>
    </row>
    <row r="151" spans="1:29" ht="12.75" customHeight="1" x14ac:dyDescent="0.2">
      <c r="A151" s="3">
        <v>7</v>
      </c>
      <c r="B151" s="3">
        <v>4206</v>
      </c>
      <c r="C151" t="s">
        <v>425</v>
      </c>
      <c r="D151" s="40">
        <v>4970</v>
      </c>
      <c r="E151" s="37">
        <v>95</v>
      </c>
      <c r="F151" s="4">
        <v>2601.1</v>
      </c>
      <c r="G151" s="5">
        <v>1120</v>
      </c>
      <c r="H151" s="29">
        <v>132.80000000000001</v>
      </c>
      <c r="I151" s="4">
        <v>13.8</v>
      </c>
      <c r="J151" s="4">
        <v>-0.1</v>
      </c>
      <c r="K151" s="4">
        <v>4.5999999999999996</v>
      </c>
      <c r="L151" s="4">
        <v>2.5</v>
      </c>
      <c r="M151" s="4">
        <v>10.3</v>
      </c>
      <c r="N151" s="4"/>
      <c r="O151" s="4"/>
      <c r="P151" s="4"/>
      <c r="Q151" s="4"/>
      <c r="R151" s="4"/>
      <c r="T151" s="31"/>
      <c r="U151" s="31"/>
      <c r="V151" s="31"/>
      <c r="W151" s="31"/>
      <c r="X151" s="31"/>
      <c r="Y151" s="31"/>
      <c r="Z151" s="31"/>
      <c r="AA151" s="31"/>
      <c r="AB151" s="31"/>
      <c r="AC151" s="31"/>
    </row>
    <row r="152" spans="1:29" ht="12.75" customHeight="1" x14ac:dyDescent="0.2">
      <c r="A152" s="3">
        <v>7</v>
      </c>
      <c r="B152" s="3">
        <v>4207</v>
      </c>
      <c r="C152" t="s">
        <v>426</v>
      </c>
      <c r="D152" s="40">
        <v>2865</v>
      </c>
      <c r="E152" s="37">
        <v>98</v>
      </c>
      <c r="F152" s="4">
        <v>2378.4</v>
      </c>
      <c r="G152" s="5">
        <v>828</v>
      </c>
      <c r="H152" s="29">
        <v>59.1</v>
      </c>
      <c r="I152" s="4">
        <v>10.4</v>
      </c>
      <c r="J152" s="4">
        <v>-0.1</v>
      </c>
      <c r="K152" s="4">
        <v>3.4</v>
      </c>
      <c r="L152" s="4">
        <v>0.4</v>
      </c>
      <c r="M152" s="4">
        <v>15.5</v>
      </c>
      <c r="N152" s="4"/>
      <c r="O152" s="4"/>
      <c r="P152" s="4"/>
      <c r="Q152" s="4"/>
      <c r="R152" s="4"/>
      <c r="T152" s="31"/>
      <c r="U152" s="31"/>
      <c r="V152" s="31"/>
      <c r="W152" s="31"/>
      <c r="X152" s="31"/>
      <c r="Y152" s="31"/>
      <c r="Z152" s="31"/>
      <c r="AA152" s="31"/>
      <c r="AB152" s="31"/>
      <c r="AC152" s="31"/>
    </row>
    <row r="153" spans="1:29" ht="12.75" customHeight="1" x14ac:dyDescent="0.2">
      <c r="A153" s="3">
        <v>7</v>
      </c>
      <c r="B153" s="3">
        <v>4208</v>
      </c>
      <c r="C153" t="s">
        <v>427</v>
      </c>
      <c r="D153" s="40">
        <v>3718</v>
      </c>
      <c r="E153" s="37">
        <v>80</v>
      </c>
      <c r="F153" s="4">
        <v>3130.4</v>
      </c>
      <c r="G153" s="5">
        <v>838</v>
      </c>
      <c r="H153" s="29" t="s">
        <v>532</v>
      </c>
      <c r="I153" s="4">
        <v>10.8</v>
      </c>
      <c r="J153" s="4">
        <v>0.3</v>
      </c>
      <c r="K153" s="4">
        <v>3.5</v>
      </c>
      <c r="L153" s="4">
        <v>5.5</v>
      </c>
      <c r="M153" s="4">
        <v>2.5</v>
      </c>
      <c r="N153" s="4"/>
      <c r="O153" s="4"/>
      <c r="P153" s="4"/>
      <c r="Q153" s="4"/>
      <c r="R153" s="4"/>
      <c r="T153" s="31"/>
      <c r="U153" s="31"/>
      <c r="V153" s="31"/>
      <c r="W153" s="31"/>
      <c r="X153" s="31"/>
      <c r="Y153" s="31"/>
      <c r="Z153" s="31"/>
      <c r="AA153" s="31"/>
      <c r="AB153" s="31"/>
      <c r="AC153" s="31"/>
    </row>
    <row r="154" spans="1:29" ht="12.75" customHeight="1" x14ac:dyDescent="0.2">
      <c r="A154" s="3">
        <v>7</v>
      </c>
      <c r="B154" s="3">
        <v>4209</v>
      </c>
      <c r="C154" t="s">
        <v>428</v>
      </c>
      <c r="D154" s="40">
        <v>4810</v>
      </c>
      <c r="E154" s="37">
        <v>108</v>
      </c>
      <c r="F154" s="4">
        <v>2321.1</v>
      </c>
      <c r="G154" s="5">
        <v>259</v>
      </c>
      <c r="H154" s="29">
        <v>103.8</v>
      </c>
      <c r="I154" s="4">
        <v>4.4000000000000004</v>
      </c>
      <c r="J154" s="4">
        <v>1.2</v>
      </c>
      <c r="K154" s="4">
        <v>4.2</v>
      </c>
      <c r="L154" s="4">
        <v>64.8</v>
      </c>
      <c r="M154" s="4">
        <v>6.6</v>
      </c>
      <c r="N154" s="4"/>
      <c r="O154" s="4"/>
      <c r="P154" s="4"/>
      <c r="Q154" s="4"/>
      <c r="R154" s="4"/>
      <c r="T154" s="31"/>
      <c r="U154" s="31"/>
      <c r="V154" s="31"/>
      <c r="W154" s="31"/>
      <c r="X154" s="31"/>
      <c r="Y154" s="31"/>
      <c r="Z154" s="31"/>
      <c r="AA154" s="31"/>
      <c r="AB154" s="31"/>
      <c r="AC154" s="31"/>
    </row>
    <row r="155" spans="1:29" ht="12.75" customHeight="1" x14ac:dyDescent="0.2">
      <c r="A155" s="3">
        <v>7</v>
      </c>
      <c r="B155" s="3">
        <v>4210</v>
      </c>
      <c r="C155" t="s">
        <v>429</v>
      </c>
      <c r="D155" s="40">
        <v>2605</v>
      </c>
      <c r="E155" s="37">
        <v>80</v>
      </c>
      <c r="F155" s="4">
        <v>2772.2</v>
      </c>
      <c r="G155" s="5">
        <v>2248</v>
      </c>
      <c r="H155" s="29">
        <v>0.6</v>
      </c>
      <c r="I155" s="4">
        <v>0.4</v>
      </c>
      <c r="J155" s="4">
        <v>0.1</v>
      </c>
      <c r="K155" s="4">
        <v>6.8</v>
      </c>
      <c r="L155" s="4">
        <v>41.8</v>
      </c>
      <c r="M155" s="4">
        <v>39</v>
      </c>
      <c r="N155" s="4"/>
      <c r="O155" s="4"/>
      <c r="P155" s="4"/>
      <c r="Q155" s="4"/>
      <c r="R155" s="4"/>
      <c r="T155" s="31"/>
      <c r="U155" s="31"/>
      <c r="V155" s="31"/>
      <c r="W155" s="31"/>
      <c r="X155" s="31"/>
      <c r="Y155" s="31"/>
      <c r="Z155" s="31"/>
      <c r="AA155" s="31"/>
      <c r="AB155" s="31"/>
      <c r="AC155" s="31"/>
    </row>
    <row r="156" spans="1:29" s="1" customFormat="1" ht="21" customHeight="1" x14ac:dyDescent="0.2">
      <c r="A156" s="15">
        <v>8</v>
      </c>
      <c r="B156" s="15">
        <v>4249</v>
      </c>
      <c r="C156" s="1" t="s">
        <v>430</v>
      </c>
      <c r="D156" s="36">
        <v>33710</v>
      </c>
      <c r="E156" s="38">
        <v>106</v>
      </c>
      <c r="F156" s="32">
        <v>2255.1999999999998</v>
      </c>
      <c r="G156" s="36">
        <v>975</v>
      </c>
      <c r="H156" s="30">
        <v>49.8</v>
      </c>
      <c r="I156" s="30">
        <v>7.7</v>
      </c>
      <c r="J156" s="30">
        <v>0.2</v>
      </c>
      <c r="K156" s="30">
        <v>5.4</v>
      </c>
      <c r="L156" s="32">
        <v>55.1</v>
      </c>
      <c r="M156" s="32">
        <v>17.8</v>
      </c>
      <c r="N156" s="32"/>
      <c r="O156" s="32"/>
      <c r="P156" s="32"/>
      <c r="Q156" s="32"/>
      <c r="R156" s="32"/>
      <c r="T156" s="31"/>
      <c r="U156" s="31"/>
      <c r="V156" s="31"/>
      <c r="W156" s="31"/>
      <c r="X156" s="31"/>
      <c r="Y156" s="31"/>
      <c r="Z156" s="31"/>
      <c r="AA156" s="31"/>
      <c r="AB156" s="31"/>
      <c r="AC156" s="31"/>
    </row>
    <row r="157" spans="1:29" ht="16.5" customHeight="1" x14ac:dyDescent="0.2">
      <c r="A157" s="3">
        <v>8</v>
      </c>
      <c r="B157" s="3">
        <v>4221</v>
      </c>
      <c r="C157" t="s">
        <v>431</v>
      </c>
      <c r="D157" s="40">
        <v>958</v>
      </c>
      <c r="E157" s="37">
        <v>112</v>
      </c>
      <c r="F157" s="4">
        <v>2095.8000000000002</v>
      </c>
      <c r="G157" s="5">
        <v>2893</v>
      </c>
      <c r="H157" s="29">
        <v>7.8</v>
      </c>
      <c r="I157" s="4">
        <v>7.2</v>
      </c>
      <c r="J157" s="4">
        <v>0.8</v>
      </c>
      <c r="K157" s="4">
        <v>12.5</v>
      </c>
      <c r="L157" s="4">
        <v>31.9</v>
      </c>
      <c r="M157" s="4">
        <v>49.6</v>
      </c>
      <c r="N157" s="4"/>
      <c r="O157" s="4"/>
      <c r="P157" s="4"/>
      <c r="Q157" s="4"/>
      <c r="R157" s="4"/>
      <c r="T157" s="31"/>
      <c r="U157" s="31"/>
      <c r="V157" s="31"/>
      <c r="W157" s="31"/>
      <c r="X157" s="31"/>
      <c r="Y157" s="31"/>
      <c r="Z157" s="31"/>
      <c r="AA157" s="31"/>
      <c r="AB157" s="31"/>
      <c r="AC157" s="31"/>
    </row>
    <row r="158" spans="1:29" ht="12.75" customHeight="1" x14ac:dyDescent="0.2">
      <c r="A158" s="3">
        <v>8</v>
      </c>
      <c r="B158" s="3">
        <v>4222</v>
      </c>
      <c r="C158" t="s">
        <v>432</v>
      </c>
      <c r="D158" s="40">
        <v>1375</v>
      </c>
      <c r="E158" s="37">
        <v>109</v>
      </c>
      <c r="F158" s="4">
        <v>2428.5</v>
      </c>
      <c r="G158" s="5">
        <v>1241</v>
      </c>
      <c r="H158" s="29">
        <v>179.5</v>
      </c>
      <c r="I158" s="4">
        <v>18.899999999999999</v>
      </c>
      <c r="J158" s="4">
        <v>1.7</v>
      </c>
      <c r="K158" s="4">
        <v>7.6</v>
      </c>
      <c r="L158" s="4">
        <v>71.7</v>
      </c>
      <c r="M158" s="4">
        <v>11.2</v>
      </c>
      <c r="N158" s="4"/>
      <c r="O158" s="4"/>
      <c r="P158" s="4"/>
      <c r="Q158" s="4"/>
      <c r="R158" s="4"/>
      <c r="T158" s="31"/>
      <c r="U158" s="31"/>
      <c r="V158" s="31"/>
      <c r="W158" s="31"/>
      <c r="X158" s="31"/>
      <c r="Y158" s="31"/>
      <c r="Z158" s="31"/>
      <c r="AA158" s="31"/>
      <c r="AB158" s="31"/>
      <c r="AC158" s="31"/>
    </row>
    <row r="159" spans="1:29" ht="12.75" customHeight="1" x14ac:dyDescent="0.2">
      <c r="A159" s="3">
        <v>8</v>
      </c>
      <c r="B159" s="3">
        <v>4223</v>
      </c>
      <c r="C159" t="s">
        <v>433</v>
      </c>
      <c r="D159" s="40">
        <v>1869</v>
      </c>
      <c r="E159" s="37">
        <v>111</v>
      </c>
      <c r="F159" s="4">
        <v>1890.2</v>
      </c>
      <c r="G159" s="5">
        <v>4611</v>
      </c>
      <c r="H159" s="29">
        <v>1.2</v>
      </c>
      <c r="I159" s="4">
        <v>1.3</v>
      </c>
      <c r="J159" s="4">
        <v>1.7</v>
      </c>
      <c r="K159" s="4">
        <v>25.1</v>
      </c>
      <c r="L159" s="4">
        <v>198.6</v>
      </c>
      <c r="M159" s="4">
        <v>51.4</v>
      </c>
      <c r="N159" s="4"/>
      <c r="O159" s="4"/>
      <c r="P159" s="4"/>
      <c r="Q159" s="4"/>
      <c r="R159" s="4"/>
      <c r="T159" s="31"/>
      <c r="U159" s="31"/>
      <c r="V159" s="31"/>
      <c r="W159" s="31"/>
      <c r="X159" s="31"/>
      <c r="Y159" s="31"/>
      <c r="Z159" s="31"/>
      <c r="AA159" s="31"/>
      <c r="AB159" s="31"/>
      <c r="AC159" s="31"/>
    </row>
    <row r="160" spans="1:29" ht="12.75" customHeight="1" x14ac:dyDescent="0.2">
      <c r="A160" s="3">
        <v>8</v>
      </c>
      <c r="B160" s="3">
        <v>4224</v>
      </c>
      <c r="C160" t="s">
        <v>434</v>
      </c>
      <c r="D160" s="40">
        <v>1071</v>
      </c>
      <c r="E160" s="37">
        <v>109</v>
      </c>
      <c r="F160" s="4">
        <v>2224.6</v>
      </c>
      <c r="G160" s="5">
        <v>1630</v>
      </c>
      <c r="H160" s="29">
        <v>86.4</v>
      </c>
      <c r="I160" s="4">
        <v>13.7</v>
      </c>
      <c r="J160" s="4">
        <v>1.2</v>
      </c>
      <c r="K160" s="4">
        <v>4.4000000000000004</v>
      </c>
      <c r="L160" s="4">
        <v>1.2</v>
      </c>
      <c r="M160" s="4">
        <v>15.1</v>
      </c>
      <c r="N160" s="4"/>
      <c r="O160" s="4"/>
      <c r="P160" s="4"/>
      <c r="Q160" s="4"/>
      <c r="R160" s="4"/>
      <c r="T160" s="31"/>
      <c r="U160" s="31"/>
      <c r="V160" s="31"/>
      <c r="W160" s="31"/>
      <c r="X160" s="31"/>
      <c r="Y160" s="31"/>
      <c r="Z160" s="31"/>
      <c r="AA160" s="31"/>
      <c r="AB160" s="31"/>
      <c r="AC160" s="31"/>
    </row>
    <row r="161" spans="1:29" ht="12.75" customHeight="1" x14ac:dyDescent="0.2">
      <c r="A161" s="3">
        <v>8</v>
      </c>
      <c r="B161" s="3">
        <v>4226</v>
      </c>
      <c r="C161" t="s">
        <v>435</v>
      </c>
      <c r="D161" s="40">
        <v>577</v>
      </c>
      <c r="E161" s="37">
        <v>116</v>
      </c>
      <c r="F161" s="4">
        <v>2041.3</v>
      </c>
      <c r="G161" s="5">
        <v>130</v>
      </c>
      <c r="H161" s="29" t="s">
        <v>532</v>
      </c>
      <c r="I161" s="4">
        <v>16.7</v>
      </c>
      <c r="J161" s="4">
        <v>0.3</v>
      </c>
      <c r="K161" s="4">
        <v>2.2999999999999998</v>
      </c>
      <c r="L161" s="4">
        <v>0.6</v>
      </c>
      <c r="M161" s="4">
        <v>1.1000000000000001</v>
      </c>
      <c r="N161" s="4"/>
      <c r="O161" s="4"/>
      <c r="P161" s="4"/>
      <c r="Q161" s="4"/>
      <c r="R161" s="4"/>
      <c r="T161" s="31"/>
      <c r="U161" s="31"/>
      <c r="V161" s="31"/>
      <c r="W161" s="31"/>
      <c r="X161" s="31"/>
      <c r="Y161" s="31"/>
      <c r="Z161" s="31"/>
      <c r="AA161" s="31"/>
      <c r="AB161" s="31"/>
      <c r="AC161" s="31"/>
    </row>
    <row r="162" spans="1:29" ht="12.75" customHeight="1" x14ac:dyDescent="0.2">
      <c r="A162" s="3">
        <v>8</v>
      </c>
      <c r="B162" s="3">
        <v>4227</v>
      </c>
      <c r="C162" t="s">
        <v>436</v>
      </c>
      <c r="D162" s="40">
        <v>559</v>
      </c>
      <c r="E162" s="37">
        <v>112</v>
      </c>
      <c r="F162" s="4">
        <v>3076.7</v>
      </c>
      <c r="G162" s="5">
        <v>-810</v>
      </c>
      <c r="H162" s="29" t="s">
        <v>532</v>
      </c>
      <c r="I162" s="4">
        <v>20.5</v>
      </c>
      <c r="J162" s="4">
        <v>-1.3</v>
      </c>
      <c r="K162" s="4">
        <v>-1.1000000000000001</v>
      </c>
      <c r="L162" s="4" t="s">
        <v>707</v>
      </c>
      <c r="M162" s="4">
        <v>3.2</v>
      </c>
      <c r="N162" s="4"/>
      <c r="O162" s="4"/>
      <c r="P162" s="4"/>
      <c r="Q162" s="4"/>
      <c r="R162" s="4"/>
      <c r="T162" s="31"/>
      <c r="U162" s="31"/>
      <c r="V162" s="31"/>
      <c r="W162" s="31"/>
      <c r="X162" s="31"/>
      <c r="Y162" s="31"/>
      <c r="Z162" s="31"/>
      <c r="AA162" s="31"/>
      <c r="AB162" s="31"/>
      <c r="AC162" s="31"/>
    </row>
    <row r="163" spans="1:29" ht="12.75" customHeight="1" x14ac:dyDescent="0.2">
      <c r="A163" s="3">
        <v>8</v>
      </c>
      <c r="B163" s="3">
        <v>4228</v>
      </c>
      <c r="C163" t="s">
        <v>437</v>
      </c>
      <c r="D163" s="40">
        <v>2618</v>
      </c>
      <c r="E163" s="37">
        <v>102</v>
      </c>
      <c r="F163" s="4">
        <v>2149.6999999999998</v>
      </c>
      <c r="G163" s="5">
        <v>1950</v>
      </c>
      <c r="H163" s="29">
        <v>12.3</v>
      </c>
      <c r="I163" s="4">
        <v>6.6</v>
      </c>
      <c r="J163" s="4">
        <v>1</v>
      </c>
      <c r="K163" s="4">
        <v>1</v>
      </c>
      <c r="L163" s="4">
        <v>116.3</v>
      </c>
      <c r="M163" s="4">
        <v>34.4</v>
      </c>
      <c r="N163" s="4"/>
      <c r="O163" s="4"/>
      <c r="P163" s="4"/>
      <c r="Q163" s="4"/>
      <c r="R163" s="4"/>
      <c r="T163" s="31"/>
      <c r="U163" s="31"/>
      <c r="V163" s="31"/>
      <c r="W163" s="31"/>
      <c r="X163" s="31"/>
      <c r="Y163" s="31"/>
      <c r="Z163" s="31"/>
      <c r="AA163" s="31"/>
      <c r="AB163" s="31"/>
      <c r="AC163" s="31"/>
    </row>
    <row r="164" spans="1:29" ht="12.75" customHeight="1" x14ac:dyDescent="0.2">
      <c r="A164" s="3">
        <v>8</v>
      </c>
      <c r="B164" s="3">
        <v>4229</v>
      </c>
      <c r="C164" t="s">
        <v>438</v>
      </c>
      <c r="D164" s="40">
        <v>1011</v>
      </c>
      <c r="E164" s="37">
        <v>113</v>
      </c>
      <c r="F164" s="4">
        <v>2362.6</v>
      </c>
      <c r="G164" s="5">
        <v>-2172</v>
      </c>
      <c r="H164" s="43">
        <v>154.9</v>
      </c>
      <c r="I164" s="4">
        <v>8.6</v>
      </c>
      <c r="J164" s="4">
        <v>0.2</v>
      </c>
      <c r="K164" s="4">
        <v>0.2</v>
      </c>
      <c r="L164" s="4">
        <v>6.4</v>
      </c>
      <c r="M164" s="4">
        <v>5.5</v>
      </c>
      <c r="N164" s="4"/>
      <c r="O164" s="4"/>
      <c r="P164" s="4"/>
      <c r="Q164" s="4"/>
      <c r="R164" s="4"/>
      <c r="T164" s="31"/>
      <c r="U164" s="31"/>
      <c r="V164" s="31"/>
      <c r="W164" s="31"/>
      <c r="X164" s="31"/>
      <c r="Y164" s="31"/>
      <c r="Z164" s="31"/>
      <c r="AA164" s="31"/>
      <c r="AB164" s="31"/>
      <c r="AC164" s="31"/>
    </row>
    <row r="165" spans="1:29" ht="12.75" customHeight="1" x14ac:dyDescent="0.2">
      <c r="A165" s="3">
        <v>8</v>
      </c>
      <c r="B165" s="3">
        <v>4230</v>
      </c>
      <c r="C165" t="s">
        <v>439</v>
      </c>
      <c r="D165" s="40">
        <v>1163</v>
      </c>
      <c r="E165" s="37">
        <v>102</v>
      </c>
      <c r="F165" s="4">
        <v>2021</v>
      </c>
      <c r="G165" s="5">
        <v>-2060</v>
      </c>
      <c r="H165" s="29" t="s">
        <v>717</v>
      </c>
      <c r="I165" s="4">
        <v>-1.6</v>
      </c>
      <c r="J165" s="4">
        <v>-0.8</v>
      </c>
      <c r="K165" s="4">
        <v>-0.8</v>
      </c>
      <c r="L165" s="4">
        <v>0.5</v>
      </c>
      <c r="M165" s="4">
        <v>25.7</v>
      </c>
      <c r="N165" s="4"/>
      <c r="O165" s="4"/>
      <c r="P165" s="4"/>
      <c r="Q165" s="4"/>
      <c r="R165" s="4"/>
      <c r="T165" s="31"/>
      <c r="U165" s="31"/>
      <c r="V165" s="31"/>
      <c r="W165" s="31"/>
      <c r="X165" s="31"/>
      <c r="Y165" s="31"/>
      <c r="Z165" s="31"/>
      <c r="AA165" s="31"/>
      <c r="AB165" s="31"/>
      <c r="AC165" s="31"/>
    </row>
    <row r="166" spans="1:29" ht="12.75" customHeight="1" x14ac:dyDescent="0.2">
      <c r="A166" s="3">
        <v>8</v>
      </c>
      <c r="B166" s="3">
        <v>4231</v>
      </c>
      <c r="C166" t="s">
        <v>440</v>
      </c>
      <c r="D166" s="40">
        <v>1285</v>
      </c>
      <c r="E166" s="37">
        <v>116</v>
      </c>
      <c r="F166" s="4">
        <v>1977</v>
      </c>
      <c r="G166" s="5">
        <v>2132</v>
      </c>
      <c r="H166" s="29">
        <v>16.100000000000001</v>
      </c>
      <c r="I166" s="4">
        <v>11.8</v>
      </c>
      <c r="J166" s="4">
        <v>0.2</v>
      </c>
      <c r="K166" s="4">
        <v>9.1999999999999993</v>
      </c>
      <c r="L166" s="4">
        <v>40.700000000000003</v>
      </c>
      <c r="M166" s="4">
        <v>44.3</v>
      </c>
      <c r="N166" s="4"/>
      <c r="O166" s="4"/>
      <c r="P166" s="4"/>
      <c r="Q166" s="4"/>
      <c r="R166" s="4"/>
      <c r="T166" s="31"/>
      <c r="U166" s="31"/>
      <c r="V166" s="31"/>
      <c r="W166" s="31"/>
      <c r="X166" s="31"/>
      <c r="Y166" s="31"/>
      <c r="Z166" s="31"/>
      <c r="AA166" s="31"/>
      <c r="AB166" s="31"/>
      <c r="AC166" s="31"/>
    </row>
    <row r="167" spans="1:29" ht="12.75" customHeight="1" x14ac:dyDescent="0.2">
      <c r="A167" s="3">
        <v>8</v>
      </c>
      <c r="B167" s="3">
        <v>4232</v>
      </c>
      <c r="C167" t="s">
        <v>441</v>
      </c>
      <c r="D167" s="40">
        <v>194</v>
      </c>
      <c r="E167" s="37">
        <v>90</v>
      </c>
      <c r="F167" s="4">
        <v>3172.1</v>
      </c>
      <c r="G167" s="5">
        <v>-2734</v>
      </c>
      <c r="H167" s="29">
        <v>19.3</v>
      </c>
      <c r="I167" s="4">
        <v>6.6</v>
      </c>
      <c r="J167" s="4">
        <v>-11.9</v>
      </c>
      <c r="K167" s="4">
        <v>-11.9</v>
      </c>
      <c r="L167" s="4">
        <v>45.9</v>
      </c>
      <c r="M167" s="4">
        <v>26.9</v>
      </c>
      <c r="N167" s="4"/>
      <c r="O167" s="4"/>
      <c r="P167" s="4"/>
      <c r="Q167" s="4"/>
      <c r="R167" s="4"/>
      <c r="T167" s="31"/>
      <c r="U167" s="31"/>
      <c r="V167" s="31"/>
      <c r="W167" s="31"/>
      <c r="X167" s="31"/>
      <c r="Y167" s="31"/>
      <c r="Z167" s="31"/>
      <c r="AA167" s="31"/>
      <c r="AB167" s="31"/>
      <c r="AC167" s="31"/>
    </row>
    <row r="168" spans="1:29" ht="12.75" customHeight="1" x14ac:dyDescent="0.2">
      <c r="A168" s="3">
        <v>8</v>
      </c>
      <c r="B168" s="3">
        <v>4233</v>
      </c>
      <c r="C168" t="s">
        <v>442</v>
      </c>
      <c r="D168" s="40">
        <v>319</v>
      </c>
      <c r="E168" s="37">
        <v>110</v>
      </c>
      <c r="F168" s="4">
        <v>2395.4</v>
      </c>
      <c r="G168" s="5">
        <v>-2334</v>
      </c>
      <c r="H168" s="29">
        <v>12</v>
      </c>
      <c r="I168" s="4">
        <v>1.1000000000000001</v>
      </c>
      <c r="J168" s="4">
        <v>1.3</v>
      </c>
      <c r="K168" s="4">
        <v>1.3</v>
      </c>
      <c r="L168" s="4">
        <v>2.8</v>
      </c>
      <c r="M168" s="4">
        <v>8.4</v>
      </c>
      <c r="N168" s="4"/>
      <c r="O168" s="4"/>
      <c r="P168" s="4"/>
      <c r="Q168" s="4"/>
      <c r="R168" s="4"/>
      <c r="T168" s="31"/>
      <c r="U168" s="31"/>
      <c r="V168" s="31"/>
      <c r="W168" s="31"/>
      <c r="X168" s="31"/>
      <c r="Y168" s="31"/>
      <c r="Z168" s="31"/>
      <c r="AA168" s="31"/>
      <c r="AB168" s="31"/>
      <c r="AC168" s="31"/>
    </row>
    <row r="169" spans="1:29" ht="12.75" customHeight="1" x14ac:dyDescent="0.2">
      <c r="A169" s="3">
        <v>8</v>
      </c>
      <c r="B169" s="3">
        <v>4234</v>
      </c>
      <c r="C169" t="s">
        <v>443</v>
      </c>
      <c r="D169" s="40">
        <v>3384</v>
      </c>
      <c r="E169" s="37">
        <v>99</v>
      </c>
      <c r="F169" s="4">
        <v>2316.9</v>
      </c>
      <c r="G169" s="5">
        <v>-1815</v>
      </c>
      <c r="H169" s="43" t="s">
        <v>532</v>
      </c>
      <c r="I169" s="4">
        <v>10.5</v>
      </c>
      <c r="J169" s="4">
        <v>-1.2</v>
      </c>
      <c r="K169" s="4">
        <v>-1.2</v>
      </c>
      <c r="L169" s="4">
        <v>18.899999999999999</v>
      </c>
      <c r="M169" s="4">
        <v>1.9</v>
      </c>
      <c r="N169" s="4"/>
      <c r="O169" s="4"/>
      <c r="P169" s="4"/>
      <c r="Q169" s="4"/>
      <c r="R169" s="4"/>
      <c r="T169" s="31"/>
      <c r="U169" s="31"/>
      <c r="V169" s="31"/>
      <c r="W169" s="31"/>
      <c r="X169" s="31"/>
      <c r="Y169" s="31"/>
      <c r="Z169" s="31"/>
      <c r="AA169" s="31"/>
      <c r="AB169" s="31"/>
      <c r="AC169" s="31"/>
    </row>
    <row r="170" spans="1:29" ht="12.75" customHeight="1" x14ac:dyDescent="0.2">
      <c r="A170" s="3">
        <v>8</v>
      </c>
      <c r="B170" s="3">
        <v>4235</v>
      </c>
      <c r="C170" t="s">
        <v>444</v>
      </c>
      <c r="D170" s="40">
        <v>1002</v>
      </c>
      <c r="E170" s="37">
        <v>117</v>
      </c>
      <c r="F170" s="4">
        <v>2271.9</v>
      </c>
      <c r="G170" s="5">
        <v>720</v>
      </c>
      <c r="H170" s="29">
        <v>103.2</v>
      </c>
      <c r="I170" s="4">
        <v>9.5</v>
      </c>
      <c r="J170" s="4">
        <v>-0.1</v>
      </c>
      <c r="K170" s="4">
        <v>3</v>
      </c>
      <c r="L170" s="4">
        <v>119.5</v>
      </c>
      <c r="M170" s="4">
        <v>10.3</v>
      </c>
      <c r="N170" s="4"/>
      <c r="O170" s="4"/>
      <c r="P170" s="4"/>
      <c r="Q170" s="4"/>
      <c r="R170" s="4"/>
      <c r="T170" s="31"/>
      <c r="U170" s="31"/>
      <c r="V170" s="31"/>
      <c r="W170" s="31"/>
      <c r="X170" s="31"/>
      <c r="Y170" s="31"/>
      <c r="Z170" s="31"/>
      <c r="AA170" s="31"/>
      <c r="AB170" s="31"/>
      <c r="AC170" s="31"/>
    </row>
    <row r="171" spans="1:29" ht="12.75" customHeight="1" x14ac:dyDescent="0.2">
      <c r="A171" s="3">
        <v>8</v>
      </c>
      <c r="B171" s="3">
        <v>4236</v>
      </c>
      <c r="C171" t="s">
        <v>12</v>
      </c>
      <c r="D171" s="40">
        <v>7323</v>
      </c>
      <c r="E171" s="37">
        <v>103</v>
      </c>
      <c r="F171" s="4">
        <v>2350.1999999999998</v>
      </c>
      <c r="G171" s="5">
        <v>621</v>
      </c>
      <c r="H171" s="29" t="s">
        <v>718</v>
      </c>
      <c r="I171" s="4">
        <v>2</v>
      </c>
      <c r="J171" s="4">
        <v>-0.4</v>
      </c>
      <c r="K171" s="4">
        <v>3.1</v>
      </c>
      <c r="L171" s="4">
        <v>39.1</v>
      </c>
      <c r="M171" s="4">
        <v>5.2</v>
      </c>
      <c r="N171" s="4"/>
      <c r="O171" s="4"/>
      <c r="P171" s="4"/>
      <c r="Q171" s="4"/>
      <c r="R171" s="4"/>
      <c r="T171" s="31"/>
      <c r="U171" s="31"/>
      <c r="V171" s="31"/>
      <c r="W171" s="31"/>
      <c r="X171" s="31"/>
      <c r="Y171" s="31"/>
      <c r="Z171" s="31"/>
      <c r="AA171" s="31"/>
      <c r="AB171" s="31"/>
      <c r="AC171" s="31"/>
    </row>
    <row r="172" spans="1:29" ht="12.75" customHeight="1" x14ac:dyDescent="0.2">
      <c r="A172" s="3">
        <v>8</v>
      </c>
      <c r="B172" s="3">
        <v>4237</v>
      </c>
      <c r="C172" t="s">
        <v>445</v>
      </c>
      <c r="D172" s="40">
        <v>1415</v>
      </c>
      <c r="E172" s="37">
        <v>112</v>
      </c>
      <c r="F172" s="4">
        <v>1934.9</v>
      </c>
      <c r="G172" s="5">
        <v>1289</v>
      </c>
      <c r="H172" s="29">
        <v>141.19999999999999</v>
      </c>
      <c r="I172" s="4">
        <v>8.8000000000000007</v>
      </c>
      <c r="J172" s="4">
        <v>1.1000000000000001</v>
      </c>
      <c r="K172" s="4">
        <v>6.8</v>
      </c>
      <c r="L172" s="4">
        <v>21.9</v>
      </c>
      <c r="M172" s="4">
        <v>6.1</v>
      </c>
      <c r="N172" s="4"/>
      <c r="O172" s="4"/>
      <c r="P172" s="4"/>
      <c r="Q172" s="4"/>
      <c r="R172" s="4"/>
      <c r="T172" s="31"/>
      <c r="U172" s="31"/>
      <c r="V172" s="31"/>
      <c r="W172" s="31"/>
      <c r="X172" s="31"/>
      <c r="Y172" s="31"/>
      <c r="Z172" s="31"/>
      <c r="AA172" s="31"/>
      <c r="AB172" s="31"/>
      <c r="AC172" s="31"/>
    </row>
    <row r="173" spans="1:29" ht="12.75" customHeight="1" x14ac:dyDescent="0.2">
      <c r="A173" s="3">
        <v>8</v>
      </c>
      <c r="B173" s="3">
        <v>4238</v>
      </c>
      <c r="C173" t="s">
        <v>446</v>
      </c>
      <c r="D173" s="40">
        <v>804</v>
      </c>
      <c r="E173" s="37">
        <v>113</v>
      </c>
      <c r="F173" s="4">
        <v>2288.4</v>
      </c>
      <c r="G173" s="5">
        <v>229</v>
      </c>
      <c r="H173" s="43">
        <v>82.6</v>
      </c>
      <c r="I173" s="4">
        <v>10.3</v>
      </c>
      <c r="J173" s="4">
        <v>1.1000000000000001</v>
      </c>
      <c r="K173" s="4">
        <v>5.8</v>
      </c>
      <c r="L173" s="4">
        <v>34</v>
      </c>
      <c r="M173" s="4">
        <v>11.5</v>
      </c>
      <c r="N173" s="4"/>
      <c r="O173" s="4"/>
      <c r="P173" s="4"/>
      <c r="Q173" s="4"/>
      <c r="R173" s="4"/>
      <c r="T173" s="31"/>
      <c r="U173" s="31"/>
      <c r="V173" s="31"/>
      <c r="W173" s="31"/>
      <c r="X173" s="31"/>
      <c r="Y173" s="31"/>
      <c r="Z173" s="31"/>
      <c r="AA173" s="31"/>
      <c r="AB173" s="31"/>
      <c r="AC173" s="31"/>
    </row>
    <row r="174" spans="1:29" ht="12.75" customHeight="1" x14ac:dyDescent="0.2">
      <c r="A174" s="3">
        <v>8</v>
      </c>
      <c r="B174" s="3">
        <v>4239</v>
      </c>
      <c r="C174" t="s">
        <v>447</v>
      </c>
      <c r="D174" s="40">
        <v>4179</v>
      </c>
      <c r="E174" s="37">
        <v>105</v>
      </c>
      <c r="F174" s="4">
        <v>2294.6999999999998</v>
      </c>
      <c r="G174" s="5">
        <v>3319</v>
      </c>
      <c r="H174" s="29">
        <v>123.9</v>
      </c>
      <c r="I174" s="4">
        <v>10.1</v>
      </c>
      <c r="J174" s="4">
        <v>1.8</v>
      </c>
      <c r="K174" s="4">
        <v>14.3</v>
      </c>
      <c r="L174" s="4">
        <v>111.1</v>
      </c>
      <c r="M174" s="4">
        <v>10.8</v>
      </c>
      <c r="N174" s="4"/>
      <c r="O174" s="4"/>
      <c r="P174" s="4"/>
      <c r="Q174" s="4"/>
      <c r="R174" s="4"/>
      <c r="T174" s="31"/>
      <c r="U174" s="31"/>
      <c r="V174" s="31"/>
      <c r="W174" s="31"/>
      <c r="X174" s="31"/>
      <c r="Y174" s="31"/>
      <c r="Z174" s="31"/>
      <c r="AA174" s="31"/>
      <c r="AB174" s="31"/>
      <c r="AC174" s="31"/>
    </row>
    <row r="175" spans="1:29" ht="12.75" customHeight="1" x14ac:dyDescent="0.2">
      <c r="A175" s="3">
        <v>8</v>
      </c>
      <c r="B175" s="3">
        <v>4240</v>
      </c>
      <c r="C175" t="s">
        <v>448</v>
      </c>
      <c r="D175" s="40">
        <v>2604</v>
      </c>
      <c r="E175" s="37">
        <v>102</v>
      </c>
      <c r="F175" s="4">
        <v>2335.1</v>
      </c>
      <c r="G175" s="5">
        <v>547</v>
      </c>
      <c r="H175" s="29">
        <v>43.3</v>
      </c>
      <c r="I175" s="4">
        <v>8</v>
      </c>
      <c r="J175" s="4">
        <v>-0.4</v>
      </c>
      <c r="K175" s="4">
        <v>1.9</v>
      </c>
      <c r="L175" s="4">
        <v>4.8</v>
      </c>
      <c r="M175" s="4">
        <v>17.8</v>
      </c>
      <c r="N175" s="4"/>
      <c r="O175" s="4"/>
      <c r="P175" s="4"/>
      <c r="Q175" s="4"/>
      <c r="R175" s="4"/>
      <c r="T175" s="31"/>
      <c r="U175" s="31"/>
      <c r="V175" s="31"/>
      <c r="W175" s="31"/>
      <c r="X175" s="31"/>
      <c r="Y175" s="31"/>
      <c r="Z175" s="31"/>
      <c r="AA175" s="31"/>
      <c r="AB175" s="31"/>
      <c r="AC175" s="31"/>
    </row>
    <row r="176" spans="1:29" s="1" customFormat="1" ht="21" customHeight="1" x14ac:dyDescent="0.2">
      <c r="A176" s="15">
        <v>9</v>
      </c>
      <c r="B176" s="15">
        <v>4269</v>
      </c>
      <c r="C176" s="1" t="s">
        <v>449</v>
      </c>
      <c r="D176" s="36">
        <v>45797</v>
      </c>
      <c r="E176" s="38">
        <v>104.7</v>
      </c>
      <c r="F176" s="32">
        <v>2980.4</v>
      </c>
      <c r="G176" s="36">
        <v>-188</v>
      </c>
      <c r="H176" s="30">
        <v>153.5</v>
      </c>
      <c r="I176" s="30">
        <v>14.8</v>
      </c>
      <c r="J176" s="30">
        <v>0</v>
      </c>
      <c r="K176" s="30">
        <v>2.5</v>
      </c>
      <c r="L176" s="32">
        <v>33.1</v>
      </c>
      <c r="M176" s="32">
        <v>11.8</v>
      </c>
      <c r="N176" s="32"/>
      <c r="O176" s="32"/>
      <c r="P176" s="32"/>
      <c r="Q176" s="32"/>
      <c r="R176" s="32"/>
      <c r="T176" s="31"/>
      <c r="U176" s="31"/>
      <c r="V176" s="31"/>
      <c r="W176" s="31"/>
      <c r="X176" s="31"/>
      <c r="Y176" s="31"/>
      <c r="Z176" s="31"/>
      <c r="AA176" s="31"/>
      <c r="AB176" s="31"/>
      <c r="AC176" s="31"/>
    </row>
    <row r="177" spans="1:29" ht="16.5" customHeight="1" x14ac:dyDescent="0.2">
      <c r="A177" s="3">
        <v>9</v>
      </c>
      <c r="B177" s="3">
        <v>4251</v>
      </c>
      <c r="C177" t="s">
        <v>450</v>
      </c>
      <c r="D177" s="40">
        <v>785</v>
      </c>
      <c r="E177" s="37">
        <v>123</v>
      </c>
      <c r="F177" s="4">
        <v>1627.6</v>
      </c>
      <c r="G177" s="5">
        <v>957</v>
      </c>
      <c r="H177" s="29">
        <v>18.2</v>
      </c>
      <c r="I177" s="4">
        <v>5.2</v>
      </c>
      <c r="J177" s="4">
        <v>0.3</v>
      </c>
      <c r="K177" s="4">
        <v>3.9</v>
      </c>
      <c r="L177" s="4">
        <v>59.7</v>
      </c>
      <c r="M177" s="4">
        <v>24.9</v>
      </c>
      <c r="N177" s="4"/>
      <c r="O177" s="4"/>
      <c r="P177" s="4"/>
      <c r="Q177" s="4"/>
      <c r="R177" s="4"/>
      <c r="T177" s="31"/>
      <c r="U177" s="31"/>
      <c r="V177" s="31"/>
      <c r="W177" s="31"/>
      <c r="X177" s="31"/>
      <c r="Y177" s="31"/>
      <c r="Z177" s="31"/>
      <c r="AA177" s="31"/>
      <c r="AB177" s="31"/>
      <c r="AC177" s="31"/>
    </row>
    <row r="178" spans="1:29" ht="12.75" customHeight="1" x14ac:dyDescent="0.2">
      <c r="A178" s="3">
        <v>9</v>
      </c>
      <c r="B178" s="3">
        <v>4252</v>
      </c>
      <c r="C178" t="s">
        <v>451</v>
      </c>
      <c r="D178" s="40">
        <v>5526</v>
      </c>
      <c r="E178" s="37">
        <v>90</v>
      </c>
      <c r="F178" s="4">
        <v>3900.6</v>
      </c>
      <c r="G178" s="5">
        <v>717</v>
      </c>
      <c r="H178" s="29" t="s">
        <v>532</v>
      </c>
      <c r="I178" s="4">
        <v>8.6999999999999993</v>
      </c>
      <c r="J178" s="4">
        <v>1</v>
      </c>
      <c r="K178" s="4">
        <v>2.2000000000000002</v>
      </c>
      <c r="L178" s="4">
        <v>20.399999999999999</v>
      </c>
      <c r="M178" s="4">
        <v>4.8</v>
      </c>
      <c r="N178" s="4"/>
      <c r="O178" s="4"/>
      <c r="P178" s="4"/>
      <c r="Q178" s="4"/>
      <c r="R178" s="4"/>
      <c r="T178" s="31"/>
      <c r="U178" s="31"/>
      <c r="V178" s="31"/>
      <c r="W178" s="31"/>
      <c r="X178" s="31"/>
      <c r="Y178" s="31"/>
      <c r="Z178" s="31"/>
      <c r="AA178" s="31"/>
      <c r="AB178" s="31"/>
      <c r="AC178" s="31"/>
    </row>
    <row r="179" spans="1:29" ht="12.75" customHeight="1" x14ac:dyDescent="0.2">
      <c r="A179" s="3">
        <v>9</v>
      </c>
      <c r="B179" s="3">
        <v>4253</v>
      </c>
      <c r="C179" t="s">
        <v>452</v>
      </c>
      <c r="D179" s="40">
        <v>3832</v>
      </c>
      <c r="E179" s="37">
        <v>95</v>
      </c>
      <c r="F179" s="4">
        <v>3328.1</v>
      </c>
      <c r="G179" s="5">
        <v>-1242</v>
      </c>
      <c r="H179" s="29" t="s">
        <v>532</v>
      </c>
      <c r="I179" s="4">
        <v>18.3</v>
      </c>
      <c r="J179" s="4">
        <v>0.2</v>
      </c>
      <c r="K179" s="4">
        <v>0.2</v>
      </c>
      <c r="L179" s="4">
        <v>9.4</v>
      </c>
      <c r="M179" s="4">
        <v>7.8</v>
      </c>
      <c r="N179" s="4"/>
      <c r="O179" s="4"/>
      <c r="P179" s="4"/>
      <c r="Q179" s="4"/>
      <c r="R179" s="4"/>
      <c r="T179" s="31"/>
      <c r="U179" s="31"/>
      <c r="V179" s="31"/>
      <c r="W179" s="31"/>
      <c r="X179" s="31"/>
      <c r="Y179" s="31"/>
      <c r="Z179" s="31"/>
      <c r="AA179" s="31"/>
      <c r="AB179" s="31"/>
      <c r="AC179" s="31"/>
    </row>
    <row r="180" spans="1:29" ht="12.75" customHeight="1" x14ac:dyDescent="0.2">
      <c r="A180" s="3">
        <v>9</v>
      </c>
      <c r="B180" s="3">
        <v>4254</v>
      </c>
      <c r="C180" t="s">
        <v>453</v>
      </c>
      <c r="D180" s="40">
        <v>10617</v>
      </c>
      <c r="E180" s="37">
        <v>115</v>
      </c>
      <c r="F180" s="4">
        <v>2442.3000000000002</v>
      </c>
      <c r="G180" s="5">
        <v>1037</v>
      </c>
      <c r="H180" s="29">
        <v>129.30000000000001</v>
      </c>
      <c r="I180" s="4">
        <v>16.5</v>
      </c>
      <c r="J180" s="4">
        <v>0.4</v>
      </c>
      <c r="K180" s="4">
        <v>4.8</v>
      </c>
      <c r="L180" s="4">
        <v>65.3</v>
      </c>
      <c r="M180" s="4">
        <v>19.3</v>
      </c>
      <c r="N180" s="4"/>
      <c r="O180" s="4"/>
      <c r="P180" s="4"/>
      <c r="Q180" s="4"/>
      <c r="R180" s="4"/>
      <c r="T180" s="31"/>
      <c r="U180" s="31"/>
      <c r="V180" s="31"/>
      <c r="W180" s="31"/>
      <c r="X180" s="31"/>
      <c r="Y180" s="31"/>
      <c r="Z180" s="31"/>
      <c r="AA180" s="31"/>
      <c r="AB180" s="31"/>
      <c r="AC180" s="31"/>
    </row>
    <row r="181" spans="1:29" ht="12.75" customHeight="1" x14ac:dyDescent="0.2">
      <c r="A181" s="3">
        <v>9</v>
      </c>
      <c r="B181" s="3">
        <v>4255</v>
      </c>
      <c r="C181" t="s">
        <v>454</v>
      </c>
      <c r="D181" s="40">
        <v>1328</v>
      </c>
      <c r="E181" s="37">
        <v>122</v>
      </c>
      <c r="F181" s="4">
        <v>2025.6</v>
      </c>
      <c r="G181" s="5">
        <v>4236</v>
      </c>
      <c r="H181" s="29">
        <v>135.19999999999999</v>
      </c>
      <c r="I181" s="4">
        <v>10.5</v>
      </c>
      <c r="J181" s="4">
        <v>3.1</v>
      </c>
      <c r="K181" s="4">
        <v>16.399999999999999</v>
      </c>
      <c r="L181" s="4">
        <v>129.5</v>
      </c>
      <c r="M181" s="4">
        <v>7.9</v>
      </c>
      <c r="N181" s="4"/>
      <c r="O181" s="4"/>
      <c r="P181" s="4"/>
      <c r="Q181" s="4"/>
      <c r="R181" s="4"/>
      <c r="T181" s="31"/>
      <c r="U181" s="31"/>
      <c r="V181" s="31"/>
      <c r="W181" s="31"/>
      <c r="X181" s="31"/>
      <c r="Y181" s="31"/>
      <c r="Z181" s="31"/>
      <c r="AA181" s="31"/>
      <c r="AB181" s="31"/>
      <c r="AC181" s="31"/>
    </row>
    <row r="182" spans="1:29" ht="12.75" customHeight="1" x14ac:dyDescent="0.2">
      <c r="A182" s="3">
        <v>9</v>
      </c>
      <c r="B182" s="3">
        <v>4256</v>
      </c>
      <c r="C182" t="s">
        <v>455</v>
      </c>
      <c r="D182" s="40">
        <v>995</v>
      </c>
      <c r="E182" s="37">
        <v>125</v>
      </c>
      <c r="F182" s="4">
        <v>2013.6</v>
      </c>
      <c r="G182" s="5">
        <v>1896</v>
      </c>
      <c r="H182" s="29">
        <v>180.2</v>
      </c>
      <c r="I182" s="4">
        <v>25.5</v>
      </c>
      <c r="J182" s="4">
        <v>1.5</v>
      </c>
      <c r="K182" s="4">
        <v>7.8</v>
      </c>
      <c r="L182" s="4">
        <v>59.2</v>
      </c>
      <c r="M182" s="4">
        <v>16</v>
      </c>
      <c r="N182" s="4"/>
      <c r="O182" s="4"/>
      <c r="P182" s="4"/>
      <c r="Q182" s="4"/>
      <c r="R182" s="4"/>
      <c r="T182" s="31"/>
      <c r="U182" s="31"/>
      <c r="V182" s="31"/>
      <c r="W182" s="31"/>
      <c r="X182" s="31"/>
      <c r="Y182" s="31"/>
      <c r="Z182" s="31"/>
      <c r="AA182" s="31"/>
      <c r="AB182" s="31"/>
      <c r="AC182" s="31"/>
    </row>
    <row r="183" spans="1:29" ht="12.75" customHeight="1" x14ac:dyDescent="0.2">
      <c r="A183" s="3">
        <v>9</v>
      </c>
      <c r="B183" s="3">
        <v>4257</v>
      </c>
      <c r="C183" t="s">
        <v>456</v>
      </c>
      <c r="D183" s="40">
        <v>361</v>
      </c>
      <c r="E183" s="37">
        <v>95</v>
      </c>
      <c r="F183" s="4">
        <v>4533.8</v>
      </c>
      <c r="G183" s="5">
        <v>-3469</v>
      </c>
      <c r="H183" s="29" t="s">
        <v>532</v>
      </c>
      <c r="I183" s="4">
        <v>21.4</v>
      </c>
      <c r="J183" s="4">
        <v>0</v>
      </c>
      <c r="K183" s="4">
        <v>0</v>
      </c>
      <c r="L183" s="4">
        <v>0.3</v>
      </c>
      <c r="M183" s="4">
        <v>4.9000000000000004</v>
      </c>
      <c r="N183" s="4"/>
      <c r="O183" s="4"/>
      <c r="P183" s="4"/>
      <c r="Q183" s="4"/>
      <c r="R183" s="4"/>
      <c r="T183" s="31"/>
      <c r="U183" s="31"/>
      <c r="V183" s="31"/>
      <c r="W183" s="31"/>
      <c r="X183" s="31"/>
      <c r="Y183" s="31"/>
      <c r="Z183" s="31"/>
      <c r="AA183" s="31"/>
      <c r="AB183" s="31"/>
      <c r="AC183" s="31"/>
    </row>
    <row r="184" spans="1:29" ht="12.75" customHeight="1" x14ac:dyDescent="0.2">
      <c r="A184" s="3">
        <v>9</v>
      </c>
      <c r="B184" s="3">
        <v>4258</v>
      </c>
      <c r="C184" t="s">
        <v>13</v>
      </c>
      <c r="D184" s="40">
        <v>12552</v>
      </c>
      <c r="E184" s="37">
        <v>100</v>
      </c>
      <c r="F184" s="4">
        <v>3410.5</v>
      </c>
      <c r="G184" s="5">
        <v>-3329</v>
      </c>
      <c r="H184" s="29" t="s">
        <v>532</v>
      </c>
      <c r="I184" s="4">
        <v>17.7</v>
      </c>
      <c r="J184" s="4">
        <v>-1.7</v>
      </c>
      <c r="K184" s="4">
        <v>-1.7</v>
      </c>
      <c r="L184" s="4">
        <v>17.3</v>
      </c>
      <c r="M184" s="4">
        <v>8.9</v>
      </c>
      <c r="N184" s="4"/>
      <c r="O184" s="4"/>
      <c r="P184" s="4"/>
      <c r="Q184" s="4"/>
      <c r="R184" s="4"/>
      <c r="T184" s="31"/>
      <c r="U184" s="31"/>
      <c r="V184" s="31"/>
      <c r="W184" s="31"/>
      <c r="X184" s="31"/>
      <c r="Y184" s="31"/>
      <c r="Z184" s="31"/>
      <c r="AA184" s="31"/>
      <c r="AB184" s="31"/>
      <c r="AC184" s="31"/>
    </row>
    <row r="185" spans="1:29" ht="12.75" customHeight="1" x14ac:dyDescent="0.2">
      <c r="A185" s="3">
        <v>9</v>
      </c>
      <c r="B185" s="3">
        <v>4259</v>
      </c>
      <c r="C185" t="s">
        <v>457</v>
      </c>
      <c r="D185" s="40">
        <v>757</v>
      </c>
      <c r="E185" s="37">
        <v>115</v>
      </c>
      <c r="F185" s="4">
        <v>2121.1</v>
      </c>
      <c r="G185" s="5">
        <v>3831</v>
      </c>
      <c r="H185" s="29" t="s">
        <v>532</v>
      </c>
      <c r="I185" s="4">
        <v>7.9</v>
      </c>
      <c r="J185" s="4">
        <v>2.2999999999999998</v>
      </c>
      <c r="K185" s="4">
        <v>15.7</v>
      </c>
      <c r="L185" s="4">
        <v>135.4</v>
      </c>
      <c r="M185" s="4">
        <v>3.3</v>
      </c>
      <c r="N185" s="4"/>
      <c r="O185" s="4"/>
      <c r="P185" s="4"/>
      <c r="Q185" s="4"/>
      <c r="R185" s="4"/>
      <c r="T185" s="31"/>
      <c r="U185" s="31"/>
      <c r="V185" s="31"/>
      <c r="W185" s="31"/>
      <c r="X185" s="31"/>
      <c r="Y185" s="31"/>
      <c r="Z185" s="31"/>
      <c r="AA185" s="31"/>
      <c r="AB185" s="31"/>
      <c r="AC185" s="31"/>
    </row>
    <row r="186" spans="1:29" ht="12.75" customHeight="1" x14ac:dyDescent="0.2">
      <c r="A186" s="3">
        <v>9</v>
      </c>
      <c r="B186" s="3">
        <v>4260</v>
      </c>
      <c r="C186" t="s">
        <v>458</v>
      </c>
      <c r="D186" s="40">
        <v>3019</v>
      </c>
      <c r="E186" s="37">
        <v>98</v>
      </c>
      <c r="F186" s="4">
        <v>3100.8</v>
      </c>
      <c r="G186" s="5">
        <v>508</v>
      </c>
      <c r="H186" s="29">
        <v>71.099999999999994</v>
      </c>
      <c r="I186" s="4">
        <v>12.5</v>
      </c>
      <c r="J186" s="4">
        <v>1.1000000000000001</v>
      </c>
      <c r="K186" s="4">
        <v>3.1</v>
      </c>
      <c r="L186" s="4">
        <v>35.200000000000003</v>
      </c>
      <c r="M186" s="4">
        <v>16.5</v>
      </c>
      <c r="N186" s="4"/>
      <c r="O186" s="4"/>
      <c r="P186" s="4"/>
      <c r="Q186" s="4"/>
      <c r="R186" s="4"/>
      <c r="T186" s="31"/>
      <c r="U186" s="31"/>
      <c r="V186" s="31"/>
      <c r="W186" s="31"/>
      <c r="X186" s="31"/>
      <c r="Y186" s="31"/>
      <c r="Z186" s="31"/>
      <c r="AA186" s="31"/>
      <c r="AB186" s="31"/>
      <c r="AC186" s="31"/>
    </row>
    <row r="187" spans="1:29" ht="12.75" customHeight="1" x14ac:dyDescent="0.2">
      <c r="A187" s="3">
        <v>9</v>
      </c>
      <c r="B187" s="3">
        <v>4261</v>
      </c>
      <c r="C187" t="s">
        <v>459</v>
      </c>
      <c r="D187" s="40">
        <v>1880</v>
      </c>
      <c r="E187" s="37">
        <v>100</v>
      </c>
      <c r="F187" s="4">
        <v>2952.6</v>
      </c>
      <c r="G187" s="5">
        <v>2828</v>
      </c>
      <c r="H187" s="29">
        <v>145.5</v>
      </c>
      <c r="I187" s="4">
        <v>13.1</v>
      </c>
      <c r="J187" s="4">
        <v>1.3</v>
      </c>
      <c r="K187" s="4">
        <v>9.8000000000000007</v>
      </c>
      <c r="L187" s="4">
        <v>0.7</v>
      </c>
      <c r="M187" s="4">
        <v>8.9</v>
      </c>
      <c r="N187" s="4"/>
      <c r="O187" s="4"/>
      <c r="P187" s="4"/>
      <c r="Q187" s="4"/>
      <c r="R187" s="4"/>
      <c r="T187" s="31"/>
      <c r="U187" s="31"/>
      <c r="V187" s="31"/>
      <c r="W187" s="31"/>
      <c r="X187" s="31"/>
      <c r="Y187" s="31"/>
      <c r="Z187" s="31"/>
      <c r="AA187" s="31"/>
      <c r="AB187" s="31"/>
      <c r="AC187" s="31"/>
    </row>
    <row r="188" spans="1:29" ht="12.75" customHeight="1" x14ac:dyDescent="0.2">
      <c r="A188" s="3">
        <v>9</v>
      </c>
      <c r="B188" s="3">
        <v>4262</v>
      </c>
      <c r="C188" t="s">
        <v>460</v>
      </c>
      <c r="D188" s="40">
        <v>1061</v>
      </c>
      <c r="E188" s="37">
        <v>121</v>
      </c>
      <c r="F188" s="4">
        <v>1909.2</v>
      </c>
      <c r="G188" s="5">
        <v>1163</v>
      </c>
      <c r="H188" s="29">
        <v>73</v>
      </c>
      <c r="I188" s="4">
        <v>9.5</v>
      </c>
      <c r="J188" s="4">
        <v>0.9</v>
      </c>
      <c r="K188" s="4">
        <v>5.0999999999999996</v>
      </c>
      <c r="L188" s="4">
        <v>32.9</v>
      </c>
      <c r="M188" s="4">
        <v>11.1</v>
      </c>
      <c r="N188" s="4"/>
      <c r="O188" s="4"/>
      <c r="P188" s="4"/>
      <c r="Q188" s="4"/>
      <c r="R188" s="4"/>
      <c r="T188" s="31"/>
      <c r="U188" s="31"/>
      <c r="V188" s="31"/>
      <c r="W188" s="31"/>
      <c r="X188" s="31"/>
      <c r="Y188" s="31"/>
      <c r="Z188" s="31"/>
      <c r="AA188" s="31"/>
      <c r="AB188" s="31"/>
      <c r="AC188" s="31"/>
    </row>
    <row r="189" spans="1:29" ht="12.75" customHeight="1" x14ac:dyDescent="0.2">
      <c r="A189" s="3">
        <v>9</v>
      </c>
      <c r="B189" s="3">
        <v>4263</v>
      </c>
      <c r="C189" t="s">
        <v>461</v>
      </c>
      <c r="D189" s="40">
        <v>2230</v>
      </c>
      <c r="E189" s="37">
        <v>107</v>
      </c>
      <c r="F189" s="4">
        <v>2432.3000000000002</v>
      </c>
      <c r="G189" s="5">
        <v>421</v>
      </c>
      <c r="H189" s="29" t="s">
        <v>717</v>
      </c>
      <c r="I189" s="4">
        <v>-2.6</v>
      </c>
      <c r="J189" s="4">
        <v>1.2</v>
      </c>
      <c r="K189" s="4">
        <v>2.2000000000000002</v>
      </c>
      <c r="L189" s="4">
        <v>0.1</v>
      </c>
      <c r="M189" s="4">
        <v>14.5</v>
      </c>
      <c r="N189" s="4"/>
      <c r="O189" s="4"/>
      <c r="P189" s="4"/>
      <c r="Q189" s="4"/>
      <c r="R189" s="4"/>
      <c r="T189" s="31"/>
      <c r="U189" s="31"/>
      <c r="V189" s="31"/>
      <c r="W189" s="31"/>
      <c r="X189" s="31"/>
      <c r="Y189" s="31"/>
      <c r="Z189" s="31"/>
      <c r="AA189" s="31"/>
      <c r="AB189" s="31"/>
      <c r="AC189" s="31"/>
    </row>
    <row r="190" spans="1:29" ht="12.75" customHeight="1" x14ac:dyDescent="0.2">
      <c r="A190" s="3">
        <v>9</v>
      </c>
      <c r="B190" s="3">
        <v>4264</v>
      </c>
      <c r="C190" t="s">
        <v>462</v>
      </c>
      <c r="D190" s="40">
        <v>854</v>
      </c>
      <c r="E190" s="37">
        <v>122</v>
      </c>
      <c r="F190" s="4">
        <v>2188.8000000000002</v>
      </c>
      <c r="G190" s="5">
        <v>4715</v>
      </c>
      <c r="H190" s="29">
        <v>186.6</v>
      </c>
      <c r="I190" s="4">
        <v>23</v>
      </c>
      <c r="J190" s="4">
        <v>2.2000000000000002</v>
      </c>
      <c r="K190" s="4">
        <v>16.7</v>
      </c>
      <c r="L190" s="4">
        <v>83.9</v>
      </c>
      <c r="M190" s="4">
        <v>23.7</v>
      </c>
      <c r="N190" s="4"/>
      <c r="O190" s="4"/>
      <c r="P190" s="4"/>
      <c r="Q190" s="4"/>
      <c r="R190" s="4"/>
      <c r="T190" s="31"/>
      <c r="U190" s="31"/>
      <c r="V190" s="31"/>
      <c r="W190" s="31"/>
      <c r="X190" s="31"/>
      <c r="Y190" s="31"/>
      <c r="Z190" s="31"/>
      <c r="AA190" s="31"/>
      <c r="AB190" s="31"/>
      <c r="AC190" s="31"/>
    </row>
    <row r="191" spans="1:29" s="1" customFormat="1" ht="21" customHeight="1" x14ac:dyDescent="0.2">
      <c r="A191" s="15">
        <v>10</v>
      </c>
      <c r="B191" s="15">
        <v>4299</v>
      </c>
      <c r="C191" s="1" t="s">
        <v>463</v>
      </c>
      <c r="D191" s="36">
        <v>67155</v>
      </c>
      <c r="E191" s="38">
        <v>112.6</v>
      </c>
      <c r="F191" s="32">
        <v>2177.5</v>
      </c>
      <c r="G191" s="36">
        <v>1090</v>
      </c>
      <c r="H191" s="30">
        <v>28.9</v>
      </c>
      <c r="I191" s="30">
        <v>4</v>
      </c>
      <c r="J191" s="30">
        <v>0.3</v>
      </c>
      <c r="K191" s="30">
        <v>2.2999999999999998</v>
      </c>
      <c r="L191" s="32">
        <v>56.2</v>
      </c>
      <c r="M191" s="32">
        <v>20.7</v>
      </c>
      <c r="N191" s="32"/>
      <c r="O191" s="32"/>
      <c r="P191" s="32"/>
      <c r="Q191" s="32"/>
      <c r="R191" s="32"/>
      <c r="T191" s="31"/>
      <c r="U191" s="31"/>
      <c r="V191" s="31"/>
      <c r="W191" s="31"/>
      <c r="X191" s="31"/>
      <c r="Y191" s="31"/>
      <c r="Z191" s="31"/>
      <c r="AA191" s="31"/>
      <c r="AB191" s="31"/>
      <c r="AC191" s="31"/>
    </row>
    <row r="192" spans="1:29" ht="16.5" customHeight="1" x14ac:dyDescent="0.2">
      <c r="A192" s="3">
        <v>10</v>
      </c>
      <c r="B192" s="3">
        <v>4271</v>
      </c>
      <c r="C192" t="s">
        <v>464</v>
      </c>
      <c r="D192" s="40">
        <v>7238</v>
      </c>
      <c r="E192" s="37">
        <v>124</v>
      </c>
      <c r="F192" s="4">
        <v>1927.3</v>
      </c>
      <c r="G192" s="5">
        <v>3501</v>
      </c>
      <c r="H192" s="29" t="s">
        <v>717</v>
      </c>
      <c r="I192" s="4">
        <v>-0.8</v>
      </c>
      <c r="J192" s="4">
        <v>1.9</v>
      </c>
      <c r="K192" s="4">
        <v>3.6</v>
      </c>
      <c r="L192" s="4">
        <v>119.2</v>
      </c>
      <c r="M192" s="4">
        <v>52.5</v>
      </c>
      <c r="N192" s="4"/>
      <c r="O192" s="4"/>
      <c r="P192" s="4"/>
      <c r="Q192" s="4"/>
      <c r="R192" s="4"/>
      <c r="T192" s="31"/>
      <c r="U192" s="31"/>
      <c r="V192" s="31"/>
      <c r="W192" s="31"/>
      <c r="X192" s="31"/>
      <c r="Y192" s="31"/>
      <c r="Z192" s="31"/>
      <c r="AA192" s="31"/>
      <c r="AB192" s="31"/>
      <c r="AC192" s="31"/>
    </row>
    <row r="193" spans="1:29" ht="12.75" customHeight="1" x14ac:dyDescent="0.2">
      <c r="A193" s="3">
        <v>10</v>
      </c>
      <c r="B193" s="3">
        <v>4272</v>
      </c>
      <c r="C193" t="s">
        <v>465</v>
      </c>
      <c r="D193" s="40">
        <v>283</v>
      </c>
      <c r="E193" s="37">
        <v>98</v>
      </c>
      <c r="F193" s="4">
        <v>2354.3000000000002</v>
      </c>
      <c r="G193" s="5">
        <v>-1363</v>
      </c>
      <c r="H193" s="29" t="s">
        <v>719</v>
      </c>
      <c r="I193" s="4">
        <v>-7.5</v>
      </c>
      <c r="J193" s="4">
        <v>0.9</v>
      </c>
      <c r="K193" s="4">
        <v>0.9</v>
      </c>
      <c r="L193" s="4">
        <v>3.7</v>
      </c>
      <c r="M193" s="4">
        <v>4.8</v>
      </c>
      <c r="N193" s="4"/>
      <c r="O193" s="4"/>
      <c r="P193" s="4"/>
      <c r="Q193" s="4"/>
      <c r="R193" s="4"/>
      <c r="T193" s="31"/>
      <c r="U193" s="31"/>
      <c r="V193" s="31"/>
      <c r="W193" s="31"/>
      <c r="X193" s="31"/>
      <c r="Y193" s="31"/>
      <c r="Z193" s="31"/>
      <c r="AA193" s="31"/>
      <c r="AB193" s="31"/>
      <c r="AC193" s="31"/>
    </row>
    <row r="194" spans="1:29" ht="12.75" customHeight="1" x14ac:dyDescent="0.2">
      <c r="A194" s="3">
        <v>10</v>
      </c>
      <c r="B194" s="3">
        <v>4273</v>
      </c>
      <c r="C194" t="s">
        <v>466</v>
      </c>
      <c r="D194" s="40">
        <v>787</v>
      </c>
      <c r="E194" s="37">
        <v>119</v>
      </c>
      <c r="F194" s="4">
        <v>2103.4</v>
      </c>
      <c r="G194" s="5">
        <v>-1664</v>
      </c>
      <c r="H194" s="29" t="s">
        <v>717</v>
      </c>
      <c r="I194" s="4">
        <v>-2.5</v>
      </c>
      <c r="J194" s="4">
        <v>0.8</v>
      </c>
      <c r="K194" s="4">
        <v>0.8</v>
      </c>
      <c r="L194" s="4">
        <v>1.8</v>
      </c>
      <c r="M194" s="4">
        <v>8</v>
      </c>
      <c r="N194" s="4"/>
      <c r="O194" s="4"/>
      <c r="P194" s="4"/>
      <c r="Q194" s="4"/>
      <c r="R194" s="4"/>
      <c r="T194" s="31"/>
      <c r="U194" s="31"/>
      <c r="V194" s="31"/>
      <c r="W194" s="31"/>
      <c r="X194" s="31"/>
      <c r="Y194" s="31"/>
      <c r="Z194" s="31"/>
      <c r="AA194" s="31"/>
      <c r="AB194" s="31"/>
      <c r="AC194" s="31"/>
    </row>
    <row r="195" spans="1:29" ht="12.75" customHeight="1" x14ac:dyDescent="0.2">
      <c r="A195" s="3">
        <v>10</v>
      </c>
      <c r="B195" s="3">
        <v>4274</v>
      </c>
      <c r="C195" t="s">
        <v>467</v>
      </c>
      <c r="D195" s="40">
        <v>3782</v>
      </c>
      <c r="E195" s="37">
        <v>119</v>
      </c>
      <c r="F195" s="4">
        <v>2002.9</v>
      </c>
      <c r="G195" s="5">
        <v>38</v>
      </c>
      <c r="H195" s="29" t="s">
        <v>532</v>
      </c>
      <c r="I195" s="4">
        <v>8.1999999999999993</v>
      </c>
      <c r="J195" s="4">
        <v>1.3</v>
      </c>
      <c r="K195" s="4">
        <v>2.2000000000000002</v>
      </c>
      <c r="L195" s="4">
        <v>56.4</v>
      </c>
      <c r="M195" s="4">
        <v>7</v>
      </c>
      <c r="N195" s="4"/>
      <c r="O195" s="4"/>
      <c r="P195" s="4"/>
      <c r="Q195" s="4"/>
      <c r="R195" s="4"/>
      <c r="T195" s="31"/>
      <c r="U195" s="31"/>
      <c r="V195" s="31"/>
      <c r="W195" s="31"/>
      <c r="X195" s="31"/>
      <c r="Y195" s="31"/>
      <c r="Z195" s="31"/>
      <c r="AA195" s="31"/>
      <c r="AB195" s="31"/>
      <c r="AC195" s="31"/>
    </row>
    <row r="196" spans="1:29" ht="12.75" customHeight="1" x14ac:dyDescent="0.2">
      <c r="A196" s="3">
        <v>10</v>
      </c>
      <c r="B196" s="3">
        <v>4275</v>
      </c>
      <c r="C196" t="s">
        <v>468</v>
      </c>
      <c r="D196" s="40">
        <v>772</v>
      </c>
      <c r="E196" s="37">
        <v>115</v>
      </c>
      <c r="F196" s="4">
        <v>2048.4</v>
      </c>
      <c r="G196" s="5">
        <v>2117</v>
      </c>
      <c r="H196" s="43" t="s">
        <v>532</v>
      </c>
      <c r="I196" s="4">
        <v>3.2</v>
      </c>
      <c r="J196" s="4">
        <v>2.6</v>
      </c>
      <c r="K196" s="4">
        <v>8.8000000000000007</v>
      </c>
      <c r="L196" s="4">
        <v>75.5</v>
      </c>
      <c r="M196" s="4">
        <v>0.2</v>
      </c>
      <c r="N196" s="4"/>
      <c r="O196" s="4"/>
      <c r="P196" s="4"/>
      <c r="Q196" s="4"/>
      <c r="R196" s="4"/>
      <c r="T196" s="31"/>
      <c r="U196" s="31"/>
      <c r="V196" s="31"/>
      <c r="W196" s="31"/>
      <c r="X196" s="31"/>
      <c r="Y196" s="31"/>
      <c r="Z196" s="31"/>
      <c r="AA196" s="31"/>
      <c r="AB196" s="31"/>
      <c r="AC196" s="31"/>
    </row>
    <row r="197" spans="1:29" ht="12.75" customHeight="1" x14ac:dyDescent="0.2">
      <c r="A197" s="3">
        <v>10</v>
      </c>
      <c r="B197" s="3">
        <v>4276</v>
      </c>
      <c r="C197" t="s">
        <v>469</v>
      </c>
      <c r="D197" s="40">
        <v>4242</v>
      </c>
      <c r="E197" s="37">
        <v>117</v>
      </c>
      <c r="F197" s="4">
        <v>2089.6</v>
      </c>
      <c r="G197" s="5">
        <v>-541</v>
      </c>
      <c r="H197" s="29" t="s">
        <v>718</v>
      </c>
      <c r="I197" s="4">
        <v>4.8</v>
      </c>
      <c r="J197" s="4">
        <v>-0.4</v>
      </c>
      <c r="K197" s="4">
        <v>-0.4</v>
      </c>
      <c r="L197" s="4">
        <v>76.3</v>
      </c>
      <c r="M197" s="4">
        <v>4.2</v>
      </c>
      <c r="N197" s="4"/>
      <c r="O197" s="4"/>
      <c r="P197" s="4"/>
      <c r="Q197" s="4"/>
      <c r="R197" s="4"/>
      <c r="T197" s="31"/>
      <c r="U197" s="31"/>
      <c r="V197" s="31"/>
      <c r="W197" s="31"/>
      <c r="X197" s="31"/>
      <c r="Y197" s="31"/>
      <c r="Z197" s="31"/>
      <c r="AA197" s="31"/>
      <c r="AB197" s="31"/>
      <c r="AC197" s="31"/>
    </row>
    <row r="198" spans="1:29" ht="12.75" customHeight="1" x14ac:dyDescent="0.2">
      <c r="A198" s="3">
        <v>10</v>
      </c>
      <c r="B198" s="3">
        <v>4277</v>
      </c>
      <c r="C198" t="s">
        <v>470</v>
      </c>
      <c r="D198" s="40">
        <v>922</v>
      </c>
      <c r="E198" s="37">
        <v>119</v>
      </c>
      <c r="F198" s="4">
        <v>1816.2</v>
      </c>
      <c r="G198" s="5">
        <v>838</v>
      </c>
      <c r="H198" s="43">
        <v>45.8</v>
      </c>
      <c r="I198" s="4">
        <v>4.8</v>
      </c>
      <c r="J198" s="4">
        <v>1</v>
      </c>
      <c r="K198" s="4">
        <v>3.4</v>
      </c>
      <c r="L198" s="4">
        <v>34.1</v>
      </c>
      <c r="M198" s="4">
        <v>9.6999999999999993</v>
      </c>
      <c r="N198" s="4"/>
      <c r="O198" s="4"/>
      <c r="P198" s="4"/>
      <c r="Q198" s="4"/>
      <c r="R198" s="4"/>
      <c r="T198" s="31"/>
      <c r="U198" s="31"/>
      <c r="V198" s="31"/>
      <c r="W198" s="31"/>
      <c r="X198" s="31"/>
      <c r="Y198" s="31"/>
      <c r="Z198" s="31"/>
      <c r="AA198" s="31"/>
      <c r="AB198" s="31"/>
      <c r="AC198" s="31"/>
    </row>
    <row r="199" spans="1:29" ht="12.75" customHeight="1" x14ac:dyDescent="0.2">
      <c r="A199" s="3">
        <v>10</v>
      </c>
      <c r="B199" s="3">
        <v>4279</v>
      </c>
      <c r="C199" t="s">
        <v>471</v>
      </c>
      <c r="D199" s="40">
        <v>2864</v>
      </c>
      <c r="E199" s="37">
        <v>118</v>
      </c>
      <c r="F199" s="4">
        <v>1909.8</v>
      </c>
      <c r="G199" s="5">
        <v>1150</v>
      </c>
      <c r="H199" s="43">
        <v>53.1</v>
      </c>
      <c r="I199" s="4">
        <v>7.2</v>
      </c>
      <c r="J199" s="4">
        <v>1.5</v>
      </c>
      <c r="K199" s="4">
        <v>6.3</v>
      </c>
      <c r="L199" s="4">
        <v>80.5</v>
      </c>
      <c r="M199" s="4">
        <v>13.2</v>
      </c>
      <c r="N199" s="4"/>
      <c r="O199" s="4"/>
      <c r="P199" s="4"/>
      <c r="Q199" s="4"/>
      <c r="R199" s="4"/>
      <c r="T199" s="31"/>
      <c r="U199" s="31"/>
      <c r="V199" s="31"/>
      <c r="W199" s="31"/>
      <c r="X199" s="31"/>
      <c r="Y199" s="31"/>
      <c r="Z199" s="31"/>
      <c r="AA199" s="31"/>
      <c r="AB199" s="31"/>
      <c r="AC199" s="31"/>
    </row>
    <row r="200" spans="1:29" ht="12.75" customHeight="1" x14ac:dyDescent="0.2">
      <c r="A200" s="3">
        <v>10</v>
      </c>
      <c r="B200" s="3">
        <v>4280</v>
      </c>
      <c r="C200" t="s">
        <v>472</v>
      </c>
      <c r="D200" s="40">
        <v>13073</v>
      </c>
      <c r="E200" s="37">
        <v>111</v>
      </c>
      <c r="F200" s="4">
        <v>2060.8000000000002</v>
      </c>
      <c r="G200" s="5">
        <v>2911</v>
      </c>
      <c r="H200" s="29">
        <v>20.100000000000001</v>
      </c>
      <c r="I200" s="4">
        <v>5</v>
      </c>
      <c r="J200" s="4">
        <v>1.1000000000000001</v>
      </c>
      <c r="K200" s="4">
        <v>6.2</v>
      </c>
      <c r="L200" s="4">
        <v>69.7</v>
      </c>
      <c r="M200" s="4">
        <v>24.6</v>
      </c>
      <c r="N200" s="4"/>
      <c r="O200" s="4"/>
      <c r="P200" s="4"/>
      <c r="Q200" s="4"/>
      <c r="R200" s="4"/>
      <c r="T200" s="31"/>
      <c r="U200" s="31"/>
      <c r="V200" s="31"/>
      <c r="W200" s="31"/>
      <c r="X200" s="31"/>
      <c r="Y200" s="31"/>
      <c r="Z200" s="31"/>
      <c r="AA200" s="31"/>
      <c r="AB200" s="31"/>
      <c r="AC200" s="31"/>
    </row>
    <row r="201" spans="1:29" ht="12.75" customHeight="1" x14ac:dyDescent="0.2">
      <c r="A201" s="3">
        <v>10</v>
      </c>
      <c r="B201" s="3">
        <v>4281</v>
      </c>
      <c r="C201" t="s">
        <v>473</v>
      </c>
      <c r="D201" s="40">
        <v>1263</v>
      </c>
      <c r="E201" s="37">
        <v>117</v>
      </c>
      <c r="F201" s="4">
        <v>1956.3</v>
      </c>
      <c r="G201" s="5">
        <v>1322</v>
      </c>
      <c r="H201" s="29">
        <v>20.100000000000001</v>
      </c>
      <c r="I201" s="4">
        <v>1.3</v>
      </c>
      <c r="J201" s="4">
        <v>1.2</v>
      </c>
      <c r="K201" s="4">
        <v>8.5</v>
      </c>
      <c r="L201" s="4">
        <v>0.5</v>
      </c>
      <c r="M201" s="4">
        <v>5.5</v>
      </c>
      <c r="N201" s="4"/>
      <c r="O201" s="4"/>
      <c r="P201" s="4"/>
      <c r="Q201" s="4"/>
      <c r="R201" s="4"/>
      <c r="T201" s="31"/>
      <c r="U201" s="31"/>
      <c r="V201" s="31"/>
      <c r="W201" s="31"/>
      <c r="X201" s="31"/>
      <c r="Y201" s="31"/>
      <c r="Z201" s="31"/>
      <c r="AA201" s="31"/>
      <c r="AB201" s="31"/>
      <c r="AC201" s="31"/>
    </row>
    <row r="202" spans="1:29" ht="12.75" customHeight="1" x14ac:dyDescent="0.2">
      <c r="A202" s="3">
        <v>10</v>
      </c>
      <c r="B202" s="3">
        <v>4282</v>
      </c>
      <c r="C202" t="s">
        <v>474</v>
      </c>
      <c r="D202" s="40">
        <v>8264</v>
      </c>
      <c r="E202" s="37">
        <v>105</v>
      </c>
      <c r="F202" s="4">
        <v>2305.9</v>
      </c>
      <c r="G202" s="5">
        <v>-519</v>
      </c>
      <c r="H202" s="29">
        <v>11.7</v>
      </c>
      <c r="I202" s="4">
        <v>3.9</v>
      </c>
      <c r="J202" s="4">
        <v>0.7</v>
      </c>
      <c r="K202" s="4">
        <v>0.7</v>
      </c>
      <c r="L202" s="4">
        <v>77.5</v>
      </c>
      <c r="M202" s="4">
        <v>30.8</v>
      </c>
      <c r="N202" s="4"/>
      <c r="O202" s="4"/>
      <c r="P202" s="4"/>
      <c r="Q202" s="4"/>
      <c r="R202" s="4"/>
      <c r="T202" s="31"/>
      <c r="U202" s="31"/>
      <c r="V202" s="31"/>
      <c r="W202" s="31"/>
      <c r="X202" s="31"/>
      <c r="Y202" s="31"/>
      <c r="Z202" s="31"/>
      <c r="AA202" s="31"/>
      <c r="AB202" s="31"/>
      <c r="AC202" s="31"/>
    </row>
    <row r="203" spans="1:29" ht="12.75" customHeight="1" x14ac:dyDescent="0.2">
      <c r="A203" s="3">
        <v>10</v>
      </c>
      <c r="B203" s="3">
        <v>4283</v>
      </c>
      <c r="C203" t="s">
        <v>475</v>
      </c>
      <c r="D203" s="40">
        <v>3595</v>
      </c>
      <c r="E203" s="37">
        <v>110</v>
      </c>
      <c r="F203" s="4">
        <v>2097.1</v>
      </c>
      <c r="G203" s="5">
        <v>415</v>
      </c>
      <c r="H203" s="29" t="s">
        <v>717</v>
      </c>
      <c r="I203" s="4">
        <v>-4</v>
      </c>
      <c r="J203" s="4">
        <v>-0.4</v>
      </c>
      <c r="K203" s="4">
        <v>0.7</v>
      </c>
      <c r="L203" s="4">
        <v>83</v>
      </c>
      <c r="M203" s="4">
        <v>15</v>
      </c>
      <c r="N203" s="4"/>
      <c r="O203" s="4"/>
      <c r="P203" s="4"/>
      <c r="Q203" s="4"/>
      <c r="R203" s="4"/>
      <c r="T203" s="31"/>
      <c r="U203" s="31"/>
      <c r="V203" s="31"/>
      <c r="W203" s="31"/>
      <c r="X203" s="31"/>
      <c r="Y203" s="31"/>
      <c r="Z203" s="31"/>
      <c r="AA203" s="31"/>
      <c r="AB203" s="31"/>
      <c r="AC203" s="31"/>
    </row>
    <row r="204" spans="1:29" ht="12.75" customHeight="1" x14ac:dyDescent="0.2">
      <c r="A204" s="3">
        <v>10</v>
      </c>
      <c r="B204" s="3">
        <v>4284</v>
      </c>
      <c r="C204" t="s">
        <v>476</v>
      </c>
      <c r="D204" s="40">
        <v>1055</v>
      </c>
      <c r="E204" s="37">
        <v>119</v>
      </c>
      <c r="F204" s="4">
        <v>2087</v>
      </c>
      <c r="G204" s="5">
        <v>3621</v>
      </c>
      <c r="H204" s="29">
        <v>138</v>
      </c>
      <c r="I204" s="4">
        <v>14.7</v>
      </c>
      <c r="J204" s="4">
        <v>0.3</v>
      </c>
      <c r="K204" s="4">
        <v>10.1</v>
      </c>
      <c r="L204" s="4">
        <v>119.7</v>
      </c>
      <c r="M204" s="4">
        <v>10.8</v>
      </c>
      <c r="N204" s="4"/>
      <c r="O204" s="4"/>
      <c r="P204" s="4"/>
      <c r="Q204" s="4"/>
      <c r="R204" s="4"/>
      <c r="T204" s="31"/>
      <c r="U204" s="31"/>
      <c r="V204" s="31"/>
      <c r="W204" s="31"/>
      <c r="X204" s="31"/>
      <c r="Y204" s="31"/>
      <c r="Z204" s="31"/>
      <c r="AA204" s="31"/>
      <c r="AB204" s="31"/>
      <c r="AC204" s="31"/>
    </row>
    <row r="205" spans="1:29" ht="12.75" customHeight="1" x14ac:dyDescent="0.2">
      <c r="A205" s="3">
        <v>10</v>
      </c>
      <c r="B205" s="3">
        <v>4285</v>
      </c>
      <c r="C205" t="s">
        <v>477</v>
      </c>
      <c r="D205" s="40">
        <v>4656</v>
      </c>
      <c r="E205" s="37">
        <v>119</v>
      </c>
      <c r="F205" s="4">
        <v>1943.7</v>
      </c>
      <c r="G205" s="5">
        <v>1514</v>
      </c>
      <c r="H205" s="29" t="s">
        <v>717</v>
      </c>
      <c r="I205" s="4">
        <v>-4.5999999999999996</v>
      </c>
      <c r="J205" s="4">
        <v>1.9</v>
      </c>
      <c r="K205" s="4">
        <v>7</v>
      </c>
      <c r="L205" s="4">
        <v>72</v>
      </c>
      <c r="M205" s="4">
        <v>9.3000000000000007</v>
      </c>
      <c r="N205" s="4"/>
      <c r="O205" s="4"/>
      <c r="P205" s="4"/>
      <c r="Q205" s="4"/>
      <c r="R205" s="4"/>
      <c r="T205" s="31"/>
      <c r="U205" s="31"/>
      <c r="V205" s="31"/>
      <c r="W205" s="31"/>
      <c r="X205" s="31"/>
      <c r="Y205" s="31"/>
      <c r="Z205" s="31"/>
      <c r="AA205" s="31"/>
      <c r="AB205" s="31"/>
      <c r="AC205" s="31"/>
    </row>
    <row r="206" spans="1:29" ht="12.75" customHeight="1" x14ac:dyDescent="0.2">
      <c r="A206" s="3">
        <v>10</v>
      </c>
      <c r="B206" s="3">
        <v>4286</v>
      </c>
      <c r="C206" t="s">
        <v>478</v>
      </c>
      <c r="D206" s="40">
        <v>1305</v>
      </c>
      <c r="E206" s="37">
        <v>125</v>
      </c>
      <c r="F206" s="4">
        <v>1961.4</v>
      </c>
      <c r="G206" s="5">
        <v>942</v>
      </c>
      <c r="H206" s="29" t="s">
        <v>532</v>
      </c>
      <c r="I206" s="4">
        <v>7.8</v>
      </c>
      <c r="J206" s="4">
        <v>0.1</v>
      </c>
      <c r="K206" s="4">
        <v>3.5</v>
      </c>
      <c r="L206" s="4">
        <v>113.9</v>
      </c>
      <c r="M206" s="4">
        <v>3.6</v>
      </c>
      <c r="N206" s="4"/>
      <c r="O206" s="4"/>
      <c r="P206" s="4"/>
      <c r="Q206" s="4"/>
      <c r="R206" s="4"/>
      <c r="T206" s="31"/>
      <c r="U206" s="31"/>
      <c r="V206" s="31"/>
      <c r="W206" s="31"/>
      <c r="X206" s="31"/>
      <c r="Y206" s="31"/>
      <c r="Z206" s="31"/>
      <c r="AA206" s="31"/>
      <c r="AB206" s="31"/>
      <c r="AC206" s="31"/>
    </row>
    <row r="207" spans="1:29" ht="12.75" customHeight="1" x14ac:dyDescent="0.2">
      <c r="A207" s="3">
        <v>10</v>
      </c>
      <c r="B207" s="3">
        <v>4287</v>
      </c>
      <c r="C207" t="s">
        <v>479</v>
      </c>
      <c r="D207" s="40">
        <v>1815</v>
      </c>
      <c r="E207" s="37">
        <v>112</v>
      </c>
      <c r="F207" s="4">
        <v>1945.1</v>
      </c>
      <c r="G207" s="5">
        <v>798</v>
      </c>
      <c r="H207" s="29">
        <v>10.6</v>
      </c>
      <c r="I207" s="4">
        <v>1.1000000000000001</v>
      </c>
      <c r="J207" s="4">
        <v>2</v>
      </c>
      <c r="K207" s="4">
        <v>4.9000000000000004</v>
      </c>
      <c r="L207" s="4">
        <v>2.7</v>
      </c>
      <c r="M207" s="4">
        <v>9.6</v>
      </c>
      <c r="N207" s="4"/>
      <c r="O207" s="4"/>
      <c r="P207" s="4"/>
      <c r="Q207" s="4"/>
      <c r="R207" s="4"/>
      <c r="T207" s="31"/>
      <c r="U207" s="31"/>
      <c r="V207" s="31"/>
      <c r="W207" s="31"/>
      <c r="X207" s="31"/>
      <c r="Y207" s="31"/>
      <c r="Z207" s="31"/>
      <c r="AA207" s="31"/>
      <c r="AB207" s="31"/>
      <c r="AC207" s="31"/>
    </row>
    <row r="208" spans="1:29" ht="12.75" customHeight="1" x14ac:dyDescent="0.2">
      <c r="A208" s="3">
        <v>10</v>
      </c>
      <c r="B208" s="3">
        <v>4288</v>
      </c>
      <c r="C208" t="s">
        <v>480</v>
      </c>
      <c r="D208" s="40">
        <v>169</v>
      </c>
      <c r="E208" s="37">
        <v>115</v>
      </c>
      <c r="F208" s="4">
        <v>1843.2</v>
      </c>
      <c r="G208" s="5">
        <v>-4994</v>
      </c>
      <c r="H208" s="29">
        <v>129.4</v>
      </c>
      <c r="I208" s="4">
        <v>1.7</v>
      </c>
      <c r="J208" s="4">
        <v>-1.2</v>
      </c>
      <c r="K208" s="4">
        <v>-1.2</v>
      </c>
      <c r="L208" s="4">
        <v>50.6</v>
      </c>
      <c r="M208" s="4">
        <v>1.7</v>
      </c>
      <c r="N208" s="4"/>
      <c r="O208" s="4"/>
      <c r="P208" s="4"/>
      <c r="Q208" s="4"/>
      <c r="R208" s="4"/>
      <c r="T208" s="31"/>
      <c r="U208" s="31"/>
      <c r="V208" s="31"/>
      <c r="W208" s="31"/>
      <c r="X208" s="31"/>
      <c r="Y208" s="31"/>
      <c r="Z208" s="31"/>
      <c r="AA208" s="31"/>
      <c r="AB208" s="31"/>
      <c r="AC208" s="31"/>
    </row>
    <row r="209" spans="1:29" ht="12.75" customHeight="1" x14ac:dyDescent="0.2">
      <c r="A209" s="3">
        <v>10</v>
      </c>
      <c r="B209" s="3">
        <v>4289</v>
      </c>
      <c r="C209" t="s">
        <v>14</v>
      </c>
      <c r="D209" s="40">
        <v>11070</v>
      </c>
      <c r="E209" s="37">
        <v>102</v>
      </c>
      <c r="F209" s="4">
        <v>2812.6</v>
      </c>
      <c r="G209" s="5">
        <v>-328</v>
      </c>
      <c r="H209" s="29">
        <v>101.5</v>
      </c>
      <c r="I209" s="4">
        <v>6.9</v>
      </c>
      <c r="J209" s="4">
        <v>-1.5</v>
      </c>
      <c r="K209" s="4">
        <v>-1.5</v>
      </c>
      <c r="L209" s="4">
        <v>5.9</v>
      </c>
      <c r="M209" s="4">
        <v>7</v>
      </c>
      <c r="N209" s="4"/>
      <c r="O209" s="4"/>
      <c r="P209" s="4"/>
      <c r="Q209" s="4"/>
      <c r="R209" s="4"/>
      <c r="T209" s="31"/>
      <c r="U209" s="31"/>
      <c r="V209" s="31"/>
      <c r="W209" s="31"/>
      <c r="X209" s="31"/>
      <c r="Y209" s="31"/>
      <c r="Z209" s="31"/>
      <c r="AA209" s="31"/>
      <c r="AB209" s="31"/>
      <c r="AC209" s="31"/>
    </row>
    <row r="210" spans="1:29" s="1" customFormat="1" ht="21.75" customHeight="1" x14ac:dyDescent="0.2">
      <c r="A210" s="15">
        <v>11</v>
      </c>
      <c r="B210" s="15">
        <v>4329</v>
      </c>
      <c r="C210" s="1" t="s">
        <v>481</v>
      </c>
      <c r="D210" s="36">
        <v>32549</v>
      </c>
      <c r="E210" s="38">
        <v>108.6</v>
      </c>
      <c r="F210" s="32">
        <v>2494.3000000000002</v>
      </c>
      <c r="G210" s="36">
        <v>993</v>
      </c>
      <c r="H210" s="30">
        <v>49.2</v>
      </c>
      <c r="I210" s="30">
        <v>7.2</v>
      </c>
      <c r="J210" s="30">
        <v>0.7</v>
      </c>
      <c r="K210" s="30">
        <v>6.1</v>
      </c>
      <c r="L210" s="32">
        <v>39.5</v>
      </c>
      <c r="M210" s="32">
        <v>16.5</v>
      </c>
      <c r="N210" s="32"/>
      <c r="O210" s="32"/>
      <c r="P210" s="32"/>
      <c r="Q210" s="32"/>
      <c r="R210" s="32"/>
      <c r="T210" s="31"/>
      <c r="U210" s="31"/>
      <c r="V210" s="31"/>
      <c r="W210" s="31"/>
      <c r="X210" s="31"/>
      <c r="Y210" s="31"/>
      <c r="Z210" s="31"/>
      <c r="AA210" s="31"/>
      <c r="AB210" s="31"/>
      <c r="AC210" s="31"/>
    </row>
    <row r="211" spans="1:29" ht="16.5" customHeight="1" x14ac:dyDescent="0.2">
      <c r="A211" s="3">
        <v>11</v>
      </c>
      <c r="B211" s="3">
        <v>4323</v>
      </c>
      <c r="C211" t="s">
        <v>482</v>
      </c>
      <c r="D211" s="5">
        <v>4137</v>
      </c>
      <c r="E211" s="37">
        <v>115</v>
      </c>
      <c r="F211" s="4">
        <v>2700.1</v>
      </c>
      <c r="G211" s="5">
        <v>2791</v>
      </c>
      <c r="H211" s="29">
        <v>28.3</v>
      </c>
      <c r="I211" s="4">
        <v>6.5</v>
      </c>
      <c r="J211" s="4">
        <v>0.5</v>
      </c>
      <c r="K211" s="4">
        <v>6.6</v>
      </c>
      <c r="L211" s="4">
        <v>90.3</v>
      </c>
      <c r="M211" s="4">
        <v>22.6</v>
      </c>
      <c r="N211" s="4"/>
      <c r="O211" s="4"/>
      <c r="P211" s="4"/>
      <c r="Q211" s="4"/>
      <c r="R211" s="4"/>
      <c r="T211" s="31"/>
      <c r="U211" s="31"/>
      <c r="V211" s="31"/>
      <c r="W211" s="31"/>
      <c r="X211" s="31"/>
      <c r="Y211" s="31"/>
      <c r="Z211" s="31"/>
      <c r="AA211" s="31"/>
      <c r="AB211" s="31"/>
      <c r="AC211" s="31"/>
    </row>
    <row r="212" spans="1:29" ht="12.75" customHeight="1" x14ac:dyDescent="0.2">
      <c r="A212" s="3">
        <v>11</v>
      </c>
      <c r="B212" s="3">
        <v>4301</v>
      </c>
      <c r="C212" t="s">
        <v>483</v>
      </c>
      <c r="D212" s="5">
        <v>274</v>
      </c>
      <c r="E212" s="37">
        <v>105</v>
      </c>
      <c r="F212" s="4">
        <v>1854.1</v>
      </c>
      <c r="G212" s="5">
        <v>-252</v>
      </c>
      <c r="H212" s="29" t="s">
        <v>717</v>
      </c>
      <c r="I212" s="4">
        <v>-7.9</v>
      </c>
      <c r="J212" s="4">
        <v>0.4</v>
      </c>
      <c r="K212" s="4">
        <v>0.4</v>
      </c>
      <c r="L212" s="4">
        <v>7.1</v>
      </c>
      <c r="M212" s="4">
        <v>5.9</v>
      </c>
      <c r="N212" s="4"/>
      <c r="O212" s="4"/>
      <c r="P212" s="4"/>
      <c r="Q212" s="4"/>
      <c r="R212" s="4"/>
      <c r="T212" s="31"/>
      <c r="U212" s="31"/>
      <c r="V212" s="31"/>
      <c r="W212" s="31"/>
      <c r="X212" s="31"/>
      <c r="Y212" s="31"/>
      <c r="Z212" s="31"/>
      <c r="AA212" s="31"/>
      <c r="AB212" s="31"/>
      <c r="AC212" s="31"/>
    </row>
    <row r="213" spans="1:29" ht="12.75" customHeight="1" x14ac:dyDescent="0.2">
      <c r="A213" s="3">
        <v>11</v>
      </c>
      <c r="B213" s="3">
        <v>4302</v>
      </c>
      <c r="C213" t="s">
        <v>484</v>
      </c>
      <c r="D213" s="5">
        <v>163</v>
      </c>
      <c r="E213" s="37">
        <v>115</v>
      </c>
      <c r="F213" s="4">
        <v>1606.1</v>
      </c>
      <c r="G213" s="5">
        <v>1578</v>
      </c>
      <c r="H213" s="29" t="s">
        <v>719</v>
      </c>
      <c r="I213" s="4">
        <v>-4.7</v>
      </c>
      <c r="J213" s="4">
        <v>-1.1000000000000001</v>
      </c>
      <c r="K213" s="4">
        <v>1.5</v>
      </c>
      <c r="L213" s="4">
        <v>107.4</v>
      </c>
      <c r="M213" s="4">
        <v>7.3</v>
      </c>
      <c r="N213" s="4"/>
      <c r="O213" s="4"/>
      <c r="P213" s="4"/>
      <c r="Q213" s="4"/>
      <c r="R213" s="4"/>
      <c r="T213" s="31"/>
      <c r="U213" s="31"/>
      <c r="V213" s="31"/>
      <c r="W213" s="31"/>
      <c r="X213" s="31"/>
      <c r="Y213" s="31"/>
      <c r="Z213" s="31"/>
      <c r="AA213" s="31"/>
      <c r="AB213" s="31"/>
      <c r="AC213" s="31"/>
    </row>
    <row r="214" spans="1:29" ht="12.75" customHeight="1" x14ac:dyDescent="0.2">
      <c r="A214" s="3">
        <v>11</v>
      </c>
      <c r="B214" s="3">
        <v>4303</v>
      </c>
      <c r="C214" t="s">
        <v>485</v>
      </c>
      <c r="D214" s="5">
        <v>3709</v>
      </c>
      <c r="E214" s="37">
        <v>110</v>
      </c>
      <c r="F214" s="4">
        <v>2113.6999999999998</v>
      </c>
      <c r="G214" s="5">
        <v>2499</v>
      </c>
      <c r="H214" s="29">
        <v>14.8</v>
      </c>
      <c r="I214" s="4">
        <v>6.4</v>
      </c>
      <c r="J214" s="4">
        <v>1</v>
      </c>
      <c r="K214" s="4">
        <v>13.3</v>
      </c>
      <c r="L214" s="4">
        <v>43.6</v>
      </c>
      <c r="M214" s="4">
        <v>30.9</v>
      </c>
      <c r="N214" s="4"/>
      <c r="O214" s="4"/>
      <c r="P214" s="4"/>
      <c r="Q214" s="4"/>
      <c r="R214" s="4"/>
      <c r="T214" s="31"/>
      <c r="U214" s="31"/>
      <c r="V214" s="31"/>
      <c r="W214" s="31"/>
      <c r="X214" s="31"/>
      <c r="Y214" s="31"/>
      <c r="Z214" s="31"/>
      <c r="AA214" s="31"/>
      <c r="AB214" s="31"/>
      <c r="AC214" s="31"/>
    </row>
    <row r="215" spans="1:29" ht="12.75" customHeight="1" x14ac:dyDescent="0.2">
      <c r="A215" s="3">
        <v>11</v>
      </c>
      <c r="B215" s="3">
        <v>4304</v>
      </c>
      <c r="C215" t="s">
        <v>486</v>
      </c>
      <c r="D215" s="5">
        <v>3786</v>
      </c>
      <c r="E215" s="37">
        <v>80</v>
      </c>
      <c r="F215" s="4">
        <v>3886.3</v>
      </c>
      <c r="G215" s="5">
        <v>-1849</v>
      </c>
      <c r="H215" s="43">
        <v>148</v>
      </c>
      <c r="I215" s="4">
        <v>17.399999999999999</v>
      </c>
      <c r="J215" s="4">
        <v>-0.5</v>
      </c>
      <c r="K215" s="4">
        <v>2.4</v>
      </c>
      <c r="L215" s="4">
        <v>12</v>
      </c>
      <c r="M215" s="4">
        <v>9.4</v>
      </c>
      <c r="N215" s="4"/>
      <c r="O215" s="4"/>
      <c r="P215" s="4"/>
      <c r="Q215" s="4"/>
      <c r="R215" s="4"/>
      <c r="T215" s="31"/>
      <c r="U215" s="31"/>
      <c r="V215" s="31"/>
      <c r="W215" s="31"/>
      <c r="X215" s="31"/>
      <c r="Y215" s="31"/>
      <c r="Z215" s="31"/>
      <c r="AA215" s="31"/>
      <c r="AB215" s="31"/>
      <c r="AC215" s="31"/>
    </row>
    <row r="216" spans="1:29" ht="12.75" customHeight="1" x14ac:dyDescent="0.2">
      <c r="A216" s="3">
        <v>11</v>
      </c>
      <c r="B216" s="3">
        <v>4305</v>
      </c>
      <c r="C216" t="s">
        <v>487</v>
      </c>
      <c r="D216" s="5">
        <v>2034</v>
      </c>
      <c r="E216" s="37">
        <v>114</v>
      </c>
      <c r="F216" s="4">
        <v>2105.6</v>
      </c>
      <c r="G216" s="5">
        <v>3697</v>
      </c>
      <c r="H216" s="29">
        <v>13.8</v>
      </c>
      <c r="I216" s="4">
        <v>3.2</v>
      </c>
      <c r="J216" s="4">
        <v>0.9</v>
      </c>
      <c r="K216" s="4">
        <v>10.5</v>
      </c>
      <c r="L216" s="4">
        <v>97.9</v>
      </c>
      <c r="M216" s="4">
        <v>25.7</v>
      </c>
      <c r="N216" s="4"/>
      <c r="O216" s="4"/>
      <c r="P216" s="4"/>
      <c r="Q216" s="4"/>
      <c r="R216" s="4"/>
      <c r="T216" s="31"/>
      <c r="U216" s="31"/>
      <c r="V216" s="31"/>
      <c r="W216" s="31"/>
      <c r="X216" s="31"/>
      <c r="Y216" s="31"/>
      <c r="Z216" s="31"/>
      <c r="AA216" s="31"/>
      <c r="AB216" s="31"/>
      <c r="AC216" s="31"/>
    </row>
    <row r="217" spans="1:29" ht="12.75" customHeight="1" x14ac:dyDescent="0.2">
      <c r="A217" s="3">
        <v>11</v>
      </c>
      <c r="B217" s="3">
        <v>4306</v>
      </c>
      <c r="C217" t="s">
        <v>488</v>
      </c>
      <c r="D217" s="5">
        <v>394</v>
      </c>
      <c r="E217" s="37">
        <v>118</v>
      </c>
      <c r="F217" s="4">
        <v>2196.6999999999998</v>
      </c>
      <c r="G217" s="5">
        <v>66</v>
      </c>
      <c r="H217" s="29" t="s">
        <v>719</v>
      </c>
      <c r="I217" s="4">
        <v>-0.1</v>
      </c>
      <c r="J217" s="4">
        <v>0.7</v>
      </c>
      <c r="K217" s="4">
        <v>0.8</v>
      </c>
      <c r="L217" s="4">
        <v>72.900000000000006</v>
      </c>
      <c r="M217" s="4">
        <v>5</v>
      </c>
      <c r="N217" s="4"/>
      <c r="O217" s="4"/>
      <c r="P217" s="4"/>
      <c r="Q217" s="4"/>
      <c r="R217" s="4"/>
      <c r="T217" s="31"/>
      <c r="U217" s="31"/>
      <c r="V217" s="31"/>
      <c r="W217" s="31"/>
      <c r="X217" s="31"/>
      <c r="Y217" s="31"/>
      <c r="Z217" s="31"/>
      <c r="AA217" s="31"/>
      <c r="AB217" s="31"/>
      <c r="AC217" s="31"/>
    </row>
    <row r="218" spans="1:29" ht="12.75" customHeight="1" x14ac:dyDescent="0.2">
      <c r="A218" s="3">
        <v>11</v>
      </c>
      <c r="B218" s="3">
        <v>4307</v>
      </c>
      <c r="C218" t="s">
        <v>489</v>
      </c>
      <c r="D218" s="5">
        <v>818</v>
      </c>
      <c r="E218" s="37">
        <v>120</v>
      </c>
      <c r="F218" s="4">
        <v>2016.6</v>
      </c>
      <c r="G218" s="5">
        <v>2209</v>
      </c>
      <c r="H218" s="29" t="s">
        <v>717</v>
      </c>
      <c r="I218" s="4">
        <v>-5.8</v>
      </c>
      <c r="J218" s="4">
        <v>1.6</v>
      </c>
      <c r="K218" s="4">
        <v>8.5</v>
      </c>
      <c r="L218" s="4">
        <v>54.4</v>
      </c>
      <c r="M218" s="4">
        <v>6.1</v>
      </c>
      <c r="N218" s="30"/>
      <c r="O218" s="4"/>
      <c r="P218" s="4"/>
      <c r="Q218" s="4"/>
      <c r="R218" s="4"/>
      <c r="T218" s="31"/>
      <c r="U218" s="31"/>
      <c r="V218" s="31"/>
      <c r="W218" s="31"/>
      <c r="X218" s="31"/>
      <c r="Y218" s="31"/>
      <c r="Z218" s="31"/>
      <c r="AA218" s="31"/>
      <c r="AB218" s="31"/>
      <c r="AC218" s="31"/>
    </row>
    <row r="219" spans="1:29" ht="12.75" customHeight="1" x14ac:dyDescent="0.2">
      <c r="A219" s="3">
        <v>11</v>
      </c>
      <c r="B219" s="3">
        <v>4308</v>
      </c>
      <c r="C219" t="s">
        <v>490</v>
      </c>
      <c r="D219" s="5">
        <v>393</v>
      </c>
      <c r="E219" s="37">
        <v>120</v>
      </c>
      <c r="F219" s="4">
        <v>2066.4</v>
      </c>
      <c r="G219" s="5">
        <v>4184</v>
      </c>
      <c r="H219" s="29" t="s">
        <v>717</v>
      </c>
      <c r="I219" s="4">
        <v>-12.4</v>
      </c>
      <c r="J219" s="4">
        <v>1.3</v>
      </c>
      <c r="K219" s="4">
        <v>9.4</v>
      </c>
      <c r="L219" s="4">
        <v>29.2</v>
      </c>
      <c r="M219" s="4">
        <v>15</v>
      </c>
      <c r="N219" s="4"/>
      <c r="O219" s="4"/>
      <c r="P219" s="4"/>
      <c r="Q219" s="4"/>
      <c r="R219" s="4"/>
      <c r="T219" s="31"/>
      <c r="U219" s="31"/>
      <c r="V219" s="31"/>
      <c r="W219" s="31"/>
      <c r="X219" s="31"/>
      <c r="Y219" s="31"/>
      <c r="Z219" s="31"/>
      <c r="AA219" s="31"/>
      <c r="AB219" s="31"/>
      <c r="AC219" s="31"/>
    </row>
    <row r="220" spans="1:29" ht="12.75" customHeight="1" x14ac:dyDescent="0.2">
      <c r="A220" s="3">
        <v>11</v>
      </c>
      <c r="B220" s="3">
        <v>4309</v>
      </c>
      <c r="C220" t="s">
        <v>491</v>
      </c>
      <c r="D220" s="5">
        <v>3273</v>
      </c>
      <c r="E220" s="37">
        <v>103</v>
      </c>
      <c r="F220" s="4">
        <v>2486.9</v>
      </c>
      <c r="G220" s="5">
        <v>128</v>
      </c>
      <c r="H220" s="29" t="s">
        <v>532</v>
      </c>
      <c r="I220" s="4">
        <v>5.9</v>
      </c>
      <c r="J220" s="4">
        <v>1.6</v>
      </c>
      <c r="K220" s="4">
        <v>2.4</v>
      </c>
      <c r="L220" s="4">
        <v>0.1</v>
      </c>
      <c r="M220" s="4">
        <v>2.8</v>
      </c>
      <c r="N220" s="4"/>
      <c r="O220" s="4"/>
      <c r="P220" s="4"/>
      <c r="Q220" s="4"/>
      <c r="R220" s="4"/>
      <c r="T220" s="31"/>
      <c r="U220" s="31"/>
      <c r="V220" s="31"/>
      <c r="W220" s="31"/>
      <c r="X220" s="31"/>
      <c r="Y220" s="31"/>
      <c r="Z220" s="31"/>
      <c r="AA220" s="31"/>
      <c r="AB220" s="31"/>
      <c r="AC220" s="31"/>
    </row>
    <row r="221" spans="1:29" ht="12.75" customHeight="1" x14ac:dyDescent="0.2">
      <c r="A221" s="3">
        <v>11</v>
      </c>
      <c r="B221" s="3">
        <v>4310</v>
      </c>
      <c r="C221" t="s">
        <v>492</v>
      </c>
      <c r="D221" s="5">
        <v>1575</v>
      </c>
      <c r="E221" s="37">
        <v>118</v>
      </c>
      <c r="F221" s="4">
        <v>1817.1</v>
      </c>
      <c r="G221" s="5">
        <v>-1456</v>
      </c>
      <c r="H221" s="29" t="s">
        <v>717</v>
      </c>
      <c r="I221" s="4">
        <v>-8</v>
      </c>
      <c r="J221" s="4">
        <v>-0.3</v>
      </c>
      <c r="K221" s="4">
        <v>-0.3</v>
      </c>
      <c r="L221" s="4">
        <v>1.6</v>
      </c>
      <c r="M221" s="4">
        <v>19.100000000000001</v>
      </c>
      <c r="N221" s="4"/>
      <c r="O221" s="4"/>
      <c r="P221" s="4"/>
      <c r="Q221" s="4"/>
      <c r="R221" s="4"/>
      <c r="T221" s="31"/>
      <c r="U221" s="31"/>
      <c r="V221" s="31"/>
      <c r="W221" s="31"/>
      <c r="X221" s="31"/>
      <c r="Y221" s="31"/>
      <c r="Z221" s="31"/>
      <c r="AA221" s="31"/>
      <c r="AB221" s="31"/>
      <c r="AC221" s="31"/>
    </row>
    <row r="222" spans="1:29" ht="12.75" customHeight="1" x14ac:dyDescent="0.2">
      <c r="A222" s="3">
        <v>11</v>
      </c>
      <c r="B222" s="3">
        <v>4311</v>
      </c>
      <c r="C222" t="s">
        <v>493</v>
      </c>
      <c r="D222" s="5">
        <v>1246</v>
      </c>
      <c r="E222" s="37">
        <v>100</v>
      </c>
      <c r="F222" s="4">
        <v>3468.6</v>
      </c>
      <c r="G222" s="5">
        <v>-1480</v>
      </c>
      <c r="H222" s="29">
        <v>155.1</v>
      </c>
      <c r="I222" s="4">
        <v>10.1</v>
      </c>
      <c r="J222" s="4">
        <v>0.3</v>
      </c>
      <c r="K222" s="4">
        <v>0.3</v>
      </c>
      <c r="L222" s="4">
        <v>0.9</v>
      </c>
      <c r="M222" s="4">
        <v>6.3</v>
      </c>
      <c r="N222" s="4"/>
      <c r="O222" s="4"/>
      <c r="P222" s="4"/>
      <c r="Q222" s="4"/>
      <c r="R222" s="4"/>
      <c r="T222" s="31"/>
      <c r="U222" s="31"/>
      <c r="V222" s="31"/>
      <c r="W222" s="31"/>
      <c r="X222" s="31"/>
      <c r="Y222" s="31"/>
      <c r="Z222" s="31"/>
      <c r="AA222" s="31"/>
      <c r="AB222" s="31"/>
      <c r="AC222" s="31"/>
    </row>
    <row r="223" spans="1:29" ht="12.75" customHeight="1" x14ac:dyDescent="0.2">
      <c r="A223" s="3">
        <v>11</v>
      </c>
      <c r="B223" s="3">
        <v>4312</v>
      </c>
      <c r="C223" t="s">
        <v>494</v>
      </c>
      <c r="D223" s="5">
        <v>2614</v>
      </c>
      <c r="E223" s="37">
        <v>109</v>
      </c>
      <c r="F223" s="4">
        <v>2447.3000000000002</v>
      </c>
      <c r="G223" s="5">
        <v>2080</v>
      </c>
      <c r="H223" s="29">
        <v>29.7</v>
      </c>
      <c r="I223" s="4">
        <v>10.1</v>
      </c>
      <c r="J223" s="4">
        <v>1.7</v>
      </c>
      <c r="K223" s="4">
        <v>17.7</v>
      </c>
      <c r="L223" s="4">
        <v>50.8</v>
      </c>
      <c r="M223" s="4">
        <v>27.6</v>
      </c>
      <c r="N223" s="4"/>
      <c r="O223" s="4"/>
      <c r="P223" s="4"/>
      <c r="Q223" s="4"/>
      <c r="R223" s="4"/>
      <c r="T223" s="31"/>
      <c r="U223" s="31"/>
      <c r="V223" s="31"/>
      <c r="W223" s="31"/>
      <c r="X223" s="31"/>
      <c r="Y223" s="31"/>
      <c r="Z223" s="31"/>
      <c r="AA223" s="31"/>
      <c r="AB223" s="31"/>
      <c r="AC223" s="31"/>
    </row>
    <row r="224" spans="1:29" ht="12.75" customHeight="1" x14ac:dyDescent="0.2">
      <c r="A224" s="3">
        <v>11</v>
      </c>
      <c r="B224" s="3">
        <v>4313</v>
      </c>
      <c r="C224" t="s">
        <v>495</v>
      </c>
      <c r="D224" s="5">
        <v>2136</v>
      </c>
      <c r="E224" s="37">
        <v>117</v>
      </c>
      <c r="F224" s="4">
        <v>2154.6999999999998</v>
      </c>
      <c r="G224" s="5">
        <v>1956</v>
      </c>
      <c r="H224" s="29">
        <v>95.2</v>
      </c>
      <c r="I224" s="4">
        <v>5.5</v>
      </c>
      <c r="J224" s="4">
        <v>2.2000000000000002</v>
      </c>
      <c r="K224" s="4">
        <v>9.4</v>
      </c>
      <c r="L224" s="4">
        <v>58.9</v>
      </c>
      <c r="M224" s="4">
        <v>8.6999999999999993</v>
      </c>
      <c r="N224" s="4"/>
      <c r="O224" s="4"/>
      <c r="P224" s="4"/>
      <c r="Q224" s="4"/>
      <c r="R224" s="4"/>
      <c r="T224" s="31"/>
      <c r="U224" s="31"/>
      <c r="V224" s="31"/>
      <c r="W224" s="31"/>
      <c r="X224" s="31"/>
      <c r="Y224" s="31"/>
      <c r="Z224" s="31"/>
      <c r="AA224" s="31"/>
      <c r="AB224" s="31"/>
      <c r="AC224" s="31"/>
    </row>
    <row r="225" spans="1:29" ht="12.75" customHeight="1" x14ac:dyDescent="0.2">
      <c r="A225" s="3">
        <v>11</v>
      </c>
      <c r="B225" s="3">
        <v>4314</v>
      </c>
      <c r="C225" t="s">
        <v>496</v>
      </c>
      <c r="D225" s="5">
        <v>249</v>
      </c>
      <c r="E225" s="37">
        <v>115</v>
      </c>
      <c r="F225" s="4">
        <v>1845.2</v>
      </c>
      <c r="G225" s="5">
        <v>-1712</v>
      </c>
      <c r="H225" s="29" t="s">
        <v>719</v>
      </c>
      <c r="I225" s="4">
        <v>-4.4000000000000004</v>
      </c>
      <c r="J225" s="4">
        <v>-0.5</v>
      </c>
      <c r="K225" s="4">
        <v>-0.5</v>
      </c>
      <c r="L225" s="4" t="s">
        <v>707</v>
      </c>
      <c r="M225" s="4">
        <v>26.7</v>
      </c>
      <c r="N225" s="4"/>
      <c r="O225" s="4"/>
      <c r="P225" s="4"/>
      <c r="Q225" s="4"/>
      <c r="R225" s="4"/>
      <c r="T225" s="31"/>
      <c r="U225" s="31"/>
      <c r="V225" s="31"/>
      <c r="W225" s="31"/>
      <c r="X225" s="31"/>
      <c r="Y225" s="31"/>
      <c r="Z225" s="31"/>
      <c r="AA225" s="31"/>
      <c r="AB225" s="31"/>
      <c r="AC225" s="31"/>
    </row>
    <row r="226" spans="1:29" ht="12.75" customHeight="1" x14ac:dyDescent="0.2">
      <c r="A226" s="3">
        <v>11</v>
      </c>
      <c r="B226" s="3">
        <v>4315</v>
      </c>
      <c r="C226" t="s">
        <v>497</v>
      </c>
      <c r="D226" s="5">
        <v>962</v>
      </c>
      <c r="E226" s="37">
        <v>125</v>
      </c>
      <c r="F226" s="4">
        <v>1674.3</v>
      </c>
      <c r="G226" s="5">
        <v>-1069</v>
      </c>
      <c r="H226" s="29" t="s">
        <v>718</v>
      </c>
      <c r="I226" s="4">
        <v>2</v>
      </c>
      <c r="J226" s="4">
        <v>0.3</v>
      </c>
      <c r="K226" s="4">
        <v>2.2000000000000002</v>
      </c>
      <c r="L226" s="4">
        <v>14.9</v>
      </c>
      <c r="M226" s="4">
        <v>7.4</v>
      </c>
      <c r="N226" s="4"/>
      <c r="O226" s="4"/>
      <c r="P226" s="4"/>
      <c r="Q226" s="4"/>
      <c r="R226" s="4"/>
      <c r="T226" s="31"/>
      <c r="U226" s="31"/>
      <c r="V226" s="31"/>
      <c r="W226" s="31"/>
      <c r="X226" s="31"/>
      <c r="Y226" s="31"/>
      <c r="Z226" s="31"/>
      <c r="AA226" s="31"/>
      <c r="AB226" s="31"/>
      <c r="AC226" s="31"/>
    </row>
    <row r="227" spans="1:29" ht="12.75" customHeight="1" x14ac:dyDescent="0.2">
      <c r="A227" s="3">
        <v>11</v>
      </c>
      <c r="B227" s="3">
        <v>4316</v>
      </c>
      <c r="C227" t="s">
        <v>498</v>
      </c>
      <c r="D227" s="5">
        <v>754</v>
      </c>
      <c r="E227" s="37">
        <v>121</v>
      </c>
      <c r="F227" s="4">
        <v>1588.9</v>
      </c>
      <c r="G227" s="5">
        <v>54</v>
      </c>
      <c r="H227" s="29">
        <v>77.8</v>
      </c>
      <c r="I227" s="4">
        <v>1.5</v>
      </c>
      <c r="J227" s="4">
        <v>-0.4</v>
      </c>
      <c r="K227" s="4">
        <v>-0.1</v>
      </c>
      <c r="L227" s="4">
        <v>38.5</v>
      </c>
      <c r="M227" s="4">
        <v>1.9</v>
      </c>
      <c r="N227" s="4"/>
      <c r="O227" s="4"/>
      <c r="P227" s="4"/>
      <c r="Q227" s="4"/>
      <c r="R227" s="4"/>
      <c r="T227" s="31"/>
      <c r="U227" s="31"/>
      <c r="V227" s="31"/>
      <c r="W227" s="31"/>
      <c r="X227" s="31"/>
      <c r="Y227" s="31"/>
      <c r="Z227" s="31"/>
      <c r="AA227" s="31"/>
      <c r="AB227" s="31"/>
      <c r="AC227" s="31"/>
    </row>
    <row r="228" spans="1:29" ht="12.75" customHeight="1" x14ac:dyDescent="0.2">
      <c r="A228" s="3">
        <v>11</v>
      </c>
      <c r="B228" s="3">
        <v>4317</v>
      </c>
      <c r="C228" t="s">
        <v>499</v>
      </c>
      <c r="D228" s="5">
        <v>268</v>
      </c>
      <c r="E228" s="37">
        <v>115</v>
      </c>
      <c r="F228" s="4">
        <v>1547.7</v>
      </c>
      <c r="G228" s="5">
        <v>38</v>
      </c>
      <c r="H228" s="29" t="s">
        <v>718</v>
      </c>
      <c r="I228" s="4">
        <v>19.399999999999999</v>
      </c>
      <c r="J228" s="4">
        <v>1</v>
      </c>
      <c r="K228" s="4">
        <v>3</v>
      </c>
      <c r="L228" s="4">
        <v>1.3</v>
      </c>
      <c r="M228" s="4">
        <v>17.399999999999999</v>
      </c>
      <c r="N228" s="4"/>
      <c r="O228" s="4"/>
      <c r="P228" s="4"/>
      <c r="Q228" s="4"/>
      <c r="R228" s="4"/>
      <c r="T228" s="31"/>
      <c r="U228" s="31"/>
      <c r="V228" s="31"/>
      <c r="W228" s="31"/>
      <c r="X228" s="31"/>
      <c r="Y228" s="31"/>
      <c r="Z228" s="31"/>
      <c r="AA228" s="31"/>
      <c r="AB228" s="31"/>
      <c r="AC228" s="31"/>
    </row>
    <row r="229" spans="1:29" ht="12.75" customHeight="1" x14ac:dyDescent="0.2">
      <c r="A229" s="3">
        <v>11</v>
      </c>
      <c r="B229" s="3">
        <v>4318</v>
      </c>
      <c r="C229" t="s">
        <v>500</v>
      </c>
      <c r="D229" s="5">
        <v>1317</v>
      </c>
      <c r="E229" s="37">
        <v>112</v>
      </c>
      <c r="F229" s="4">
        <v>2503.6</v>
      </c>
      <c r="G229" s="5">
        <v>720</v>
      </c>
      <c r="H229" s="29">
        <v>176.1</v>
      </c>
      <c r="I229" s="4">
        <v>18.600000000000001</v>
      </c>
      <c r="J229" s="4">
        <v>0.8</v>
      </c>
      <c r="K229" s="4">
        <v>4.5</v>
      </c>
      <c r="L229" s="4">
        <v>18.899999999999999</v>
      </c>
      <c r="M229" s="4">
        <v>14.9</v>
      </c>
      <c r="N229" s="4"/>
      <c r="O229" s="4"/>
      <c r="P229" s="4"/>
      <c r="Q229" s="4"/>
      <c r="R229" s="4"/>
      <c r="T229" s="31"/>
      <c r="U229" s="31"/>
      <c r="V229" s="31"/>
      <c r="W229" s="31"/>
      <c r="X229" s="31"/>
      <c r="Y229" s="31"/>
      <c r="Z229" s="31"/>
      <c r="AA229" s="31"/>
      <c r="AB229" s="31"/>
      <c r="AC229" s="31"/>
    </row>
    <row r="230" spans="1:29" ht="12.75" customHeight="1" x14ac:dyDescent="0.2">
      <c r="A230" s="3">
        <v>11</v>
      </c>
      <c r="B230" s="3">
        <v>4319</v>
      </c>
      <c r="C230" t="s">
        <v>501</v>
      </c>
      <c r="D230" s="5">
        <v>627</v>
      </c>
      <c r="E230" s="37">
        <v>121</v>
      </c>
      <c r="F230" s="4">
        <v>2060.3000000000002</v>
      </c>
      <c r="G230" s="5">
        <v>439</v>
      </c>
      <c r="H230" s="29">
        <v>1</v>
      </c>
      <c r="I230" s="4">
        <v>0</v>
      </c>
      <c r="J230" s="4">
        <v>-0.1</v>
      </c>
      <c r="K230" s="4">
        <v>1</v>
      </c>
      <c r="L230" s="4">
        <v>1</v>
      </c>
      <c r="M230" s="4">
        <v>4.4000000000000004</v>
      </c>
      <c r="N230" s="4"/>
      <c r="O230" s="4"/>
      <c r="P230" s="4"/>
      <c r="Q230" s="4"/>
      <c r="R230" s="4"/>
      <c r="T230" s="31"/>
      <c r="U230" s="31"/>
      <c r="V230" s="31"/>
      <c r="W230" s="31"/>
      <c r="X230" s="31"/>
      <c r="Y230" s="31"/>
      <c r="Z230" s="31"/>
      <c r="AA230" s="31"/>
      <c r="AB230" s="31"/>
      <c r="AC230" s="31"/>
    </row>
    <row r="231" spans="1:29" ht="12.75" customHeight="1" x14ac:dyDescent="0.2">
      <c r="A231" s="3">
        <v>11</v>
      </c>
      <c r="B231" s="3">
        <v>4320</v>
      </c>
      <c r="C231" t="s">
        <v>502</v>
      </c>
      <c r="D231" s="5">
        <v>1120</v>
      </c>
      <c r="E231" s="37">
        <v>110</v>
      </c>
      <c r="F231" s="4">
        <v>2569.5</v>
      </c>
      <c r="G231" s="5">
        <v>700</v>
      </c>
      <c r="H231" s="43">
        <v>91.9</v>
      </c>
      <c r="I231" s="4">
        <v>11.8</v>
      </c>
      <c r="J231" s="4">
        <v>0.2</v>
      </c>
      <c r="K231" s="4">
        <v>2</v>
      </c>
      <c r="L231" s="4">
        <v>13.3</v>
      </c>
      <c r="M231" s="4">
        <v>12.5</v>
      </c>
      <c r="N231" s="4"/>
      <c r="O231" s="4"/>
      <c r="P231" s="4"/>
      <c r="Q231" s="4"/>
      <c r="R231" s="4"/>
      <c r="T231" s="31"/>
      <c r="U231" s="31"/>
      <c r="V231" s="31"/>
      <c r="W231" s="31"/>
      <c r="X231" s="31"/>
      <c r="Y231" s="31"/>
      <c r="Z231" s="31"/>
      <c r="AA231" s="31"/>
      <c r="AB231" s="31"/>
      <c r="AC231" s="31"/>
    </row>
    <row r="232" spans="1:29" ht="12.75" customHeight="1" x14ac:dyDescent="0.2">
      <c r="A232" s="3">
        <v>11</v>
      </c>
      <c r="B232" s="3">
        <v>4321</v>
      </c>
      <c r="C232" t="s">
        <v>503</v>
      </c>
      <c r="D232" s="5">
        <v>362</v>
      </c>
      <c r="E232" s="37">
        <v>108</v>
      </c>
      <c r="F232" s="4">
        <v>2697.6</v>
      </c>
      <c r="G232" s="5">
        <v>1326</v>
      </c>
      <c r="H232" s="43">
        <v>24.5</v>
      </c>
      <c r="I232" s="4">
        <v>10.199999999999999</v>
      </c>
      <c r="J232" s="4">
        <v>-0.2</v>
      </c>
      <c r="K232" s="4">
        <v>3.6</v>
      </c>
      <c r="L232" s="4">
        <v>60.9</v>
      </c>
      <c r="M232" s="4">
        <v>31.5</v>
      </c>
      <c r="N232" s="4"/>
      <c r="O232" s="4"/>
      <c r="P232" s="4"/>
      <c r="Q232" s="4"/>
      <c r="R232" s="4"/>
      <c r="T232" s="31"/>
      <c r="U232" s="31"/>
      <c r="V232" s="31"/>
      <c r="W232" s="31"/>
      <c r="X232" s="31"/>
      <c r="Y232" s="31"/>
      <c r="Z232" s="31"/>
      <c r="AA232" s="31"/>
      <c r="AB232" s="31"/>
      <c r="AC232" s="31"/>
    </row>
    <row r="233" spans="1:29" ht="12.75" customHeight="1" x14ac:dyDescent="0.2">
      <c r="A233" s="3">
        <v>11</v>
      </c>
      <c r="B233" s="3">
        <v>4322</v>
      </c>
      <c r="C233" t="s">
        <v>504</v>
      </c>
      <c r="D233" s="5">
        <v>338</v>
      </c>
      <c r="E233" s="37">
        <v>117</v>
      </c>
      <c r="F233" s="4">
        <v>1872.8</v>
      </c>
      <c r="G233" s="5">
        <v>977</v>
      </c>
      <c r="H233" s="29" t="s">
        <v>718</v>
      </c>
      <c r="I233" s="4">
        <v>6.1</v>
      </c>
      <c r="J233" s="4">
        <v>0.6</v>
      </c>
      <c r="K233" s="4">
        <v>3.7</v>
      </c>
      <c r="L233" s="4">
        <v>15</v>
      </c>
      <c r="M233" s="4" t="s">
        <v>707</v>
      </c>
      <c r="N233" s="4"/>
      <c r="O233" s="4"/>
      <c r="P233" s="4"/>
      <c r="Q233" s="4"/>
      <c r="R233" s="4"/>
      <c r="T233" s="31"/>
      <c r="U233" s="31"/>
      <c r="V233" s="31"/>
      <c r="W233" s="31"/>
      <c r="X233" s="31"/>
      <c r="Y233" s="31"/>
      <c r="Z233" s="31"/>
      <c r="AA233" s="31"/>
      <c r="AB233" s="31"/>
      <c r="AC233" s="31"/>
    </row>
    <row r="234" spans="1:29" x14ac:dyDescent="0.2">
      <c r="A234" s="3"/>
      <c r="B234" s="3"/>
    </row>
    <row r="235" spans="1:29" x14ac:dyDescent="0.2">
      <c r="A235" s="3"/>
      <c r="B235" s="3"/>
    </row>
    <row r="236" spans="1:29" x14ac:dyDescent="0.2">
      <c r="A236" t="s">
        <v>526</v>
      </c>
      <c r="B236" s="5" t="s">
        <v>527</v>
      </c>
      <c r="C236" s="5"/>
    </row>
    <row r="237" spans="1:29" x14ac:dyDescent="0.2">
      <c r="A237" t="s">
        <v>528</v>
      </c>
      <c r="B237" s="5" t="s">
        <v>712</v>
      </c>
      <c r="C237" s="5"/>
    </row>
    <row r="238" spans="1:29" x14ac:dyDescent="0.2">
      <c r="A238" t="s">
        <v>529</v>
      </c>
      <c r="B238" t="s">
        <v>713</v>
      </c>
    </row>
    <row r="240" spans="1:29" x14ac:dyDescent="0.2">
      <c r="D240" s="29"/>
    </row>
    <row r="241" spans="4:4" customFormat="1" x14ac:dyDescent="0.2">
      <c r="D241" s="29"/>
    </row>
    <row r="242" spans="4:4" customFormat="1" x14ac:dyDescent="0.2">
      <c r="D242" s="29"/>
    </row>
  </sheetData>
  <phoneticPr fontId="8" type="noConversion"/>
  <pageMargins left="0.78740157499999996" right="0.78740157499999996" top="0.984251969" bottom="0.984251969" header="0.4921259845" footer="0.4921259845"/>
  <pageSetup scale="49" orientation="portrait" horizontalDpi="300" verticalDpi="300"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2"/>
  <sheetViews>
    <sheetView view="pageBreakPreview" zoomScaleNormal="100" zoomScaleSheetLayoutView="100" workbookViewId="0"/>
  </sheetViews>
  <sheetFormatPr baseColWidth="10" defaultRowHeight="12.75" x14ac:dyDescent="0.2"/>
  <cols>
    <col min="1" max="1" width="2.5703125" style="14" customWidth="1"/>
    <col min="2" max="2" width="100.140625" style="142" customWidth="1"/>
    <col min="3" max="16384" width="11.42578125" style="14"/>
  </cols>
  <sheetData>
    <row r="1" spans="1:2" ht="15.75" x14ac:dyDescent="0.2">
      <c r="A1" s="141" t="str">
        <f>Inhaltsverzeichnis!B59</f>
        <v>Erläuterungen: Begriffe und Definitionen</v>
      </c>
    </row>
    <row r="3" spans="1:2" x14ac:dyDescent="0.2">
      <c r="B3" s="143" t="s">
        <v>608</v>
      </c>
    </row>
    <row r="4" spans="1:2" x14ac:dyDescent="0.2">
      <c r="B4" s="144" t="s">
        <v>581</v>
      </c>
    </row>
    <row r="5" spans="1:2" ht="25.5" x14ac:dyDescent="0.2">
      <c r="B5" s="134" t="s">
        <v>604</v>
      </c>
    </row>
    <row r="7" spans="1:2" x14ac:dyDescent="0.2">
      <c r="B7" s="144" t="s">
        <v>582</v>
      </c>
    </row>
    <row r="8" spans="1:2" ht="38.25" x14ac:dyDescent="0.2">
      <c r="B8" s="134" t="s">
        <v>634</v>
      </c>
    </row>
    <row r="10" spans="1:2" x14ac:dyDescent="0.2">
      <c r="B10" s="144" t="s">
        <v>583</v>
      </c>
    </row>
    <row r="11" spans="1:2" ht="25.5" x14ac:dyDescent="0.2">
      <c r="B11" s="134" t="s">
        <v>605</v>
      </c>
    </row>
    <row r="13" spans="1:2" x14ac:dyDescent="0.2">
      <c r="B13" s="144" t="s">
        <v>584</v>
      </c>
    </row>
    <row r="14" spans="1:2" x14ac:dyDescent="0.2">
      <c r="B14" s="134" t="s">
        <v>585</v>
      </c>
    </row>
    <row r="16" spans="1:2" x14ac:dyDescent="0.2">
      <c r="B16" s="144" t="s">
        <v>586</v>
      </c>
    </row>
    <row r="17" spans="2:2" ht="51" x14ac:dyDescent="0.2">
      <c r="B17" s="145" t="s">
        <v>606</v>
      </c>
    </row>
    <row r="20" spans="2:2" x14ac:dyDescent="0.2">
      <c r="B20" s="143" t="s">
        <v>607</v>
      </c>
    </row>
    <row r="21" spans="2:2" x14ac:dyDescent="0.2">
      <c r="B21" s="144" t="s">
        <v>587</v>
      </c>
    </row>
    <row r="22" spans="2:2" ht="63.75" x14ac:dyDescent="0.2">
      <c r="B22" s="134" t="s">
        <v>609</v>
      </c>
    </row>
    <row r="24" spans="2:2" x14ac:dyDescent="0.2">
      <c r="B24" s="144" t="s">
        <v>588</v>
      </c>
    </row>
    <row r="25" spans="2:2" ht="25.5" x14ac:dyDescent="0.2">
      <c r="B25" s="134" t="s">
        <v>635</v>
      </c>
    </row>
    <row r="27" spans="2:2" x14ac:dyDescent="0.2">
      <c r="B27" s="144" t="s">
        <v>589</v>
      </c>
    </row>
    <row r="28" spans="2:2" ht="25.5" x14ac:dyDescent="0.2">
      <c r="B28" s="134" t="s">
        <v>610</v>
      </c>
    </row>
    <row r="30" spans="2:2" x14ac:dyDescent="0.2">
      <c r="B30" s="144" t="s">
        <v>590</v>
      </c>
    </row>
    <row r="31" spans="2:2" ht="38.25" x14ac:dyDescent="0.2">
      <c r="B31" s="134" t="s">
        <v>611</v>
      </c>
    </row>
    <row r="33" spans="2:2" x14ac:dyDescent="0.2">
      <c r="B33" s="144" t="s">
        <v>591</v>
      </c>
    </row>
    <row r="34" spans="2:2" ht="25.5" x14ac:dyDescent="0.2">
      <c r="B34" s="134" t="s">
        <v>612</v>
      </c>
    </row>
    <row r="36" spans="2:2" x14ac:dyDescent="0.2">
      <c r="B36" s="144" t="s">
        <v>592</v>
      </c>
    </row>
    <row r="37" spans="2:2" ht="25.5" x14ac:dyDescent="0.2">
      <c r="B37" s="134" t="s">
        <v>613</v>
      </c>
    </row>
    <row r="39" spans="2:2" x14ac:dyDescent="0.2">
      <c r="B39" s="144" t="s">
        <v>593</v>
      </c>
    </row>
    <row r="40" spans="2:2" ht="51" x14ac:dyDescent="0.2">
      <c r="B40" s="134" t="s">
        <v>614</v>
      </c>
    </row>
    <row r="41" spans="2:2" x14ac:dyDescent="0.2">
      <c r="B41" s="144" t="s">
        <v>594</v>
      </c>
    </row>
    <row r="42" spans="2:2" ht="38.25" x14ac:dyDescent="0.2">
      <c r="B42" s="134" t="s">
        <v>615</v>
      </c>
    </row>
    <row r="45" spans="2:2" x14ac:dyDescent="0.2">
      <c r="B45" s="143" t="s">
        <v>617</v>
      </c>
    </row>
    <row r="46" spans="2:2" x14ac:dyDescent="0.2">
      <c r="B46" s="144" t="s">
        <v>595</v>
      </c>
    </row>
    <row r="47" spans="2:2" ht="25.5" x14ac:dyDescent="0.2">
      <c r="B47" s="134" t="s">
        <v>616</v>
      </c>
    </row>
    <row r="49" spans="2:2" x14ac:dyDescent="0.2">
      <c r="B49" s="144" t="s">
        <v>596</v>
      </c>
    </row>
    <row r="50" spans="2:2" ht="38.25" x14ac:dyDescent="0.2">
      <c r="B50" s="134" t="s">
        <v>618</v>
      </c>
    </row>
    <row r="52" spans="2:2" x14ac:dyDescent="0.2">
      <c r="B52" s="144" t="s">
        <v>597</v>
      </c>
    </row>
    <row r="53" spans="2:2" ht="25.5" x14ac:dyDescent="0.2">
      <c r="B53" s="134" t="s">
        <v>619</v>
      </c>
    </row>
    <row r="55" spans="2:2" x14ac:dyDescent="0.2">
      <c r="B55" s="144" t="s">
        <v>598</v>
      </c>
    </row>
    <row r="56" spans="2:2" x14ac:dyDescent="0.2">
      <c r="B56" s="134" t="s">
        <v>620</v>
      </c>
    </row>
    <row r="58" spans="2:2" x14ac:dyDescent="0.2">
      <c r="B58" s="144" t="s">
        <v>599</v>
      </c>
    </row>
    <row r="59" spans="2:2" ht="38.25" x14ac:dyDescent="0.2">
      <c r="B59" s="134" t="s">
        <v>621</v>
      </c>
    </row>
    <row r="61" spans="2:2" x14ac:dyDescent="0.2">
      <c r="B61" s="144" t="s">
        <v>600</v>
      </c>
    </row>
    <row r="62" spans="2:2" x14ac:dyDescent="0.2">
      <c r="B62" s="142" t="s">
        <v>601</v>
      </c>
    </row>
    <row r="64" spans="2:2" x14ac:dyDescent="0.2">
      <c r="B64" s="144" t="s">
        <v>602</v>
      </c>
    </row>
    <row r="65" spans="2:2" ht="25.5" x14ac:dyDescent="0.2">
      <c r="B65" s="134" t="s">
        <v>622</v>
      </c>
    </row>
    <row r="67" spans="2:2" x14ac:dyDescent="0.2">
      <c r="B67" s="144" t="s">
        <v>603</v>
      </c>
    </row>
    <row r="68" spans="2:2" ht="25.5" x14ac:dyDescent="0.2">
      <c r="B68" s="134" t="s">
        <v>623</v>
      </c>
    </row>
    <row r="71" spans="2:2" x14ac:dyDescent="0.2">
      <c r="B71" s="143" t="s">
        <v>624</v>
      </c>
    </row>
    <row r="72" spans="2:2" x14ac:dyDescent="0.2">
      <c r="B72" s="144" t="s">
        <v>626</v>
      </c>
    </row>
    <row r="73" spans="2:2" ht="38.25" x14ac:dyDescent="0.2">
      <c r="B73" s="134" t="s">
        <v>625</v>
      </c>
    </row>
    <row r="75" spans="2:2" x14ac:dyDescent="0.2">
      <c r="B75" s="144" t="s">
        <v>627</v>
      </c>
    </row>
    <row r="76" spans="2:2" ht="38.25" x14ac:dyDescent="0.2">
      <c r="B76" s="134" t="s">
        <v>628</v>
      </c>
    </row>
    <row r="78" spans="2:2" x14ac:dyDescent="0.2">
      <c r="B78" s="144" t="s">
        <v>629</v>
      </c>
    </row>
    <row r="79" spans="2:2" ht="25.5" x14ac:dyDescent="0.2">
      <c r="B79" s="134" t="s">
        <v>632</v>
      </c>
    </row>
    <row r="81" spans="2:2" x14ac:dyDescent="0.2">
      <c r="B81" s="144" t="s">
        <v>630</v>
      </c>
    </row>
    <row r="82" spans="2:2" ht="25.5" x14ac:dyDescent="0.2">
      <c r="B82" s="134" t="s">
        <v>633</v>
      </c>
    </row>
    <row r="84" spans="2:2" x14ac:dyDescent="0.2">
      <c r="B84" s="144" t="s">
        <v>631</v>
      </c>
    </row>
    <row r="85" spans="2:2" ht="25.5" x14ac:dyDescent="0.2">
      <c r="B85" s="134" t="s">
        <v>636</v>
      </c>
    </row>
    <row r="87" spans="2:2" x14ac:dyDescent="0.2">
      <c r="B87" s="144" t="s">
        <v>639</v>
      </c>
    </row>
    <row r="88" spans="2:2" ht="38.25" x14ac:dyDescent="0.2">
      <c r="B88" s="134" t="s">
        <v>637</v>
      </c>
    </row>
    <row r="90" spans="2:2" x14ac:dyDescent="0.2">
      <c r="B90" s="144" t="s">
        <v>640</v>
      </c>
    </row>
    <row r="91" spans="2:2" ht="38.25" x14ac:dyDescent="0.2">
      <c r="B91" s="134" t="s">
        <v>638</v>
      </c>
    </row>
    <row r="94" spans="2:2" x14ac:dyDescent="0.2">
      <c r="B94" s="143" t="s">
        <v>641</v>
      </c>
    </row>
    <row r="95" spans="2:2" x14ac:dyDescent="0.2">
      <c r="B95" s="144" t="s">
        <v>642</v>
      </c>
    </row>
    <row r="96" spans="2:2" ht="25.5" x14ac:dyDescent="0.2">
      <c r="B96" s="134" t="s">
        <v>643</v>
      </c>
    </row>
    <row r="98" spans="2:2" x14ac:dyDescent="0.2">
      <c r="B98" s="144" t="s">
        <v>644</v>
      </c>
    </row>
    <row r="99" spans="2:2" ht="25.5" x14ac:dyDescent="0.2">
      <c r="B99" s="142" t="s">
        <v>645</v>
      </c>
    </row>
    <row r="101" spans="2:2" x14ac:dyDescent="0.2">
      <c r="B101" s="144" t="s">
        <v>646</v>
      </c>
    </row>
    <row r="102" spans="2:2" ht="38.25" x14ac:dyDescent="0.2">
      <c r="B102" s="134" t="s">
        <v>647</v>
      </c>
    </row>
    <row r="104" spans="2:2" x14ac:dyDescent="0.2">
      <c r="B104" s="144" t="s">
        <v>648</v>
      </c>
    </row>
    <row r="105" spans="2:2" x14ac:dyDescent="0.2">
      <c r="B105" s="134" t="s">
        <v>649</v>
      </c>
    </row>
    <row r="107" spans="2:2" x14ac:dyDescent="0.2">
      <c r="B107" s="144" t="s">
        <v>650</v>
      </c>
    </row>
    <row r="108" spans="2:2" x14ac:dyDescent="0.2">
      <c r="B108" s="142" t="s">
        <v>651</v>
      </c>
    </row>
    <row r="110" spans="2:2" x14ac:dyDescent="0.2">
      <c r="B110" s="144" t="s">
        <v>652</v>
      </c>
    </row>
    <row r="111" spans="2:2" x14ac:dyDescent="0.2">
      <c r="B111" s="142" t="s">
        <v>653</v>
      </c>
    </row>
    <row r="113" spans="2:2" x14ac:dyDescent="0.2">
      <c r="B113" s="144" t="s">
        <v>654</v>
      </c>
    </row>
    <row r="115" spans="2:2" x14ac:dyDescent="0.2">
      <c r="B115" s="144" t="s">
        <v>655</v>
      </c>
    </row>
    <row r="116" spans="2:2" x14ac:dyDescent="0.2">
      <c r="B116" s="142" t="s">
        <v>656</v>
      </c>
    </row>
    <row r="118" spans="2:2" x14ac:dyDescent="0.2">
      <c r="B118" s="144" t="s">
        <v>657</v>
      </c>
    </row>
    <row r="119" spans="2:2" ht="38.25" x14ac:dyDescent="0.2">
      <c r="B119" s="134" t="s">
        <v>658</v>
      </c>
    </row>
    <row r="121" spans="2:2" x14ac:dyDescent="0.2">
      <c r="B121" s="144" t="s">
        <v>659</v>
      </c>
    </row>
    <row r="122" spans="2:2" ht="38.25" x14ac:dyDescent="0.2">
      <c r="B122" s="142" t="s">
        <v>660</v>
      </c>
    </row>
  </sheetData>
  <pageMargins left="0.7" right="0.7" top="0.78740157499999996" bottom="0.78740157499999996" header="0.3" footer="0.3"/>
  <pageSetup paperSize="9" scale="83" orientation="portrait" r:id="rId1"/>
  <rowBreaks count="2" manualBreakCount="2">
    <brk id="43" max="16383" man="1"/>
    <brk id="9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8"/>
  <sheetViews>
    <sheetView view="pageBreakPreview" zoomScaleNormal="100" zoomScaleSheetLayoutView="100" zoomScalePageLayoutView="70" workbookViewId="0"/>
  </sheetViews>
  <sheetFormatPr baseColWidth="10" defaultRowHeight="12.75" x14ac:dyDescent="0.2"/>
  <cols>
    <col min="1" max="1" width="2" style="14" customWidth="1"/>
    <col min="2" max="2" width="25.7109375" style="14" customWidth="1"/>
    <col min="3" max="8" width="13.140625" style="14" customWidth="1"/>
    <col min="9" max="16384" width="11.42578125" style="14"/>
  </cols>
  <sheetData>
    <row r="1" spans="2:9" s="49" customFormat="1" ht="15.75" x14ac:dyDescent="0.2">
      <c r="B1" s="213" t="str">
        <f>Inhaltsverzeichnis!B21&amp;" "&amp;Inhaltsverzeichnis!C21&amp;": "&amp;Inhaltsverzeichnis!E21</f>
        <v>Tabelle 3: Abschreibungen und vorgeschriebene Abschreibungen, 2012 und 2013 (in 1'000 Franken)</v>
      </c>
      <c r="C1" s="213"/>
      <c r="D1" s="213"/>
      <c r="E1" s="213"/>
      <c r="F1" s="213"/>
      <c r="G1" s="213"/>
      <c r="H1" s="213"/>
      <c r="I1" s="213"/>
    </row>
    <row r="4" spans="2:9" s="44" customFormat="1" x14ac:dyDescent="0.2">
      <c r="B4" s="214" t="s">
        <v>0</v>
      </c>
      <c r="C4" s="212">
        <v>2012</v>
      </c>
      <c r="D4" s="212"/>
      <c r="E4" s="212"/>
      <c r="F4" s="212">
        <v>2013</v>
      </c>
      <c r="G4" s="212"/>
      <c r="H4" s="212"/>
    </row>
    <row r="5" spans="2:9" s="44" customFormat="1" x14ac:dyDescent="0.2">
      <c r="B5" s="216"/>
      <c r="C5" s="217" t="s">
        <v>35</v>
      </c>
      <c r="D5" s="212" t="s">
        <v>36</v>
      </c>
      <c r="E5" s="212"/>
      <c r="F5" s="217" t="s">
        <v>35</v>
      </c>
      <c r="G5" s="212" t="s">
        <v>36</v>
      </c>
      <c r="H5" s="212"/>
    </row>
    <row r="6" spans="2:9" s="44" customFormat="1" x14ac:dyDescent="0.2">
      <c r="B6" s="215"/>
      <c r="C6" s="217"/>
      <c r="D6" s="63" t="s">
        <v>24</v>
      </c>
      <c r="E6" s="63" t="s">
        <v>25</v>
      </c>
      <c r="F6" s="217"/>
      <c r="G6" s="63" t="s">
        <v>24</v>
      </c>
      <c r="H6" s="63" t="s">
        <v>25</v>
      </c>
    </row>
    <row r="7" spans="2:9" x14ac:dyDescent="0.2">
      <c r="B7" s="45" t="s">
        <v>5</v>
      </c>
      <c r="C7" s="67">
        <v>18413.7</v>
      </c>
      <c r="D7" s="67">
        <v>4095.2</v>
      </c>
      <c r="E7" s="67">
        <v>22.2</v>
      </c>
      <c r="F7" s="67">
        <v>19302.7</v>
      </c>
      <c r="G7" s="67">
        <v>5536.6</v>
      </c>
      <c r="H7" s="67">
        <v>28.7</v>
      </c>
    </row>
    <row r="8" spans="2:9" x14ac:dyDescent="0.2">
      <c r="B8" s="45" t="s">
        <v>6</v>
      </c>
      <c r="C8" s="67">
        <v>50153.2</v>
      </c>
      <c r="D8" s="67">
        <v>16587.3</v>
      </c>
      <c r="E8" s="67">
        <v>33.1</v>
      </c>
      <c r="F8" s="67">
        <v>37264.1</v>
      </c>
      <c r="G8" s="67">
        <v>26027.9</v>
      </c>
      <c r="H8" s="67">
        <v>69.8</v>
      </c>
    </row>
    <row r="9" spans="2:9" x14ac:dyDescent="0.2">
      <c r="B9" s="45" t="s">
        <v>7</v>
      </c>
      <c r="C9" s="67">
        <v>14420.1</v>
      </c>
      <c r="D9" s="67">
        <v>4542.2</v>
      </c>
      <c r="E9" s="67">
        <v>31.5</v>
      </c>
      <c r="F9" s="67">
        <v>11474.7</v>
      </c>
      <c r="G9" s="67">
        <v>4900.3</v>
      </c>
      <c r="H9" s="67">
        <v>42.7</v>
      </c>
    </row>
    <row r="10" spans="2:9" x14ac:dyDescent="0.2">
      <c r="B10" s="45" t="s">
        <v>8</v>
      </c>
      <c r="C10" s="67">
        <v>14827.5</v>
      </c>
      <c r="D10" s="67">
        <v>11405.6</v>
      </c>
      <c r="E10" s="67">
        <v>76.900000000000006</v>
      </c>
      <c r="F10" s="67">
        <v>10281.700000000001</v>
      </c>
      <c r="G10" s="67">
        <v>9211.7999999999993</v>
      </c>
      <c r="H10" s="67">
        <v>89.6</v>
      </c>
    </row>
    <row r="11" spans="2:9" x14ac:dyDescent="0.2">
      <c r="B11" s="45" t="s">
        <v>9</v>
      </c>
      <c r="C11" s="67">
        <v>4848.6000000000004</v>
      </c>
      <c r="D11" s="67">
        <v>4023.7</v>
      </c>
      <c r="E11" s="67">
        <v>83</v>
      </c>
      <c r="F11" s="67">
        <v>3662.5</v>
      </c>
      <c r="G11" s="67">
        <v>3656.9</v>
      </c>
      <c r="H11" s="67">
        <v>99.8</v>
      </c>
    </row>
    <row r="12" spans="2:9" x14ac:dyDescent="0.2">
      <c r="B12" s="45" t="s">
        <v>10</v>
      </c>
      <c r="C12" s="67">
        <v>10331.799999999999</v>
      </c>
      <c r="D12" s="67">
        <v>7829.9</v>
      </c>
      <c r="E12" s="67">
        <v>75.8</v>
      </c>
      <c r="F12" s="67">
        <v>8958.2000000000007</v>
      </c>
      <c r="G12" s="67">
        <v>7829.1</v>
      </c>
      <c r="H12" s="67">
        <v>87.4</v>
      </c>
    </row>
    <row r="13" spans="2:9" x14ac:dyDescent="0.2">
      <c r="B13" s="45" t="s">
        <v>11</v>
      </c>
      <c r="C13" s="67">
        <v>14966.9</v>
      </c>
      <c r="D13" s="67">
        <v>9867.1</v>
      </c>
      <c r="E13" s="67">
        <v>65.900000000000006</v>
      </c>
      <c r="F13" s="67">
        <v>11547.9</v>
      </c>
      <c r="G13" s="67">
        <v>6406.6</v>
      </c>
      <c r="H13" s="67">
        <v>55.5</v>
      </c>
    </row>
    <row r="14" spans="2:9" x14ac:dyDescent="0.2">
      <c r="B14" s="45" t="s">
        <v>12</v>
      </c>
      <c r="C14" s="67">
        <v>9244.4</v>
      </c>
      <c r="D14" s="67">
        <v>6063.4</v>
      </c>
      <c r="E14" s="67">
        <v>65.599999999999994</v>
      </c>
      <c r="F14" s="67">
        <v>6452.3</v>
      </c>
      <c r="G14" s="67">
        <v>5621.7</v>
      </c>
      <c r="H14" s="67">
        <v>87.1</v>
      </c>
    </row>
    <row r="15" spans="2:9" x14ac:dyDescent="0.2">
      <c r="B15" s="45" t="s">
        <v>13</v>
      </c>
      <c r="C15" s="67">
        <v>20175.8</v>
      </c>
      <c r="D15" s="67">
        <v>5283.6</v>
      </c>
      <c r="E15" s="67">
        <v>26.2</v>
      </c>
      <c r="F15" s="67">
        <v>16925.5</v>
      </c>
      <c r="G15" s="67">
        <v>4751.2</v>
      </c>
      <c r="H15" s="67">
        <v>28.1</v>
      </c>
    </row>
    <row r="16" spans="2:9" x14ac:dyDescent="0.2">
      <c r="B16" s="45" t="s">
        <v>14</v>
      </c>
      <c r="C16" s="67">
        <v>14999.6</v>
      </c>
      <c r="D16" s="67">
        <v>10739.6</v>
      </c>
      <c r="E16" s="67">
        <v>71.599999999999994</v>
      </c>
      <c r="F16" s="67">
        <v>12470</v>
      </c>
      <c r="G16" s="67">
        <v>4934.8</v>
      </c>
      <c r="H16" s="67">
        <v>39.6</v>
      </c>
    </row>
    <row r="17" spans="2:8" x14ac:dyDescent="0.2">
      <c r="B17" s="45" t="s">
        <v>15</v>
      </c>
      <c r="C17" s="67">
        <v>7073.5</v>
      </c>
      <c r="D17" s="67">
        <v>5074.3999999999996</v>
      </c>
      <c r="E17" s="67">
        <v>71.7</v>
      </c>
      <c r="F17" s="67">
        <v>10342.200000000001</v>
      </c>
      <c r="G17" s="67">
        <v>6941.3</v>
      </c>
      <c r="H17" s="67">
        <v>67.099999999999994</v>
      </c>
    </row>
    <row r="18" spans="2:8" s="44" customFormat="1" ht="18.75" customHeight="1" x14ac:dyDescent="0.2">
      <c r="B18" s="47" t="s">
        <v>16</v>
      </c>
      <c r="C18" s="68">
        <v>179455.1</v>
      </c>
      <c r="D18" s="68">
        <v>85512</v>
      </c>
      <c r="E18" s="68">
        <v>47.7</v>
      </c>
      <c r="F18" s="68">
        <v>148681.9</v>
      </c>
      <c r="G18" s="68">
        <v>85818.2</v>
      </c>
      <c r="H18" s="68">
        <v>57.7</v>
      </c>
    </row>
  </sheetData>
  <mergeCells count="8">
    <mergeCell ref="B4:B6"/>
    <mergeCell ref="B1:I1"/>
    <mergeCell ref="C4:E4"/>
    <mergeCell ref="F4:H4"/>
    <mergeCell ref="C5:C6"/>
    <mergeCell ref="F5:F6"/>
    <mergeCell ref="D5:E5"/>
    <mergeCell ref="G5:H5"/>
  </mergeCells>
  <phoneticPr fontId="8" type="noConversion"/>
  <pageMargins left="0.78740157480314965" right="0.78740157480314965" top="0.98425196850393704" bottom="0.98425196850393704" header="0.51181102362204722" footer="0.51181102362204722"/>
  <pageSetup paperSize="9" scale="73" fitToWidth="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21"/>
  <sheetViews>
    <sheetView view="pageBreakPreview" zoomScaleNormal="85" zoomScaleSheetLayoutView="100" zoomScalePageLayoutView="70" workbookViewId="0"/>
  </sheetViews>
  <sheetFormatPr baseColWidth="10" defaultRowHeight="12.75" x14ac:dyDescent="0.2"/>
  <cols>
    <col min="1" max="1" width="2" customWidth="1"/>
    <col min="2" max="2" width="32.140625" customWidth="1"/>
    <col min="3" max="17" width="11.42578125" hidden="1" customWidth="1"/>
    <col min="27" max="28" width="11.42578125" style="41"/>
  </cols>
  <sheetData>
    <row r="1" spans="2:28" s="60" customFormat="1" ht="15.75" x14ac:dyDescent="0.25">
      <c r="B1" s="69" t="str">
        <f>Inhaltsverzeichnis!B22&amp;" "&amp;Inhaltsverzeichnis!C22&amp;": "&amp;Inhaltsverzeichnis!E22</f>
        <v>Tabelle 4: Aufwand der Laufenden Rechnung, 1988 − 2013</v>
      </c>
      <c r="C1" s="70"/>
      <c r="D1" s="70"/>
      <c r="E1" s="70"/>
      <c r="F1" s="70"/>
      <c r="G1" s="70"/>
      <c r="H1" s="70"/>
      <c r="I1" s="70"/>
      <c r="J1" s="70"/>
      <c r="K1" s="70"/>
      <c r="L1" s="70"/>
      <c r="M1" s="70"/>
      <c r="N1" s="70"/>
      <c r="O1" s="70"/>
      <c r="P1" s="70"/>
      <c r="Q1" s="70"/>
    </row>
    <row r="2" spans="2:28" ht="15.75" x14ac:dyDescent="0.2">
      <c r="B2" s="69" t="s">
        <v>714</v>
      </c>
    </row>
    <row r="4" spans="2:28" s="6" customFormat="1" x14ac:dyDescent="0.2">
      <c r="B4" s="56" t="s">
        <v>40</v>
      </c>
      <c r="C4" s="56">
        <v>1988</v>
      </c>
      <c r="D4" s="56">
        <v>1989</v>
      </c>
      <c r="E4" s="56">
        <v>1990</v>
      </c>
      <c r="F4" s="56">
        <v>1991</v>
      </c>
      <c r="G4" s="56">
        <v>1992</v>
      </c>
      <c r="H4" s="56">
        <v>1993</v>
      </c>
      <c r="I4" s="56">
        <v>1994</v>
      </c>
      <c r="J4" s="56">
        <v>1995</v>
      </c>
      <c r="K4" s="56">
        <v>1996</v>
      </c>
      <c r="L4" s="56">
        <v>1997</v>
      </c>
      <c r="M4" s="56">
        <v>1998</v>
      </c>
      <c r="N4" s="56">
        <v>1999</v>
      </c>
      <c r="O4" s="56">
        <v>2000</v>
      </c>
      <c r="P4" s="56">
        <v>2001</v>
      </c>
      <c r="Q4" s="56">
        <v>2002</v>
      </c>
      <c r="R4" s="56">
        <v>2003</v>
      </c>
      <c r="S4" s="56">
        <v>2004</v>
      </c>
      <c r="T4" s="56">
        <v>2005</v>
      </c>
      <c r="U4" s="56">
        <v>2006</v>
      </c>
      <c r="V4" s="56">
        <v>2007</v>
      </c>
      <c r="W4" s="56">
        <v>2008</v>
      </c>
      <c r="X4" s="56">
        <v>2009</v>
      </c>
      <c r="Y4" s="56">
        <v>2010</v>
      </c>
      <c r="Z4" s="56">
        <v>2011</v>
      </c>
      <c r="AA4" s="56">
        <v>2012</v>
      </c>
      <c r="AB4" s="56">
        <v>2013</v>
      </c>
    </row>
    <row r="5" spans="2:28" x14ac:dyDescent="0.2">
      <c r="B5" s="64" t="s">
        <v>1</v>
      </c>
      <c r="C5" s="71">
        <v>138414</v>
      </c>
      <c r="D5" s="71">
        <v>147095</v>
      </c>
      <c r="E5" s="71">
        <v>164619</v>
      </c>
      <c r="F5" s="71">
        <v>181985</v>
      </c>
      <c r="G5" s="71">
        <v>189017</v>
      </c>
      <c r="H5" s="71">
        <v>197455</v>
      </c>
      <c r="I5" s="71">
        <v>199608</v>
      </c>
      <c r="J5" s="71">
        <v>203513</v>
      </c>
      <c r="K5" s="71">
        <v>206745</v>
      </c>
      <c r="L5" s="71">
        <v>214769</v>
      </c>
      <c r="M5" s="71">
        <v>216206</v>
      </c>
      <c r="N5" s="71">
        <v>221941</v>
      </c>
      <c r="O5" s="71">
        <v>225330</v>
      </c>
      <c r="P5" s="71">
        <v>242518</v>
      </c>
      <c r="Q5" s="71">
        <v>253776</v>
      </c>
      <c r="R5" s="71">
        <v>255752</v>
      </c>
      <c r="S5" s="71">
        <v>262292</v>
      </c>
      <c r="T5" s="71">
        <v>268236</v>
      </c>
      <c r="U5" s="71">
        <v>277029</v>
      </c>
      <c r="V5" s="71">
        <v>289700</v>
      </c>
      <c r="W5" s="71">
        <v>300686</v>
      </c>
      <c r="X5" s="71">
        <v>314348</v>
      </c>
      <c r="Y5" s="71">
        <v>311431</v>
      </c>
      <c r="Z5" s="71">
        <v>322570</v>
      </c>
      <c r="AA5" s="71">
        <v>330204</v>
      </c>
      <c r="AB5" s="71">
        <v>340281.2</v>
      </c>
    </row>
    <row r="6" spans="2:28" x14ac:dyDescent="0.2">
      <c r="B6" s="64" t="s">
        <v>2</v>
      </c>
      <c r="C6" s="71">
        <v>79109</v>
      </c>
      <c r="D6" s="71">
        <v>84329</v>
      </c>
      <c r="E6" s="71">
        <v>90910</v>
      </c>
      <c r="F6" s="71">
        <v>98550</v>
      </c>
      <c r="G6" s="71">
        <v>103890</v>
      </c>
      <c r="H6" s="71">
        <v>109512</v>
      </c>
      <c r="I6" s="71">
        <v>112774</v>
      </c>
      <c r="J6" s="71">
        <v>112728</v>
      </c>
      <c r="K6" s="71">
        <v>115240</v>
      </c>
      <c r="L6" s="71">
        <v>119360</v>
      </c>
      <c r="M6" s="71">
        <v>120386</v>
      </c>
      <c r="N6" s="71">
        <v>126007</v>
      </c>
      <c r="O6" s="71">
        <v>127643</v>
      </c>
      <c r="P6" s="71">
        <v>132541</v>
      </c>
      <c r="Q6" s="71">
        <v>136778</v>
      </c>
      <c r="R6" s="71">
        <v>147091</v>
      </c>
      <c r="S6" s="71">
        <v>157214</v>
      </c>
      <c r="T6" s="71">
        <v>159822</v>
      </c>
      <c r="U6" s="71">
        <v>167310</v>
      </c>
      <c r="V6" s="71">
        <v>192861</v>
      </c>
      <c r="W6" s="71">
        <v>206694</v>
      </c>
      <c r="X6" s="71">
        <v>207677</v>
      </c>
      <c r="Y6" s="71">
        <v>209882</v>
      </c>
      <c r="Z6" s="71">
        <v>215800</v>
      </c>
      <c r="AA6" s="71">
        <v>219471</v>
      </c>
      <c r="AB6" s="71">
        <v>225986.4</v>
      </c>
    </row>
    <row r="7" spans="2:28" x14ac:dyDescent="0.2">
      <c r="B7" s="64" t="s">
        <v>3</v>
      </c>
      <c r="C7" s="71">
        <v>217672</v>
      </c>
      <c r="D7" s="71">
        <v>232332</v>
      </c>
      <c r="E7" s="71">
        <v>262166</v>
      </c>
      <c r="F7" s="71">
        <v>302179</v>
      </c>
      <c r="G7" s="71">
        <v>335426</v>
      </c>
      <c r="H7" s="71">
        <v>365133</v>
      </c>
      <c r="I7" s="71">
        <v>383430</v>
      </c>
      <c r="J7" s="71">
        <v>388292</v>
      </c>
      <c r="K7" s="71">
        <v>400669</v>
      </c>
      <c r="L7" s="71">
        <v>407947</v>
      </c>
      <c r="M7" s="71">
        <v>414185</v>
      </c>
      <c r="N7" s="71">
        <v>422905</v>
      </c>
      <c r="O7" s="71">
        <v>439960</v>
      </c>
      <c r="P7" s="71">
        <v>453547</v>
      </c>
      <c r="Q7" s="71">
        <v>482760</v>
      </c>
      <c r="R7" s="71">
        <v>497622</v>
      </c>
      <c r="S7" s="71">
        <v>512782</v>
      </c>
      <c r="T7" s="71">
        <v>538427</v>
      </c>
      <c r="U7" s="71">
        <v>681977</v>
      </c>
      <c r="V7" s="71">
        <v>701922</v>
      </c>
      <c r="W7" s="71">
        <v>620970</v>
      </c>
      <c r="X7" s="71">
        <v>622504</v>
      </c>
      <c r="Y7" s="71">
        <v>611509</v>
      </c>
      <c r="Z7" s="71">
        <v>630061</v>
      </c>
      <c r="AA7" s="71">
        <v>658290</v>
      </c>
      <c r="AB7" s="71">
        <v>642167</v>
      </c>
    </row>
    <row r="8" spans="2:28" x14ac:dyDescent="0.2">
      <c r="B8" s="64" t="s">
        <v>17</v>
      </c>
      <c r="C8" s="71">
        <v>37747</v>
      </c>
      <c r="D8" s="71">
        <v>41863</v>
      </c>
      <c r="E8" s="71">
        <v>45138</v>
      </c>
      <c r="F8" s="71">
        <v>54819</v>
      </c>
      <c r="G8" s="71">
        <v>54557</v>
      </c>
      <c r="H8" s="71">
        <v>55628</v>
      </c>
      <c r="I8" s="71">
        <v>63132</v>
      </c>
      <c r="J8" s="71">
        <v>65808</v>
      </c>
      <c r="K8" s="71">
        <v>68405</v>
      </c>
      <c r="L8" s="71">
        <v>71580</v>
      </c>
      <c r="M8" s="71">
        <v>72781</v>
      </c>
      <c r="N8" s="71">
        <v>74200</v>
      </c>
      <c r="O8" s="71">
        <v>77914</v>
      </c>
      <c r="P8" s="71">
        <v>79186</v>
      </c>
      <c r="Q8" s="71">
        <v>81241</v>
      </c>
      <c r="R8" s="71">
        <v>85407</v>
      </c>
      <c r="S8" s="71">
        <v>85582</v>
      </c>
      <c r="T8" s="71">
        <v>87499</v>
      </c>
      <c r="U8" s="71">
        <v>89185</v>
      </c>
      <c r="V8" s="71">
        <v>91700</v>
      </c>
      <c r="W8" s="71">
        <v>96619</v>
      </c>
      <c r="X8" s="71">
        <v>98674</v>
      </c>
      <c r="Y8" s="71">
        <v>99334</v>
      </c>
      <c r="Z8" s="71">
        <v>100899</v>
      </c>
      <c r="AA8" s="71">
        <v>103964</v>
      </c>
      <c r="AB8" s="71">
        <v>105796</v>
      </c>
    </row>
    <row r="9" spans="2:28" x14ac:dyDescent="0.2">
      <c r="B9" s="64" t="s">
        <v>4</v>
      </c>
      <c r="C9" s="71">
        <v>42900</v>
      </c>
      <c r="D9" s="71">
        <v>45730</v>
      </c>
      <c r="E9" s="71">
        <v>50108</v>
      </c>
      <c r="F9" s="71">
        <v>65472</v>
      </c>
      <c r="G9" s="71">
        <v>68645</v>
      </c>
      <c r="H9" s="71">
        <v>68019</v>
      </c>
      <c r="I9" s="71">
        <v>58943</v>
      </c>
      <c r="J9" s="71">
        <v>60030</v>
      </c>
      <c r="K9" s="71">
        <v>70632</v>
      </c>
      <c r="L9" s="71">
        <v>68691</v>
      </c>
      <c r="M9" s="71">
        <v>70608</v>
      </c>
      <c r="N9" s="71">
        <v>60835</v>
      </c>
      <c r="O9" s="71">
        <v>62865</v>
      </c>
      <c r="P9" s="71">
        <v>70902</v>
      </c>
      <c r="Q9" s="71">
        <v>97047</v>
      </c>
      <c r="R9" s="71">
        <v>88165</v>
      </c>
      <c r="S9" s="71">
        <v>93474</v>
      </c>
      <c r="T9" s="71">
        <v>96004</v>
      </c>
      <c r="U9" s="71">
        <v>88066</v>
      </c>
      <c r="V9" s="71">
        <v>106311</v>
      </c>
      <c r="W9" s="71">
        <v>113242</v>
      </c>
      <c r="X9" s="71">
        <v>105558</v>
      </c>
      <c r="Y9" s="71">
        <v>111975</v>
      </c>
      <c r="Z9" s="71">
        <v>140471</v>
      </c>
      <c r="AA9" s="71">
        <v>203449</v>
      </c>
      <c r="AB9" s="71">
        <v>217389.7</v>
      </c>
    </row>
    <row r="10" spans="2:28" x14ac:dyDescent="0.2">
      <c r="B10" s="64" t="s">
        <v>31</v>
      </c>
      <c r="C10" s="71">
        <v>86745</v>
      </c>
      <c r="D10" s="71">
        <v>94331</v>
      </c>
      <c r="E10" s="71">
        <v>99827</v>
      </c>
      <c r="F10" s="71">
        <v>123919</v>
      </c>
      <c r="G10" s="71">
        <v>154775</v>
      </c>
      <c r="H10" s="71">
        <v>170987</v>
      </c>
      <c r="I10" s="71">
        <v>184757</v>
      </c>
      <c r="J10" s="71">
        <v>193163</v>
      </c>
      <c r="K10" s="71">
        <v>205381</v>
      </c>
      <c r="L10" s="71">
        <v>218751</v>
      </c>
      <c r="M10" s="71">
        <v>225918</v>
      </c>
      <c r="N10" s="71">
        <v>261262</v>
      </c>
      <c r="O10" s="71">
        <v>273004</v>
      </c>
      <c r="P10" s="71">
        <v>263636</v>
      </c>
      <c r="Q10" s="71">
        <v>278557</v>
      </c>
      <c r="R10" s="71">
        <v>293550</v>
      </c>
      <c r="S10" s="71">
        <v>329638</v>
      </c>
      <c r="T10" s="71">
        <v>349777</v>
      </c>
      <c r="U10" s="71">
        <v>257229</v>
      </c>
      <c r="V10" s="71">
        <v>279166</v>
      </c>
      <c r="W10" s="71">
        <v>327206</v>
      </c>
      <c r="X10" s="71">
        <v>403396</v>
      </c>
      <c r="Y10" s="71">
        <v>430523</v>
      </c>
      <c r="Z10" s="71">
        <v>439946</v>
      </c>
      <c r="AA10" s="71">
        <v>466718</v>
      </c>
      <c r="AB10" s="71">
        <v>479025.1</v>
      </c>
    </row>
    <row r="11" spans="2:28" x14ac:dyDescent="0.2">
      <c r="B11" s="64" t="s">
        <v>32</v>
      </c>
      <c r="C11" s="71">
        <v>56896</v>
      </c>
      <c r="D11" s="71">
        <v>57383</v>
      </c>
      <c r="E11" s="71">
        <v>61401</v>
      </c>
      <c r="F11" s="71">
        <v>67282</v>
      </c>
      <c r="G11" s="71">
        <v>68942</v>
      </c>
      <c r="H11" s="71">
        <v>69058</v>
      </c>
      <c r="I11" s="71">
        <v>79261</v>
      </c>
      <c r="J11" s="71">
        <v>82830</v>
      </c>
      <c r="K11" s="71">
        <v>87536</v>
      </c>
      <c r="L11" s="71">
        <v>85513</v>
      </c>
      <c r="M11" s="71">
        <v>85896</v>
      </c>
      <c r="N11" s="71">
        <v>100295</v>
      </c>
      <c r="O11" s="71">
        <v>97900</v>
      </c>
      <c r="P11" s="71">
        <v>104052</v>
      </c>
      <c r="Q11" s="71">
        <v>115011</v>
      </c>
      <c r="R11" s="71">
        <v>110464</v>
      </c>
      <c r="S11" s="71">
        <v>112736</v>
      </c>
      <c r="T11" s="71">
        <v>115292</v>
      </c>
      <c r="U11" s="71">
        <v>122282</v>
      </c>
      <c r="V11" s="71">
        <v>120295</v>
      </c>
      <c r="W11" s="71">
        <v>136018</v>
      </c>
      <c r="X11" s="71">
        <v>147633</v>
      </c>
      <c r="Y11" s="71">
        <v>153724</v>
      </c>
      <c r="Z11" s="71">
        <v>156280</v>
      </c>
      <c r="AA11" s="71">
        <v>159178</v>
      </c>
      <c r="AB11" s="71">
        <v>169673.2</v>
      </c>
    </row>
    <row r="12" spans="2:28" x14ac:dyDescent="0.2">
      <c r="B12" s="64" t="s">
        <v>18</v>
      </c>
      <c r="C12" s="71">
        <v>78776</v>
      </c>
      <c r="D12" s="71">
        <v>87581</v>
      </c>
      <c r="E12" s="71">
        <v>97631</v>
      </c>
      <c r="F12" s="71">
        <v>111585</v>
      </c>
      <c r="G12" s="71">
        <v>120700</v>
      </c>
      <c r="H12" s="71">
        <v>131481</v>
      </c>
      <c r="I12" s="71">
        <v>61353</v>
      </c>
      <c r="J12" s="71">
        <v>43333</v>
      </c>
      <c r="K12" s="71">
        <v>42395</v>
      </c>
      <c r="L12" s="71">
        <v>40103</v>
      </c>
      <c r="M12" s="71">
        <v>40549</v>
      </c>
      <c r="N12" s="71">
        <v>41583</v>
      </c>
      <c r="O12" s="71">
        <v>39876</v>
      </c>
      <c r="P12" s="71">
        <v>40993</v>
      </c>
      <c r="Q12" s="71">
        <v>40490</v>
      </c>
      <c r="R12" s="71">
        <v>41208</v>
      </c>
      <c r="S12" s="71">
        <v>41665</v>
      </c>
      <c r="T12" s="71">
        <v>41122</v>
      </c>
      <c r="U12" s="71">
        <v>42957</v>
      </c>
      <c r="V12" s="71">
        <v>43018</v>
      </c>
      <c r="W12" s="71">
        <v>46060</v>
      </c>
      <c r="X12" s="71">
        <v>47370</v>
      </c>
      <c r="Y12" s="71">
        <v>46975</v>
      </c>
      <c r="Z12" s="71">
        <v>47602</v>
      </c>
      <c r="AA12" s="71">
        <v>48112</v>
      </c>
      <c r="AB12" s="71">
        <v>48330.8</v>
      </c>
    </row>
    <row r="13" spans="2:28" x14ac:dyDescent="0.2">
      <c r="B13" s="64" t="s">
        <v>19</v>
      </c>
      <c r="C13" s="71">
        <v>20552</v>
      </c>
      <c r="D13" s="71">
        <v>12216</v>
      </c>
      <c r="E13" s="71">
        <v>11835</v>
      </c>
      <c r="F13" s="71">
        <v>14150</v>
      </c>
      <c r="G13" s="71">
        <v>12950</v>
      </c>
      <c r="H13" s="71">
        <v>13985</v>
      </c>
      <c r="I13" s="71">
        <v>14725</v>
      </c>
      <c r="J13" s="71">
        <v>16666</v>
      </c>
      <c r="K13" s="71">
        <v>18241</v>
      </c>
      <c r="L13" s="71">
        <v>16066</v>
      </c>
      <c r="M13" s="71">
        <v>15049</v>
      </c>
      <c r="N13" s="71">
        <v>17927</v>
      </c>
      <c r="O13" s="71">
        <v>18609</v>
      </c>
      <c r="P13" s="71">
        <v>20345</v>
      </c>
      <c r="Q13" s="71">
        <v>19257</v>
      </c>
      <c r="R13" s="71">
        <v>20946</v>
      </c>
      <c r="S13" s="71">
        <v>18269</v>
      </c>
      <c r="T13" s="71">
        <v>19276</v>
      </c>
      <c r="U13" s="71">
        <v>20264</v>
      </c>
      <c r="V13" s="71">
        <v>21525</v>
      </c>
      <c r="W13" s="71">
        <v>20971</v>
      </c>
      <c r="X13" s="71">
        <v>20311</v>
      </c>
      <c r="Y13" s="71">
        <v>20587</v>
      </c>
      <c r="Z13" s="71">
        <v>20211</v>
      </c>
      <c r="AA13" s="71">
        <v>20872</v>
      </c>
      <c r="AB13" s="71">
        <v>20747.900000000001</v>
      </c>
    </row>
    <row r="14" spans="2:28" x14ac:dyDescent="0.2">
      <c r="B14" s="64" t="s">
        <v>20</v>
      </c>
      <c r="C14" s="71">
        <v>31155</v>
      </c>
      <c r="D14" s="71">
        <v>36402</v>
      </c>
      <c r="E14" s="71">
        <v>40503</v>
      </c>
      <c r="F14" s="71">
        <v>50808</v>
      </c>
      <c r="G14" s="71">
        <v>61040</v>
      </c>
      <c r="H14" s="71">
        <v>69648</v>
      </c>
      <c r="I14" s="71">
        <v>105987</v>
      </c>
      <c r="J14" s="71">
        <v>123122</v>
      </c>
      <c r="K14" s="71">
        <v>118807</v>
      </c>
      <c r="L14" s="71">
        <v>118234</v>
      </c>
      <c r="M14" s="71">
        <v>117637</v>
      </c>
      <c r="N14" s="71">
        <v>117157</v>
      </c>
      <c r="O14" s="71">
        <v>116285</v>
      </c>
      <c r="P14" s="71">
        <v>122116</v>
      </c>
      <c r="Q14" s="71">
        <v>124953</v>
      </c>
      <c r="R14" s="71">
        <v>128547</v>
      </c>
      <c r="S14" s="71">
        <v>135970</v>
      </c>
      <c r="T14" s="71">
        <v>138613</v>
      </c>
      <c r="U14" s="71">
        <v>144364</v>
      </c>
      <c r="V14" s="71">
        <v>128593</v>
      </c>
      <c r="W14" s="71">
        <v>127014</v>
      </c>
      <c r="X14" s="71">
        <v>126828</v>
      </c>
      <c r="Y14" s="71">
        <v>130588</v>
      </c>
      <c r="Z14" s="71">
        <v>130269</v>
      </c>
      <c r="AA14" s="71">
        <v>130081</v>
      </c>
      <c r="AB14" s="71">
        <v>128387</v>
      </c>
    </row>
    <row r="15" spans="2:28" x14ac:dyDescent="0.2">
      <c r="B15" s="64" t="s">
        <v>33</v>
      </c>
      <c r="C15" s="71">
        <v>789966</v>
      </c>
      <c r="D15" s="71">
        <v>839260</v>
      </c>
      <c r="E15" s="71">
        <v>924138</v>
      </c>
      <c r="F15" s="71">
        <v>1070748</v>
      </c>
      <c r="G15" s="71">
        <v>1169941</v>
      </c>
      <c r="H15" s="71">
        <v>1250906</v>
      </c>
      <c r="I15" s="71">
        <v>1263969</v>
      </c>
      <c r="J15" s="71">
        <v>1289483</v>
      </c>
      <c r="K15" s="71">
        <v>1334051</v>
      </c>
      <c r="L15" s="71">
        <v>1361014</v>
      </c>
      <c r="M15" s="71">
        <v>1379214</v>
      </c>
      <c r="N15" s="71">
        <v>1444112</v>
      </c>
      <c r="O15" s="71">
        <v>1479385</v>
      </c>
      <c r="P15" s="71">
        <v>1529836</v>
      </c>
      <c r="Q15" s="71">
        <v>1629871</v>
      </c>
      <c r="R15" s="71">
        <v>1668752</v>
      </c>
      <c r="S15" s="71">
        <v>1749620</v>
      </c>
      <c r="T15" s="71">
        <v>1814069</v>
      </c>
      <c r="U15" s="71">
        <v>1890661</v>
      </c>
      <c r="V15" s="71">
        <v>1975092</v>
      </c>
      <c r="W15" s="71">
        <v>1995481</v>
      </c>
      <c r="X15" s="71">
        <v>2094300</v>
      </c>
      <c r="Y15" s="71">
        <v>2126528</v>
      </c>
      <c r="Z15" s="71">
        <v>2204109</v>
      </c>
      <c r="AA15" s="71">
        <v>2340340</v>
      </c>
      <c r="AB15" s="71">
        <v>2377784.2999999998</v>
      </c>
    </row>
    <row r="16" spans="2:28" x14ac:dyDescent="0.2">
      <c r="B16" s="64" t="s">
        <v>22</v>
      </c>
      <c r="C16" s="71">
        <v>3884</v>
      </c>
      <c r="D16" s="71">
        <v>4990</v>
      </c>
      <c r="E16" s="71">
        <v>4923</v>
      </c>
      <c r="F16" s="71">
        <v>5091</v>
      </c>
      <c r="G16" s="71">
        <v>4650</v>
      </c>
      <c r="H16" s="71">
        <v>5081</v>
      </c>
      <c r="I16" s="71">
        <v>5206</v>
      </c>
      <c r="J16" s="71">
        <v>5226</v>
      </c>
      <c r="K16" s="71">
        <v>6139</v>
      </c>
      <c r="L16" s="71">
        <v>7611</v>
      </c>
      <c r="M16" s="71">
        <v>7868</v>
      </c>
      <c r="N16" s="71">
        <v>8113</v>
      </c>
      <c r="O16" s="71">
        <v>7429</v>
      </c>
      <c r="P16" s="71">
        <v>7679</v>
      </c>
      <c r="Q16" s="71">
        <v>8369</v>
      </c>
      <c r="R16" s="71">
        <v>9351</v>
      </c>
      <c r="S16" s="71">
        <v>8107</v>
      </c>
      <c r="T16" s="71">
        <v>8641</v>
      </c>
      <c r="U16" s="71">
        <v>8401</v>
      </c>
      <c r="V16" s="71">
        <v>8197</v>
      </c>
      <c r="W16" s="71">
        <v>27767</v>
      </c>
      <c r="X16" s="71">
        <v>31337</v>
      </c>
      <c r="Y16" s="71">
        <v>36289</v>
      </c>
      <c r="Z16" s="71">
        <v>29034</v>
      </c>
      <c r="AA16" s="71">
        <v>28429</v>
      </c>
      <c r="AB16" s="71">
        <v>28413</v>
      </c>
    </row>
    <row r="17" spans="2:28" x14ac:dyDescent="0.2">
      <c r="B17" s="64" t="s">
        <v>37</v>
      </c>
      <c r="C17" s="71">
        <v>69406</v>
      </c>
      <c r="D17" s="71">
        <v>76602</v>
      </c>
      <c r="E17" s="71">
        <v>92324</v>
      </c>
      <c r="F17" s="71">
        <v>110113</v>
      </c>
      <c r="G17" s="71">
        <v>130988</v>
      </c>
      <c r="H17" s="71">
        <v>141515</v>
      </c>
      <c r="I17" s="71">
        <v>138162</v>
      </c>
      <c r="J17" s="71">
        <v>143531</v>
      </c>
      <c r="K17" s="71">
        <v>136515</v>
      </c>
      <c r="L17" s="71">
        <v>129888</v>
      </c>
      <c r="M17" s="71">
        <v>116699</v>
      </c>
      <c r="N17" s="71">
        <v>104359</v>
      </c>
      <c r="O17" s="71">
        <v>102772</v>
      </c>
      <c r="P17" s="71">
        <v>102994</v>
      </c>
      <c r="Q17" s="71">
        <v>94541</v>
      </c>
      <c r="R17" s="71">
        <v>87469</v>
      </c>
      <c r="S17" s="71">
        <v>74003</v>
      </c>
      <c r="T17" s="71">
        <v>73149</v>
      </c>
      <c r="U17" s="71">
        <v>65580</v>
      </c>
      <c r="V17" s="71">
        <v>61671</v>
      </c>
      <c r="W17" s="71">
        <v>73238</v>
      </c>
      <c r="X17" s="71">
        <v>62252</v>
      </c>
      <c r="Y17" s="71">
        <v>50192</v>
      </c>
      <c r="Z17" s="71">
        <v>41549</v>
      </c>
      <c r="AA17" s="71">
        <v>40914</v>
      </c>
      <c r="AB17" s="71">
        <v>40946.400000000001</v>
      </c>
    </row>
    <row r="18" spans="2:28" x14ac:dyDescent="0.2">
      <c r="B18" s="64" t="s">
        <v>38</v>
      </c>
      <c r="C18" s="71">
        <v>4448</v>
      </c>
      <c r="D18" s="71">
        <v>4794</v>
      </c>
      <c r="E18" s="71">
        <v>5765</v>
      </c>
      <c r="F18" s="71">
        <v>5685</v>
      </c>
      <c r="G18" s="71">
        <v>5673</v>
      </c>
      <c r="H18" s="71">
        <v>6413</v>
      </c>
      <c r="I18" s="71">
        <v>9339</v>
      </c>
      <c r="J18" s="71">
        <v>7258</v>
      </c>
      <c r="K18" s="71">
        <v>7932</v>
      </c>
      <c r="L18" s="71">
        <v>9103</v>
      </c>
      <c r="M18" s="71">
        <v>13963</v>
      </c>
      <c r="N18" s="71">
        <v>10696</v>
      </c>
      <c r="O18" s="71">
        <v>11614</v>
      </c>
      <c r="P18" s="71">
        <v>10562</v>
      </c>
      <c r="Q18" s="71">
        <v>14745</v>
      </c>
      <c r="R18" s="71">
        <v>10370</v>
      </c>
      <c r="S18" s="71">
        <v>8988</v>
      </c>
      <c r="T18" s="71">
        <v>9301</v>
      </c>
      <c r="U18" s="71">
        <v>12664</v>
      </c>
      <c r="V18" s="71">
        <v>11873</v>
      </c>
      <c r="W18" s="71">
        <v>12470</v>
      </c>
      <c r="X18" s="71">
        <v>11301</v>
      </c>
      <c r="Y18" s="71">
        <v>11584</v>
      </c>
      <c r="Z18" s="71">
        <v>9050</v>
      </c>
      <c r="AA18" s="71">
        <v>11394</v>
      </c>
      <c r="AB18" s="71">
        <v>10993.4</v>
      </c>
    </row>
    <row r="19" spans="2:28" x14ac:dyDescent="0.2">
      <c r="B19" s="64" t="s">
        <v>34</v>
      </c>
      <c r="C19" s="71">
        <v>232899</v>
      </c>
      <c r="D19" s="71">
        <v>212747</v>
      </c>
      <c r="E19" s="71">
        <v>255183</v>
      </c>
      <c r="F19" s="71">
        <v>200240</v>
      </c>
      <c r="G19" s="71">
        <v>202463</v>
      </c>
      <c r="H19" s="71">
        <v>216831</v>
      </c>
      <c r="I19" s="71">
        <v>265480</v>
      </c>
      <c r="J19" s="71">
        <v>264407</v>
      </c>
      <c r="K19" s="71">
        <v>282414</v>
      </c>
      <c r="L19" s="71">
        <v>278124</v>
      </c>
      <c r="M19" s="71">
        <v>299826</v>
      </c>
      <c r="N19" s="71">
        <v>267350</v>
      </c>
      <c r="O19" s="71">
        <v>292731</v>
      </c>
      <c r="P19" s="71">
        <v>293108</v>
      </c>
      <c r="Q19" s="71">
        <v>262146</v>
      </c>
      <c r="R19" s="71">
        <v>310575</v>
      </c>
      <c r="S19" s="71">
        <v>307641</v>
      </c>
      <c r="T19" s="71">
        <v>279758</v>
      </c>
      <c r="U19" s="71">
        <v>285448</v>
      </c>
      <c r="V19" s="71">
        <v>324311</v>
      </c>
      <c r="W19" s="71">
        <v>381971</v>
      </c>
      <c r="X19" s="71">
        <v>282515</v>
      </c>
      <c r="Y19" s="71">
        <v>275139</v>
      </c>
      <c r="Z19" s="71">
        <v>279253</v>
      </c>
      <c r="AA19" s="71">
        <v>179455</v>
      </c>
      <c r="AB19" s="71">
        <v>148681.9</v>
      </c>
    </row>
    <row r="20" spans="2:28" x14ac:dyDescent="0.2">
      <c r="B20" s="64" t="s">
        <v>39</v>
      </c>
      <c r="C20" s="71">
        <v>30070</v>
      </c>
      <c r="D20" s="71">
        <v>20370</v>
      </c>
      <c r="E20" s="71">
        <v>17682</v>
      </c>
      <c r="F20" s="71">
        <v>13338</v>
      </c>
      <c r="G20" s="71">
        <v>12441</v>
      </c>
      <c r="H20" s="71">
        <v>13099</v>
      </c>
      <c r="I20" s="71">
        <v>15905</v>
      </c>
      <c r="J20" s="71">
        <v>10630</v>
      </c>
      <c r="K20" s="71">
        <v>16882</v>
      </c>
      <c r="L20" s="71">
        <v>7492</v>
      </c>
      <c r="M20" s="71">
        <v>5976</v>
      </c>
      <c r="N20" s="71">
        <v>7330</v>
      </c>
      <c r="O20" s="71">
        <v>12474</v>
      </c>
      <c r="P20" s="71">
        <v>12400</v>
      </c>
      <c r="Q20" s="71">
        <v>6332</v>
      </c>
      <c r="R20" s="71">
        <v>21300</v>
      </c>
      <c r="S20" s="71">
        <v>22189</v>
      </c>
      <c r="T20" s="71">
        <v>21043</v>
      </c>
      <c r="U20" s="71">
        <v>55831</v>
      </c>
      <c r="V20" s="71">
        <v>33468</v>
      </c>
      <c r="W20" s="71">
        <v>45839</v>
      </c>
      <c r="X20" s="71">
        <v>27471</v>
      </c>
      <c r="Y20" s="71">
        <v>20532</v>
      </c>
      <c r="Z20" s="71">
        <v>52842</v>
      </c>
      <c r="AA20" s="71">
        <v>98635</v>
      </c>
      <c r="AB20" s="71">
        <v>104032.2</v>
      </c>
    </row>
    <row r="21" spans="2:28" s="1" customFormat="1" ht="18.75" customHeight="1" x14ac:dyDescent="0.2">
      <c r="B21" s="55" t="s">
        <v>26</v>
      </c>
      <c r="C21" s="72">
        <v>1130673</v>
      </c>
      <c r="D21" s="72">
        <v>1158762</v>
      </c>
      <c r="E21" s="72">
        <v>1300014</v>
      </c>
      <c r="F21" s="72">
        <v>1405215</v>
      </c>
      <c r="G21" s="72">
        <v>1526158</v>
      </c>
      <c r="H21" s="72">
        <v>1633846</v>
      </c>
      <c r="I21" s="72">
        <v>1698061</v>
      </c>
      <c r="J21" s="72">
        <v>1720536</v>
      </c>
      <c r="K21" s="72">
        <v>1783935</v>
      </c>
      <c r="L21" s="72">
        <v>1793234</v>
      </c>
      <c r="M21" s="72">
        <v>1823546</v>
      </c>
      <c r="N21" s="72">
        <v>1841960</v>
      </c>
      <c r="O21" s="72">
        <v>1906405</v>
      </c>
      <c r="P21" s="72">
        <v>1956579</v>
      </c>
      <c r="Q21" s="72">
        <v>2016004</v>
      </c>
      <c r="R21" s="72">
        <v>2107816</v>
      </c>
      <c r="S21" s="72">
        <v>2170548</v>
      </c>
      <c r="T21" s="72">
        <v>2205961</v>
      </c>
      <c r="U21" s="72">
        <v>2318587</v>
      </c>
      <c r="V21" s="72">
        <v>2414613</v>
      </c>
      <c r="W21" s="72">
        <v>2536766</v>
      </c>
      <c r="X21" s="72">
        <v>2509176</v>
      </c>
      <c r="Y21" s="72">
        <v>2520264</v>
      </c>
      <c r="Z21" s="72">
        <v>2615838</v>
      </c>
      <c r="AA21" s="72">
        <v>2699167</v>
      </c>
      <c r="AB21" s="72">
        <v>2710851.1</v>
      </c>
    </row>
  </sheetData>
  <phoneticPr fontId="8" type="noConversion"/>
  <pageMargins left="0.78740157480314965" right="0.78740157480314965" top="0.98425196850393704" bottom="0.98425196850393704" header="0.51181102362204722" footer="0.51181102362204722"/>
  <pageSetup paperSize="9" scale="7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31"/>
  <sheetViews>
    <sheetView view="pageBreakPreview" zoomScaleNormal="100" zoomScaleSheetLayoutView="100" workbookViewId="0"/>
  </sheetViews>
  <sheetFormatPr baseColWidth="10" defaultRowHeight="12.75" x14ac:dyDescent="0.2"/>
  <cols>
    <col min="1" max="1" width="2" customWidth="1"/>
    <col min="2" max="2" width="25.7109375" customWidth="1"/>
  </cols>
  <sheetData>
    <row r="1" spans="2:18" s="60" customFormat="1" ht="18.75" customHeight="1" x14ac:dyDescent="0.2">
      <c r="B1" s="218" t="str">
        <f>Inhaltsverzeichnis!B23&amp;" "&amp;Inhaltsverzeichnis!C23&amp;": "&amp;Inhaltsverzeichnis!E23</f>
        <v>Tabelle 5: Funktionale Gliederung der Laufenden Rechnung, Ertrag 2013 (in Franken pro Einwohner und in Prozent)</v>
      </c>
      <c r="C1" s="218"/>
      <c r="D1" s="218"/>
      <c r="E1" s="218"/>
      <c r="F1" s="218"/>
      <c r="G1" s="218"/>
      <c r="H1" s="218"/>
      <c r="I1" s="218"/>
      <c r="J1" s="218"/>
      <c r="K1" s="218"/>
      <c r="L1" s="218"/>
      <c r="M1" s="218"/>
      <c r="N1" s="218"/>
      <c r="O1" s="218"/>
      <c r="P1" s="218"/>
      <c r="Q1" s="218"/>
      <c r="R1" s="218"/>
    </row>
    <row r="4" spans="2:18" ht="37.5" customHeight="1" x14ac:dyDescent="0.2">
      <c r="B4" s="220" t="s">
        <v>0</v>
      </c>
      <c r="C4" s="219" t="s">
        <v>41</v>
      </c>
      <c r="D4" s="219"/>
      <c r="E4" s="219" t="s">
        <v>42</v>
      </c>
      <c r="F4" s="219"/>
      <c r="G4" s="219" t="s">
        <v>43</v>
      </c>
      <c r="H4" s="219"/>
      <c r="I4" s="219" t="s">
        <v>547</v>
      </c>
      <c r="J4" s="219"/>
      <c r="K4" s="219" t="s">
        <v>45</v>
      </c>
      <c r="L4" s="219"/>
      <c r="M4" s="219" t="s">
        <v>46</v>
      </c>
      <c r="N4" s="219"/>
      <c r="O4" s="219" t="s">
        <v>47</v>
      </c>
      <c r="P4" s="219"/>
      <c r="Q4" s="219" t="s">
        <v>48</v>
      </c>
      <c r="R4" s="219"/>
    </row>
    <row r="5" spans="2:18" x14ac:dyDescent="0.2">
      <c r="B5" s="221"/>
      <c r="C5" s="73" t="s">
        <v>24</v>
      </c>
      <c r="D5" s="73" t="s">
        <v>25</v>
      </c>
      <c r="E5" s="73" t="s">
        <v>24</v>
      </c>
      <c r="F5" s="73" t="s">
        <v>25</v>
      </c>
      <c r="G5" s="73" t="s">
        <v>24</v>
      </c>
      <c r="H5" s="73" t="s">
        <v>25</v>
      </c>
      <c r="I5" s="73" t="s">
        <v>24</v>
      </c>
      <c r="J5" s="73" t="s">
        <v>25</v>
      </c>
      <c r="K5" s="73" t="s">
        <v>24</v>
      </c>
      <c r="L5" s="73" t="s">
        <v>25</v>
      </c>
      <c r="M5" s="73" t="s">
        <v>24</v>
      </c>
      <c r="N5" s="73" t="s">
        <v>25</v>
      </c>
      <c r="O5" s="73" t="s">
        <v>24</v>
      </c>
      <c r="P5" s="73" t="s">
        <v>25</v>
      </c>
      <c r="Q5" s="73" t="s">
        <v>24</v>
      </c>
      <c r="R5" s="73" t="s">
        <v>25</v>
      </c>
    </row>
    <row r="6" spans="2:18" x14ac:dyDescent="0.2">
      <c r="B6" s="64" t="s">
        <v>5</v>
      </c>
      <c r="C6" s="65">
        <v>1484</v>
      </c>
      <c r="D6" s="74">
        <v>32</v>
      </c>
      <c r="E6" s="75">
        <v>2479.5</v>
      </c>
      <c r="F6" s="74">
        <v>53.4</v>
      </c>
      <c r="G6" s="75">
        <v>349.7</v>
      </c>
      <c r="H6" s="74">
        <v>7.5</v>
      </c>
      <c r="I6" s="75">
        <v>12</v>
      </c>
      <c r="J6" s="75">
        <v>0.3</v>
      </c>
      <c r="K6" s="75">
        <v>290.89999999999998</v>
      </c>
      <c r="L6" s="75">
        <v>6.3</v>
      </c>
      <c r="M6" s="75">
        <v>8.1</v>
      </c>
      <c r="N6" s="75">
        <v>0.2</v>
      </c>
      <c r="O6" s="75">
        <v>18.7</v>
      </c>
      <c r="P6" s="75">
        <v>0.4</v>
      </c>
      <c r="Q6" s="65">
        <v>4642.8999999999996</v>
      </c>
      <c r="R6" s="65">
        <v>100</v>
      </c>
    </row>
    <row r="7" spans="2:18" x14ac:dyDescent="0.2">
      <c r="B7" s="64" t="s">
        <v>6</v>
      </c>
      <c r="C7" s="65">
        <v>1519.2</v>
      </c>
      <c r="D7" s="74">
        <v>32.9</v>
      </c>
      <c r="E7" s="75">
        <v>2595.4</v>
      </c>
      <c r="F7" s="74">
        <v>56.1</v>
      </c>
      <c r="G7" s="75">
        <v>381.6</v>
      </c>
      <c r="H7" s="74">
        <v>8.3000000000000007</v>
      </c>
      <c r="I7" s="75">
        <v>0.2</v>
      </c>
      <c r="J7" s="75">
        <v>0</v>
      </c>
      <c r="K7" s="75">
        <v>99.8</v>
      </c>
      <c r="L7" s="75">
        <v>2.2000000000000002</v>
      </c>
      <c r="M7" s="75">
        <v>7.3</v>
      </c>
      <c r="N7" s="75">
        <v>0.2</v>
      </c>
      <c r="O7" s="75">
        <v>20.5</v>
      </c>
      <c r="P7" s="75">
        <v>0.4</v>
      </c>
      <c r="Q7" s="65">
        <v>4624</v>
      </c>
      <c r="R7" s="65">
        <v>100</v>
      </c>
    </row>
    <row r="8" spans="2:18" x14ac:dyDescent="0.2">
      <c r="B8" s="64" t="s">
        <v>7</v>
      </c>
      <c r="C8" s="65">
        <v>1208.5999999999999</v>
      </c>
      <c r="D8" s="74">
        <v>31.6</v>
      </c>
      <c r="E8" s="75">
        <v>2334.8000000000002</v>
      </c>
      <c r="F8" s="74">
        <v>61</v>
      </c>
      <c r="G8" s="75">
        <v>167.6</v>
      </c>
      <c r="H8" s="74">
        <v>4.4000000000000004</v>
      </c>
      <c r="I8" s="75">
        <v>0.8</v>
      </c>
      <c r="J8" s="75">
        <v>0</v>
      </c>
      <c r="K8" s="75">
        <v>65.599999999999994</v>
      </c>
      <c r="L8" s="75">
        <v>1.7</v>
      </c>
      <c r="M8" s="75">
        <v>37</v>
      </c>
      <c r="N8" s="75">
        <v>1</v>
      </c>
      <c r="O8" s="75">
        <v>12.7</v>
      </c>
      <c r="P8" s="75">
        <v>0.3</v>
      </c>
      <c r="Q8" s="65">
        <v>3827.1</v>
      </c>
      <c r="R8" s="65">
        <v>100</v>
      </c>
    </row>
    <row r="9" spans="2:18" s="18" customFormat="1" x14ac:dyDescent="0.2">
      <c r="B9" s="98" t="s">
        <v>8</v>
      </c>
      <c r="C9" s="183">
        <v>1513.5</v>
      </c>
      <c r="D9" s="184">
        <v>35.1</v>
      </c>
      <c r="E9" s="185">
        <v>2348.1</v>
      </c>
      <c r="F9" s="184">
        <v>54.4</v>
      </c>
      <c r="G9" s="185">
        <v>250.5</v>
      </c>
      <c r="H9" s="184">
        <v>5.8</v>
      </c>
      <c r="I9" s="185">
        <v>57.7</v>
      </c>
      <c r="J9" s="185">
        <v>1.3</v>
      </c>
      <c r="K9" s="185">
        <v>125</v>
      </c>
      <c r="L9" s="185">
        <v>2.9</v>
      </c>
      <c r="M9" s="185">
        <v>2.2000000000000002</v>
      </c>
      <c r="N9" s="185">
        <v>0.1</v>
      </c>
      <c r="O9" s="185">
        <v>20.9</v>
      </c>
      <c r="P9" s="185">
        <v>0.5</v>
      </c>
      <c r="Q9" s="183">
        <v>4317.8999999999996</v>
      </c>
      <c r="R9" s="183">
        <v>100</v>
      </c>
    </row>
    <row r="10" spans="2:18" x14ac:dyDescent="0.2">
      <c r="B10" s="64" t="s">
        <v>9</v>
      </c>
      <c r="C10" s="65">
        <v>1241.2</v>
      </c>
      <c r="D10" s="74">
        <v>33</v>
      </c>
      <c r="E10" s="75">
        <v>2082.1</v>
      </c>
      <c r="F10" s="74">
        <v>55.4</v>
      </c>
      <c r="G10" s="75">
        <v>128.4</v>
      </c>
      <c r="H10" s="74">
        <v>3.4</v>
      </c>
      <c r="I10" s="75">
        <v>181.7</v>
      </c>
      <c r="J10" s="75">
        <v>4.8</v>
      </c>
      <c r="K10" s="75">
        <v>45.6</v>
      </c>
      <c r="L10" s="75">
        <v>1.2</v>
      </c>
      <c r="M10" s="75">
        <v>6.2</v>
      </c>
      <c r="N10" s="75">
        <v>0.2</v>
      </c>
      <c r="O10" s="75">
        <v>70.5</v>
      </c>
      <c r="P10" s="75">
        <v>1.9</v>
      </c>
      <c r="Q10" s="65">
        <v>3755.9</v>
      </c>
      <c r="R10" s="65">
        <v>100</v>
      </c>
    </row>
    <row r="11" spans="2:18" x14ac:dyDescent="0.2">
      <c r="B11" s="64" t="s">
        <v>10</v>
      </c>
      <c r="C11" s="65">
        <v>1486.2</v>
      </c>
      <c r="D11" s="74">
        <v>34.200000000000003</v>
      </c>
      <c r="E11" s="75">
        <v>2341.9</v>
      </c>
      <c r="F11" s="74">
        <v>53.9</v>
      </c>
      <c r="G11" s="75">
        <v>229.1</v>
      </c>
      <c r="H11" s="74">
        <v>5.3</v>
      </c>
      <c r="I11" s="75">
        <v>183.7</v>
      </c>
      <c r="J11" s="75">
        <v>4.2</v>
      </c>
      <c r="K11" s="75">
        <v>36.799999999999997</v>
      </c>
      <c r="L11" s="75">
        <v>0.8</v>
      </c>
      <c r="M11" s="75">
        <v>33.5</v>
      </c>
      <c r="N11" s="75">
        <v>0.8</v>
      </c>
      <c r="O11" s="75">
        <v>33.1</v>
      </c>
      <c r="P11" s="75">
        <v>0.8</v>
      </c>
      <c r="Q11" s="65">
        <v>4344.3</v>
      </c>
      <c r="R11" s="65">
        <v>100</v>
      </c>
    </row>
    <row r="12" spans="2:18" x14ac:dyDescent="0.2">
      <c r="B12" s="64" t="s">
        <v>11</v>
      </c>
      <c r="C12" s="65">
        <v>1346.1</v>
      </c>
      <c r="D12" s="74">
        <v>32.6</v>
      </c>
      <c r="E12" s="75">
        <v>2348.6999999999998</v>
      </c>
      <c r="F12" s="74">
        <v>56.9</v>
      </c>
      <c r="G12" s="75">
        <v>307.5</v>
      </c>
      <c r="H12" s="74">
        <v>7.4</v>
      </c>
      <c r="I12" s="75">
        <v>24.9</v>
      </c>
      <c r="J12" s="75">
        <v>0.6</v>
      </c>
      <c r="K12" s="75">
        <v>67.7</v>
      </c>
      <c r="L12" s="75">
        <v>1.6</v>
      </c>
      <c r="M12" s="75">
        <v>14.9</v>
      </c>
      <c r="N12" s="75">
        <v>0.4</v>
      </c>
      <c r="O12" s="75">
        <v>19.7</v>
      </c>
      <c r="P12" s="75">
        <v>0.5</v>
      </c>
      <c r="Q12" s="65">
        <v>4129.6000000000004</v>
      </c>
      <c r="R12" s="65">
        <v>100</v>
      </c>
    </row>
    <row r="13" spans="2:18" x14ac:dyDescent="0.2">
      <c r="B13" s="64" t="s">
        <v>12</v>
      </c>
      <c r="C13" s="65">
        <v>948.6</v>
      </c>
      <c r="D13" s="74">
        <v>27.2</v>
      </c>
      <c r="E13" s="75">
        <v>2219.8000000000002</v>
      </c>
      <c r="F13" s="74">
        <v>63.7</v>
      </c>
      <c r="G13" s="75">
        <v>154.69999999999999</v>
      </c>
      <c r="H13" s="74">
        <v>4.4000000000000004</v>
      </c>
      <c r="I13" s="75">
        <v>34.1</v>
      </c>
      <c r="J13" s="75">
        <v>1</v>
      </c>
      <c r="K13" s="75">
        <v>53.7</v>
      </c>
      <c r="L13" s="75">
        <v>1.5</v>
      </c>
      <c r="M13" s="75">
        <v>39.9</v>
      </c>
      <c r="N13" s="75">
        <v>1.1000000000000001</v>
      </c>
      <c r="O13" s="75">
        <v>35.1</v>
      </c>
      <c r="P13" s="75">
        <v>1</v>
      </c>
      <c r="Q13" s="65">
        <v>3486</v>
      </c>
      <c r="R13" s="65">
        <v>100</v>
      </c>
    </row>
    <row r="14" spans="2:18" x14ac:dyDescent="0.2">
      <c r="B14" s="64" t="s">
        <v>13</v>
      </c>
      <c r="C14" s="65">
        <v>1368.7</v>
      </c>
      <c r="D14" s="74">
        <v>30.4</v>
      </c>
      <c r="E14" s="75">
        <v>2691.9</v>
      </c>
      <c r="F14" s="74">
        <v>59.8</v>
      </c>
      <c r="G14" s="75">
        <v>335.9</v>
      </c>
      <c r="H14" s="74">
        <v>7.5</v>
      </c>
      <c r="I14" s="75">
        <v>43.5</v>
      </c>
      <c r="J14" s="75">
        <v>1</v>
      </c>
      <c r="K14" s="75">
        <v>51.6</v>
      </c>
      <c r="L14" s="75">
        <v>1.1000000000000001</v>
      </c>
      <c r="M14" s="75">
        <v>0</v>
      </c>
      <c r="N14" s="75">
        <v>0</v>
      </c>
      <c r="O14" s="75">
        <v>13.3</v>
      </c>
      <c r="P14" s="75">
        <v>0.3</v>
      </c>
      <c r="Q14" s="65">
        <v>4505</v>
      </c>
      <c r="R14" s="65">
        <v>100</v>
      </c>
    </row>
    <row r="15" spans="2:18" x14ac:dyDescent="0.2">
      <c r="B15" s="64" t="s">
        <v>14</v>
      </c>
      <c r="C15" s="65">
        <v>1484.3</v>
      </c>
      <c r="D15" s="74">
        <v>36.700000000000003</v>
      </c>
      <c r="E15" s="75">
        <v>2205.1</v>
      </c>
      <c r="F15" s="74">
        <v>54.5</v>
      </c>
      <c r="G15" s="75">
        <v>186.6</v>
      </c>
      <c r="H15" s="74">
        <v>4.5999999999999996</v>
      </c>
      <c r="I15" s="75">
        <v>43.3</v>
      </c>
      <c r="J15" s="75">
        <v>1.1000000000000001</v>
      </c>
      <c r="K15" s="75">
        <v>56.2</v>
      </c>
      <c r="L15" s="75">
        <v>1.4</v>
      </c>
      <c r="M15" s="75">
        <v>31.9</v>
      </c>
      <c r="N15" s="75">
        <v>0.8</v>
      </c>
      <c r="O15" s="75">
        <v>42</v>
      </c>
      <c r="P15" s="75">
        <v>1</v>
      </c>
      <c r="Q15" s="65">
        <v>4049.5</v>
      </c>
      <c r="R15" s="65">
        <v>100</v>
      </c>
    </row>
    <row r="16" spans="2:18" x14ac:dyDescent="0.2">
      <c r="B16" s="64" t="s">
        <v>15</v>
      </c>
      <c r="C16" s="65">
        <v>1537.4</v>
      </c>
      <c r="D16" s="74">
        <v>34.5</v>
      </c>
      <c r="E16" s="75">
        <v>2279.6999999999998</v>
      </c>
      <c r="F16" s="74">
        <v>51.1</v>
      </c>
      <c r="G16" s="75">
        <v>371.7</v>
      </c>
      <c r="H16" s="74">
        <v>8.3000000000000007</v>
      </c>
      <c r="I16" s="75">
        <v>131.9</v>
      </c>
      <c r="J16" s="75">
        <v>3</v>
      </c>
      <c r="K16" s="75">
        <v>34.9</v>
      </c>
      <c r="L16" s="75">
        <v>0.8</v>
      </c>
      <c r="M16" s="75">
        <v>46.8</v>
      </c>
      <c r="N16" s="75">
        <v>1</v>
      </c>
      <c r="O16" s="75">
        <v>57.8</v>
      </c>
      <c r="P16" s="75">
        <v>1.3</v>
      </c>
      <c r="Q16" s="65">
        <v>4460.2</v>
      </c>
      <c r="R16" s="65">
        <v>100</v>
      </c>
    </row>
    <row r="17" spans="2:18" s="1" customFormat="1" ht="18.75" customHeight="1" x14ac:dyDescent="0.2">
      <c r="B17" s="55" t="s">
        <v>16</v>
      </c>
      <c r="C17" s="66">
        <v>1401.5</v>
      </c>
      <c r="D17" s="76">
        <v>32.9</v>
      </c>
      <c r="E17" s="77">
        <v>2397.8000000000002</v>
      </c>
      <c r="F17" s="76">
        <v>56.2</v>
      </c>
      <c r="G17" s="77">
        <v>277.7</v>
      </c>
      <c r="H17" s="76">
        <v>6.5</v>
      </c>
      <c r="I17" s="77">
        <v>44.3</v>
      </c>
      <c r="J17" s="77">
        <v>1</v>
      </c>
      <c r="K17" s="77">
        <v>96.8</v>
      </c>
      <c r="L17" s="77">
        <v>2.2999999999999998</v>
      </c>
      <c r="M17" s="77">
        <v>18.100000000000001</v>
      </c>
      <c r="N17" s="77">
        <v>0.4</v>
      </c>
      <c r="O17" s="77">
        <v>27.5</v>
      </c>
      <c r="P17" s="77">
        <v>0.6</v>
      </c>
      <c r="Q17" s="66">
        <v>4263.7</v>
      </c>
      <c r="R17" s="66">
        <v>100</v>
      </c>
    </row>
    <row r="18" spans="2:18" x14ac:dyDescent="0.2">
      <c r="C18" s="41"/>
      <c r="D18" s="41"/>
      <c r="E18" s="41"/>
      <c r="F18" s="41"/>
      <c r="H18" s="41"/>
      <c r="I18" s="41"/>
      <c r="J18" s="41"/>
      <c r="K18" s="41"/>
      <c r="L18" s="41"/>
      <c r="M18" s="41"/>
      <c r="N18" s="41"/>
      <c r="O18" s="41"/>
      <c r="P18" s="41"/>
      <c r="Q18" s="41"/>
    </row>
    <row r="25" spans="2:18" x14ac:dyDescent="0.2">
      <c r="M25" s="27" t="s">
        <v>41</v>
      </c>
      <c r="N25" s="27"/>
      <c r="O25" s="27"/>
      <c r="P25" s="28">
        <f>C17</f>
        <v>1401.5</v>
      </c>
    </row>
    <row r="26" spans="2:18" x14ac:dyDescent="0.2">
      <c r="M26" s="27" t="s">
        <v>183</v>
      </c>
      <c r="N26" s="27"/>
      <c r="O26" s="27"/>
      <c r="P26" s="28">
        <f>E17</f>
        <v>2397.8000000000002</v>
      </c>
    </row>
    <row r="27" spans="2:18" x14ac:dyDescent="0.2">
      <c r="M27" s="27" t="s">
        <v>184</v>
      </c>
      <c r="N27" s="27"/>
      <c r="O27" s="27"/>
      <c r="P27" s="28">
        <f>G17</f>
        <v>277.7</v>
      </c>
    </row>
    <row r="28" spans="2:18" x14ac:dyDescent="0.2">
      <c r="M28" s="27" t="s">
        <v>44</v>
      </c>
      <c r="N28" s="27"/>
      <c r="O28" s="27"/>
      <c r="P28" s="28">
        <f>I17</f>
        <v>44.3</v>
      </c>
    </row>
    <row r="29" spans="2:18" x14ac:dyDescent="0.2">
      <c r="M29" s="27" t="s">
        <v>45</v>
      </c>
      <c r="N29" s="27"/>
      <c r="O29" s="27"/>
      <c r="P29" s="28">
        <f>K17</f>
        <v>96.8</v>
      </c>
    </row>
    <row r="30" spans="2:18" x14ac:dyDescent="0.2">
      <c r="M30" s="27" t="s">
        <v>46</v>
      </c>
      <c r="N30" s="27"/>
      <c r="O30" s="27"/>
      <c r="P30" s="28">
        <f>M17</f>
        <v>18.100000000000001</v>
      </c>
    </row>
    <row r="31" spans="2:18" x14ac:dyDescent="0.2">
      <c r="M31" s="27" t="s">
        <v>47</v>
      </c>
      <c r="N31" s="27"/>
      <c r="O31" s="27"/>
      <c r="P31" s="28">
        <f>O17</f>
        <v>27.5</v>
      </c>
    </row>
  </sheetData>
  <mergeCells count="10">
    <mergeCell ref="B1:R1"/>
    <mergeCell ref="C4:D4"/>
    <mergeCell ref="E4:F4"/>
    <mergeCell ref="G4:H4"/>
    <mergeCell ref="I4:J4"/>
    <mergeCell ref="K4:L4"/>
    <mergeCell ref="M4:N4"/>
    <mergeCell ref="O4:P4"/>
    <mergeCell ref="Q4:R4"/>
    <mergeCell ref="B4:B5"/>
  </mergeCells>
  <phoneticPr fontId="8" type="noConversion"/>
  <pageMargins left="0.78740157480314965" right="0.78740157480314965" top="0.98425196850393704" bottom="0.98425196850393704" header="0.51181102362204722" footer="0.51181102362204722"/>
  <pageSetup paperSize="9" scale="62"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7"/>
  <sheetViews>
    <sheetView view="pageBreakPreview" zoomScaleNormal="85" zoomScaleSheetLayoutView="100" workbookViewId="0"/>
  </sheetViews>
  <sheetFormatPr baseColWidth="10" defaultRowHeight="12.75" x14ac:dyDescent="0.2"/>
  <cols>
    <col min="1" max="1" width="2" style="14" customWidth="1"/>
    <col min="2" max="2" width="28.5703125" style="14" customWidth="1"/>
    <col min="3" max="6" width="14.28515625" style="14" customWidth="1"/>
    <col min="7" max="16384" width="11.42578125" style="14"/>
  </cols>
  <sheetData>
    <row r="1" spans="2:8" s="49" customFormat="1" ht="15.75" x14ac:dyDescent="0.2">
      <c r="B1" s="213" t="str">
        <f>Inhaltsverzeichnis!B24&amp;" "&amp;Inhaltsverzeichnis!C24&amp;": "&amp;Inhaltsverzeichnis!E24</f>
        <v>Tabelle 6: Funktionale Gliederung des Verwaltungsertrags, 2012 und 2013</v>
      </c>
      <c r="C1" s="213"/>
      <c r="D1" s="213"/>
      <c r="E1" s="213"/>
      <c r="F1" s="213"/>
      <c r="G1" s="213"/>
      <c r="H1" s="213"/>
    </row>
    <row r="4" spans="2:8" x14ac:dyDescent="0.2">
      <c r="B4" s="214" t="s">
        <v>40</v>
      </c>
      <c r="C4" s="212">
        <v>2012</v>
      </c>
      <c r="D4" s="212"/>
      <c r="E4" s="212"/>
      <c r="F4" s="212">
        <v>2013</v>
      </c>
      <c r="G4" s="212"/>
      <c r="H4" s="212"/>
    </row>
    <row r="5" spans="2:8" ht="38.25" x14ac:dyDescent="0.2">
      <c r="B5" s="215"/>
      <c r="C5" s="78" t="s">
        <v>29</v>
      </c>
      <c r="D5" s="57" t="s">
        <v>30</v>
      </c>
      <c r="E5" s="59" t="s">
        <v>25</v>
      </c>
      <c r="F5" s="78" t="s">
        <v>29</v>
      </c>
      <c r="G5" s="57" t="s">
        <v>30</v>
      </c>
      <c r="H5" s="59" t="s">
        <v>25</v>
      </c>
    </row>
    <row r="6" spans="2:8" x14ac:dyDescent="0.2">
      <c r="B6" s="45" t="s">
        <v>1</v>
      </c>
      <c r="C6" s="67">
        <v>99726.2</v>
      </c>
      <c r="D6" s="46">
        <f>C6/627.893</f>
        <v>158.82674277305208</v>
      </c>
      <c r="E6" s="46">
        <f>C6*100/C$17</f>
        <v>11.249545821620956</v>
      </c>
      <c r="F6" s="67">
        <v>103385.4</v>
      </c>
      <c r="G6" s="46">
        <f>F6/635.797</f>
        <v>162.60756184757082</v>
      </c>
      <c r="H6" s="46">
        <f>F6*100/F$17</f>
        <v>11.602515744727461</v>
      </c>
    </row>
    <row r="7" spans="2:8" x14ac:dyDescent="0.2">
      <c r="B7" s="45" t="s">
        <v>2</v>
      </c>
      <c r="C7" s="67">
        <v>130539.6</v>
      </c>
      <c r="D7" s="46">
        <f t="shared" ref="D7:D17" si="0">C7/627.893</f>
        <v>207.90102772287634</v>
      </c>
      <c r="E7" s="46">
        <f t="shared" ref="E7:E17" si="1">C7*100/C$17</f>
        <v>14.725430345647089</v>
      </c>
      <c r="F7" s="67">
        <v>133990.70000000001</v>
      </c>
      <c r="G7" s="46">
        <f t="shared" ref="G7:G16" si="2">F7/635.797</f>
        <v>210.74446718056237</v>
      </c>
      <c r="H7" s="46">
        <f t="shared" ref="H7:H17" si="3">F7*100/F$17</f>
        <v>15.037221952007286</v>
      </c>
    </row>
    <row r="8" spans="2:8" x14ac:dyDescent="0.2">
      <c r="B8" s="45" t="s">
        <v>3</v>
      </c>
      <c r="C8" s="67">
        <v>156403.5</v>
      </c>
      <c r="D8" s="46">
        <f t="shared" si="0"/>
        <v>249.09260017232234</v>
      </c>
      <c r="E8" s="46">
        <f t="shared" si="1"/>
        <v>17.642989905480135</v>
      </c>
      <c r="F8" s="67">
        <v>150389.79999999999</v>
      </c>
      <c r="G8" s="46">
        <f t="shared" si="2"/>
        <v>236.53744827358415</v>
      </c>
      <c r="H8" s="46">
        <f t="shared" si="3"/>
        <v>16.877625103219735</v>
      </c>
    </row>
    <row r="9" spans="2:8" x14ac:dyDescent="0.2">
      <c r="B9" s="45" t="s">
        <v>17</v>
      </c>
      <c r="C9" s="67">
        <v>24857.9</v>
      </c>
      <c r="D9" s="46">
        <f t="shared" si="0"/>
        <v>39.589388637873014</v>
      </c>
      <c r="E9" s="46">
        <f t="shared" si="1"/>
        <v>2.8040784174998299</v>
      </c>
      <c r="F9" s="67">
        <v>25451.200000000001</v>
      </c>
      <c r="G9" s="46">
        <f t="shared" si="2"/>
        <v>40.0303870575042</v>
      </c>
      <c r="H9" s="46">
        <f t="shared" si="3"/>
        <v>2.8562828863863521</v>
      </c>
    </row>
    <row r="10" spans="2:8" x14ac:dyDescent="0.2">
      <c r="B10" s="45" t="s">
        <v>4</v>
      </c>
      <c r="C10" s="67">
        <v>1057.3</v>
      </c>
      <c r="D10" s="46">
        <f t="shared" si="0"/>
        <v>1.6838856301949534</v>
      </c>
      <c r="E10" s="46">
        <f t="shared" si="1"/>
        <v>0.11926800376631051</v>
      </c>
      <c r="F10" s="67">
        <v>1313.1</v>
      </c>
      <c r="G10" s="46">
        <f t="shared" si="2"/>
        <v>2.0652818431040094</v>
      </c>
      <c r="H10" s="46">
        <f t="shared" si="3"/>
        <v>0.1473637808085245</v>
      </c>
    </row>
    <row r="11" spans="2:8" x14ac:dyDescent="0.2">
      <c r="B11" s="45" t="s">
        <v>31</v>
      </c>
      <c r="C11" s="67">
        <v>185150.2</v>
      </c>
      <c r="D11" s="46">
        <f t="shared" si="0"/>
        <v>294.87540074503141</v>
      </c>
      <c r="E11" s="46">
        <f t="shared" si="1"/>
        <v>20.885741748730865</v>
      </c>
      <c r="F11" s="67">
        <v>180862</v>
      </c>
      <c r="G11" s="46">
        <f t="shared" si="2"/>
        <v>284.46501005824183</v>
      </c>
      <c r="H11" s="46">
        <f t="shared" si="3"/>
        <v>20.297394048123799</v>
      </c>
    </row>
    <row r="12" spans="2:8" x14ac:dyDescent="0.2">
      <c r="B12" s="45" t="s">
        <v>32</v>
      </c>
      <c r="C12" s="67">
        <v>30012.3</v>
      </c>
      <c r="D12" s="46">
        <f t="shared" si="0"/>
        <v>47.798430624326116</v>
      </c>
      <c r="E12" s="46">
        <f t="shared" si="1"/>
        <v>3.3855169861303707</v>
      </c>
      <c r="F12" s="67">
        <v>34701.800000000003</v>
      </c>
      <c r="G12" s="46">
        <f t="shared" si="2"/>
        <v>54.579999591064443</v>
      </c>
      <c r="H12" s="46">
        <f t="shared" si="3"/>
        <v>3.8944394553813542</v>
      </c>
    </row>
    <row r="13" spans="2:8" x14ac:dyDescent="0.2">
      <c r="B13" s="45" t="s">
        <v>18</v>
      </c>
      <c r="C13" s="67">
        <v>14071.9</v>
      </c>
      <c r="D13" s="46">
        <f t="shared" si="0"/>
        <v>22.411302562697784</v>
      </c>
      <c r="E13" s="46">
        <f t="shared" si="1"/>
        <v>1.5873710604361533</v>
      </c>
      <c r="F13" s="67">
        <v>13350.5</v>
      </c>
      <c r="G13" s="46">
        <f t="shared" si="2"/>
        <v>20.998054410448617</v>
      </c>
      <c r="H13" s="46">
        <f t="shared" si="3"/>
        <v>1.4982713850310003</v>
      </c>
    </row>
    <row r="14" spans="2:8" x14ac:dyDescent="0.2">
      <c r="B14" s="45" t="s">
        <v>19</v>
      </c>
      <c r="C14" s="67">
        <v>32741.200000000001</v>
      </c>
      <c r="D14" s="46">
        <f t="shared" si="0"/>
        <v>52.14455329172327</v>
      </c>
      <c r="E14" s="46">
        <f t="shared" si="1"/>
        <v>3.6933486852487714</v>
      </c>
      <c r="F14" s="67">
        <v>32535.8</v>
      </c>
      <c r="G14" s="46">
        <f t="shared" si="2"/>
        <v>51.173251839816793</v>
      </c>
      <c r="H14" s="46">
        <f t="shared" si="3"/>
        <v>3.6513582359530816</v>
      </c>
    </row>
    <row r="15" spans="2:8" x14ac:dyDescent="0.2">
      <c r="B15" s="45" t="s">
        <v>20</v>
      </c>
      <c r="C15" s="67">
        <v>163851.70000000001</v>
      </c>
      <c r="D15" s="46">
        <f t="shared" si="0"/>
        <v>260.95481236452707</v>
      </c>
      <c r="E15" s="46">
        <f t="shared" si="1"/>
        <v>18.48317901514838</v>
      </c>
      <c r="F15" s="67">
        <v>166047.5</v>
      </c>
      <c r="G15" s="46">
        <f t="shared" si="2"/>
        <v>261.1643338990275</v>
      </c>
      <c r="H15" s="46">
        <f t="shared" si="3"/>
        <v>18.634823999545709</v>
      </c>
    </row>
    <row r="16" spans="2:8" x14ac:dyDescent="0.2">
      <c r="B16" s="45" t="s">
        <v>49</v>
      </c>
      <c r="C16" s="67">
        <v>48079.1</v>
      </c>
      <c r="D16" s="46">
        <f t="shared" si="0"/>
        <v>76.572122957255445</v>
      </c>
      <c r="E16" s="46">
        <f t="shared" si="1"/>
        <v>5.4235300102911372</v>
      </c>
      <c r="F16" s="67">
        <v>49032.5</v>
      </c>
      <c r="G16" s="46">
        <f t="shared" si="2"/>
        <v>77.119741049422998</v>
      </c>
      <c r="H16" s="46">
        <f>F16*100/F$17</f>
        <v>5.502714631402009</v>
      </c>
    </row>
    <row r="17" spans="2:8" s="44" customFormat="1" ht="18.75" customHeight="1" x14ac:dyDescent="0.2">
      <c r="B17" s="47" t="s">
        <v>50</v>
      </c>
      <c r="C17" s="68">
        <v>886490.9</v>
      </c>
      <c r="D17" s="48">
        <f t="shared" si="0"/>
        <v>1411.8502674818799</v>
      </c>
      <c r="E17" s="48">
        <f t="shared" si="1"/>
        <v>100</v>
      </c>
      <c r="F17" s="68">
        <v>891060.2</v>
      </c>
      <c r="G17" s="48">
        <f>F17/635.797</f>
        <v>1401.4853797674414</v>
      </c>
      <c r="H17" s="48">
        <f t="shared" si="3"/>
        <v>100</v>
      </c>
    </row>
  </sheetData>
  <mergeCells count="4">
    <mergeCell ref="C4:E4"/>
    <mergeCell ref="F4:H4"/>
    <mergeCell ref="B1:H1"/>
    <mergeCell ref="B4:B5"/>
  </mergeCells>
  <phoneticPr fontId="8" type="noConversion"/>
  <pageMargins left="0.78740157480314965" right="0.78740157480314965" top="0.98425196850393704" bottom="0.98425196850393704" header="0.51181102362204722" footer="0.51181102362204722"/>
  <pageSetup paperSize="9" scale="75"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23"/>
  <sheetViews>
    <sheetView view="pageBreakPreview" zoomScaleNormal="85" zoomScaleSheetLayoutView="100" workbookViewId="0">
      <pane xSplit="2" ySplit="4" topLeftCell="J5" activePane="bottomRight" state="frozen"/>
      <selection pane="topRight" activeCell="C1" sqref="C1"/>
      <selection pane="bottomLeft" activeCell="A5" sqref="A5"/>
      <selection pane="bottomRight"/>
    </sheetView>
  </sheetViews>
  <sheetFormatPr baseColWidth="10" defaultRowHeight="12.75" x14ac:dyDescent="0.2"/>
  <cols>
    <col min="1" max="1" width="2" customWidth="1"/>
    <col min="2" max="2" width="62.7109375" bestFit="1" customWidth="1"/>
    <col min="3" max="26" width="10.42578125" customWidth="1"/>
    <col min="27" max="27" width="10.42578125" style="158" customWidth="1"/>
    <col min="28" max="28" width="10.42578125" customWidth="1"/>
  </cols>
  <sheetData>
    <row r="1" spans="2:28" s="60" customFormat="1" ht="15.75" x14ac:dyDescent="0.25">
      <c r="B1" s="69" t="str">
        <f>Inhaltsverzeichnis!B25&amp;" "&amp;Inhaltsverzeichnis!C25&amp;": "&amp;Inhaltsverzeichnis!E25</f>
        <v>Tabelle 7: Ertrag der Laufenden Rechnung, 1988 − 2013</v>
      </c>
      <c r="C1" s="70"/>
      <c r="D1" s="70"/>
      <c r="E1" s="70"/>
      <c r="F1" s="70"/>
      <c r="G1" s="70"/>
      <c r="H1" s="70"/>
      <c r="I1" s="70"/>
      <c r="J1" s="70"/>
      <c r="K1" s="70"/>
      <c r="L1" s="70"/>
      <c r="M1" s="70"/>
      <c r="N1" s="70"/>
      <c r="O1" s="70"/>
      <c r="P1" s="70"/>
      <c r="Q1" s="70"/>
    </row>
    <row r="2" spans="2:28" ht="15.75" x14ac:dyDescent="0.2">
      <c r="B2" s="69" t="s">
        <v>714</v>
      </c>
    </row>
    <row r="4" spans="2:28" s="6" customFormat="1" x14ac:dyDescent="0.2">
      <c r="B4" s="56" t="s">
        <v>40</v>
      </c>
      <c r="C4" s="56">
        <v>1988</v>
      </c>
      <c r="D4" s="56">
        <v>1989</v>
      </c>
      <c r="E4" s="56">
        <v>1990</v>
      </c>
      <c r="F4" s="56">
        <v>1991</v>
      </c>
      <c r="G4" s="56">
        <v>1992</v>
      </c>
      <c r="H4" s="56">
        <v>1993</v>
      </c>
      <c r="I4" s="56">
        <v>1994</v>
      </c>
      <c r="J4" s="56">
        <v>1995</v>
      </c>
      <c r="K4" s="56">
        <v>1996</v>
      </c>
      <c r="L4" s="56">
        <v>1997</v>
      </c>
      <c r="M4" s="56">
        <v>1998</v>
      </c>
      <c r="N4" s="56">
        <v>1999</v>
      </c>
      <c r="O4" s="56">
        <v>2000</v>
      </c>
      <c r="P4" s="56">
        <v>2001</v>
      </c>
      <c r="Q4" s="56">
        <v>2002</v>
      </c>
      <c r="R4" s="56">
        <v>2003</v>
      </c>
      <c r="S4" s="56">
        <v>2004</v>
      </c>
      <c r="T4" s="56">
        <v>2005</v>
      </c>
      <c r="U4" s="56">
        <v>2006</v>
      </c>
      <c r="V4" s="56">
        <v>2007</v>
      </c>
      <c r="W4" s="56">
        <v>2008</v>
      </c>
      <c r="X4" s="56">
        <v>2009</v>
      </c>
      <c r="Y4" s="56">
        <v>2010</v>
      </c>
      <c r="Z4" s="56">
        <v>2011</v>
      </c>
      <c r="AA4" s="56">
        <v>2012</v>
      </c>
      <c r="AB4" s="56">
        <v>2013</v>
      </c>
    </row>
    <row r="5" spans="2:28" x14ac:dyDescent="0.2">
      <c r="B5" s="64" t="s">
        <v>1</v>
      </c>
      <c r="C5" s="71">
        <v>33302</v>
      </c>
      <c r="D5" s="71">
        <v>34045</v>
      </c>
      <c r="E5" s="71">
        <v>36471</v>
      </c>
      <c r="F5" s="71">
        <v>38466</v>
      </c>
      <c r="G5" s="71">
        <v>42149</v>
      </c>
      <c r="H5" s="71">
        <v>44941</v>
      </c>
      <c r="I5" s="71">
        <v>54295</v>
      </c>
      <c r="J5" s="71">
        <v>55118</v>
      </c>
      <c r="K5" s="71">
        <v>56662</v>
      </c>
      <c r="L5" s="71">
        <v>57717</v>
      </c>
      <c r="M5" s="71">
        <v>59238</v>
      </c>
      <c r="N5" s="71">
        <v>59626</v>
      </c>
      <c r="O5" s="71">
        <v>61153</v>
      </c>
      <c r="P5" s="71">
        <v>62283</v>
      </c>
      <c r="Q5" s="71">
        <v>63314</v>
      </c>
      <c r="R5" s="71">
        <v>67341</v>
      </c>
      <c r="S5" s="71">
        <v>72607</v>
      </c>
      <c r="T5" s="71">
        <v>76213</v>
      </c>
      <c r="U5" s="71">
        <v>77254</v>
      </c>
      <c r="V5" s="71">
        <v>83085</v>
      </c>
      <c r="W5" s="71">
        <v>85998</v>
      </c>
      <c r="X5" s="71">
        <v>89654</v>
      </c>
      <c r="Y5" s="71">
        <v>90649</v>
      </c>
      <c r="Z5" s="71">
        <v>94186</v>
      </c>
      <c r="AA5" s="71">
        <v>99726</v>
      </c>
      <c r="AB5" s="71">
        <v>103385.4</v>
      </c>
    </row>
    <row r="6" spans="2:28" x14ac:dyDescent="0.2">
      <c r="B6" s="64" t="s">
        <v>2</v>
      </c>
      <c r="C6" s="71">
        <v>26069</v>
      </c>
      <c r="D6" s="71">
        <v>26434</v>
      </c>
      <c r="E6" s="71">
        <v>27524</v>
      </c>
      <c r="F6" s="71">
        <v>30681</v>
      </c>
      <c r="G6" s="71">
        <v>32318</v>
      </c>
      <c r="H6" s="71">
        <v>35378</v>
      </c>
      <c r="I6" s="71">
        <v>38076</v>
      </c>
      <c r="J6" s="71">
        <v>39561</v>
      </c>
      <c r="K6" s="71">
        <v>40438</v>
      </c>
      <c r="L6" s="71">
        <v>50932</v>
      </c>
      <c r="M6" s="71">
        <v>53940</v>
      </c>
      <c r="N6" s="71">
        <v>55044</v>
      </c>
      <c r="O6" s="71">
        <v>59706</v>
      </c>
      <c r="P6" s="71">
        <v>65142</v>
      </c>
      <c r="Q6" s="71">
        <v>66301</v>
      </c>
      <c r="R6" s="71">
        <v>77113</v>
      </c>
      <c r="S6" s="71">
        <v>88342</v>
      </c>
      <c r="T6" s="71">
        <v>90202</v>
      </c>
      <c r="U6" s="71">
        <v>94295</v>
      </c>
      <c r="V6" s="71">
        <v>108764</v>
      </c>
      <c r="W6" s="71">
        <v>118023</v>
      </c>
      <c r="X6" s="71">
        <v>123934</v>
      </c>
      <c r="Y6" s="71">
        <v>124104</v>
      </c>
      <c r="Z6" s="71">
        <v>127643</v>
      </c>
      <c r="AA6" s="71">
        <v>130540</v>
      </c>
      <c r="AB6" s="71">
        <v>133990.70000000001</v>
      </c>
    </row>
    <row r="7" spans="2:28" x14ac:dyDescent="0.2">
      <c r="B7" s="64" t="s">
        <v>3</v>
      </c>
      <c r="C7" s="71">
        <v>38990</v>
      </c>
      <c r="D7" s="71">
        <v>41708</v>
      </c>
      <c r="E7" s="71">
        <v>50049</v>
      </c>
      <c r="F7" s="71">
        <v>60404</v>
      </c>
      <c r="G7" s="71">
        <v>70189</v>
      </c>
      <c r="H7" s="71">
        <v>80344</v>
      </c>
      <c r="I7" s="71">
        <v>92503</v>
      </c>
      <c r="J7" s="71">
        <v>97122</v>
      </c>
      <c r="K7" s="71">
        <v>102340</v>
      </c>
      <c r="L7" s="71">
        <v>105373</v>
      </c>
      <c r="M7" s="71">
        <v>106006</v>
      </c>
      <c r="N7" s="71">
        <v>110304</v>
      </c>
      <c r="O7" s="71">
        <v>113670</v>
      </c>
      <c r="P7" s="71">
        <v>115744</v>
      </c>
      <c r="Q7" s="71">
        <v>121399</v>
      </c>
      <c r="R7" s="71">
        <v>126991</v>
      </c>
      <c r="S7" s="71">
        <v>131552</v>
      </c>
      <c r="T7" s="71">
        <v>138783</v>
      </c>
      <c r="U7" s="71">
        <v>168940</v>
      </c>
      <c r="V7" s="71">
        <v>161033</v>
      </c>
      <c r="W7" s="71">
        <v>149783</v>
      </c>
      <c r="X7" s="71">
        <v>147262</v>
      </c>
      <c r="Y7" s="71">
        <v>150494</v>
      </c>
      <c r="Z7" s="71">
        <v>151873</v>
      </c>
      <c r="AA7" s="71">
        <v>156404</v>
      </c>
      <c r="AB7" s="71">
        <v>150389.79999999999</v>
      </c>
    </row>
    <row r="8" spans="2:28" x14ac:dyDescent="0.2">
      <c r="B8" s="64" t="s">
        <v>17</v>
      </c>
      <c r="C8" s="71">
        <v>9030</v>
      </c>
      <c r="D8" s="71">
        <v>9244</v>
      </c>
      <c r="E8" s="71">
        <v>10221</v>
      </c>
      <c r="F8" s="71">
        <v>12352</v>
      </c>
      <c r="G8" s="71">
        <v>13312</v>
      </c>
      <c r="H8" s="71">
        <v>13864</v>
      </c>
      <c r="I8" s="71">
        <v>16680</v>
      </c>
      <c r="J8" s="71">
        <v>16359</v>
      </c>
      <c r="K8" s="71">
        <v>16597</v>
      </c>
      <c r="L8" s="71">
        <v>17004</v>
      </c>
      <c r="M8" s="71">
        <v>17801</v>
      </c>
      <c r="N8" s="71">
        <v>18579</v>
      </c>
      <c r="O8" s="71">
        <v>20167</v>
      </c>
      <c r="P8" s="71">
        <v>21207</v>
      </c>
      <c r="Q8" s="71">
        <v>21198</v>
      </c>
      <c r="R8" s="71">
        <v>24419</v>
      </c>
      <c r="S8" s="71">
        <v>22576</v>
      </c>
      <c r="T8" s="71">
        <v>21438</v>
      </c>
      <c r="U8" s="71">
        <v>22738</v>
      </c>
      <c r="V8" s="71">
        <v>21564</v>
      </c>
      <c r="W8" s="71">
        <v>22986</v>
      </c>
      <c r="X8" s="71">
        <v>23814</v>
      </c>
      <c r="Y8" s="71">
        <v>23020</v>
      </c>
      <c r="Z8" s="71">
        <v>23690</v>
      </c>
      <c r="AA8" s="71">
        <v>24858</v>
      </c>
      <c r="AB8" s="71">
        <v>25451.200000000001</v>
      </c>
    </row>
    <row r="9" spans="2:28" x14ac:dyDescent="0.2">
      <c r="B9" s="64" t="s">
        <v>4</v>
      </c>
      <c r="C9" s="71">
        <v>4155</v>
      </c>
      <c r="D9" s="71">
        <v>4499</v>
      </c>
      <c r="E9" s="71">
        <v>4395</v>
      </c>
      <c r="F9" s="71">
        <v>5102</v>
      </c>
      <c r="G9" s="71">
        <v>5620</v>
      </c>
      <c r="H9" s="71">
        <v>5848</v>
      </c>
      <c r="I9" s="71">
        <v>6059</v>
      </c>
      <c r="J9" s="71">
        <v>5802</v>
      </c>
      <c r="K9" s="71">
        <v>6313</v>
      </c>
      <c r="L9" s="71">
        <v>5910</v>
      </c>
      <c r="M9" s="71">
        <v>4332</v>
      </c>
      <c r="N9" s="71">
        <v>2388</v>
      </c>
      <c r="O9" s="71">
        <v>2228</v>
      </c>
      <c r="P9" s="71">
        <v>1846</v>
      </c>
      <c r="Q9" s="71">
        <v>1596</v>
      </c>
      <c r="R9" s="71">
        <v>1744</v>
      </c>
      <c r="S9" s="71">
        <v>1472</v>
      </c>
      <c r="T9" s="71">
        <v>2779</v>
      </c>
      <c r="U9" s="71">
        <v>2269</v>
      </c>
      <c r="V9" s="71">
        <v>967</v>
      </c>
      <c r="W9" s="71">
        <v>2565</v>
      </c>
      <c r="X9" s="71">
        <v>1370</v>
      </c>
      <c r="Y9" s="71">
        <v>976</v>
      </c>
      <c r="Z9" s="71">
        <v>959</v>
      </c>
      <c r="AA9" s="71">
        <v>1057</v>
      </c>
      <c r="AB9" s="71">
        <v>1313.1</v>
      </c>
    </row>
    <row r="10" spans="2:28" x14ac:dyDescent="0.2">
      <c r="B10" s="64" t="s">
        <v>31</v>
      </c>
      <c r="C10" s="71">
        <v>32746</v>
      </c>
      <c r="D10" s="71">
        <v>35905</v>
      </c>
      <c r="E10" s="71">
        <v>41778</v>
      </c>
      <c r="F10" s="71">
        <v>56311</v>
      </c>
      <c r="G10" s="71">
        <v>70144</v>
      </c>
      <c r="H10" s="71">
        <v>76346</v>
      </c>
      <c r="I10" s="71">
        <v>82076</v>
      </c>
      <c r="J10" s="71">
        <v>89313</v>
      </c>
      <c r="K10" s="71">
        <v>98135</v>
      </c>
      <c r="L10" s="71">
        <v>111134</v>
      </c>
      <c r="M10" s="71">
        <v>118168</v>
      </c>
      <c r="N10" s="71">
        <v>134838</v>
      </c>
      <c r="O10" s="71">
        <v>132140</v>
      </c>
      <c r="P10" s="71">
        <v>127801</v>
      </c>
      <c r="Q10" s="71">
        <v>144275</v>
      </c>
      <c r="R10" s="71">
        <v>141819</v>
      </c>
      <c r="S10" s="71">
        <v>143016</v>
      </c>
      <c r="T10" s="71">
        <v>143774</v>
      </c>
      <c r="U10" s="71">
        <v>145208</v>
      </c>
      <c r="V10" s="71">
        <v>153657</v>
      </c>
      <c r="W10" s="71">
        <v>170353</v>
      </c>
      <c r="X10" s="71">
        <v>162041</v>
      </c>
      <c r="Y10" s="71">
        <v>169861</v>
      </c>
      <c r="Z10" s="71">
        <v>181583</v>
      </c>
      <c r="AA10" s="71">
        <v>185150</v>
      </c>
      <c r="AB10" s="71">
        <v>180862</v>
      </c>
    </row>
    <row r="11" spans="2:28" x14ac:dyDescent="0.2">
      <c r="B11" s="64" t="s">
        <v>32</v>
      </c>
      <c r="C11" s="71">
        <v>7778</v>
      </c>
      <c r="D11" s="71">
        <v>6718</v>
      </c>
      <c r="E11" s="71">
        <v>8554</v>
      </c>
      <c r="F11" s="71">
        <v>9282</v>
      </c>
      <c r="G11" s="71">
        <v>8998</v>
      </c>
      <c r="H11" s="71">
        <v>11411</v>
      </c>
      <c r="I11" s="71">
        <v>14515</v>
      </c>
      <c r="J11" s="71">
        <v>14705</v>
      </c>
      <c r="K11" s="71">
        <v>15853</v>
      </c>
      <c r="L11" s="71">
        <v>17928</v>
      </c>
      <c r="M11" s="71">
        <v>15236</v>
      </c>
      <c r="N11" s="71">
        <v>16134</v>
      </c>
      <c r="O11" s="71">
        <v>16800</v>
      </c>
      <c r="P11" s="71">
        <v>18356</v>
      </c>
      <c r="Q11" s="71">
        <v>19914</v>
      </c>
      <c r="R11" s="71">
        <v>20480</v>
      </c>
      <c r="S11" s="71">
        <v>21351</v>
      </c>
      <c r="T11" s="71">
        <v>20162</v>
      </c>
      <c r="U11" s="71">
        <v>20818</v>
      </c>
      <c r="V11" s="71">
        <v>21013</v>
      </c>
      <c r="W11" s="71">
        <v>21794</v>
      </c>
      <c r="X11" s="71">
        <v>23343</v>
      </c>
      <c r="Y11" s="71">
        <v>23972</v>
      </c>
      <c r="Z11" s="71">
        <v>27182</v>
      </c>
      <c r="AA11" s="71">
        <v>30012</v>
      </c>
      <c r="AB11" s="71">
        <v>34701.800000000003</v>
      </c>
    </row>
    <row r="12" spans="2:28" x14ac:dyDescent="0.2">
      <c r="B12" s="64" t="s">
        <v>18</v>
      </c>
      <c r="C12" s="71">
        <v>35655</v>
      </c>
      <c r="D12" s="71">
        <v>40923</v>
      </c>
      <c r="E12" s="71">
        <v>51665</v>
      </c>
      <c r="F12" s="71">
        <v>55979</v>
      </c>
      <c r="G12" s="71">
        <v>67912</v>
      </c>
      <c r="H12" s="71">
        <v>85770</v>
      </c>
      <c r="I12" s="71">
        <v>20023</v>
      </c>
      <c r="J12" s="71">
        <v>9038</v>
      </c>
      <c r="K12" s="71">
        <v>8675</v>
      </c>
      <c r="L12" s="71">
        <v>8924</v>
      </c>
      <c r="M12" s="71">
        <v>10194</v>
      </c>
      <c r="N12" s="71">
        <v>9260</v>
      </c>
      <c r="O12" s="71">
        <v>9598</v>
      </c>
      <c r="P12" s="71">
        <v>9912</v>
      </c>
      <c r="Q12" s="71">
        <v>9829</v>
      </c>
      <c r="R12" s="71">
        <v>9946</v>
      </c>
      <c r="S12" s="71">
        <v>10176</v>
      </c>
      <c r="T12" s="71">
        <v>10382</v>
      </c>
      <c r="U12" s="71">
        <v>9832</v>
      </c>
      <c r="V12" s="71">
        <v>9669</v>
      </c>
      <c r="W12" s="71">
        <v>9963</v>
      </c>
      <c r="X12" s="71">
        <v>10706</v>
      </c>
      <c r="Y12" s="71">
        <v>11092</v>
      </c>
      <c r="Z12" s="71">
        <v>11224</v>
      </c>
      <c r="AA12" s="71">
        <v>14072</v>
      </c>
      <c r="AB12" s="71">
        <v>13350.5</v>
      </c>
    </row>
    <row r="13" spans="2:28" x14ac:dyDescent="0.2">
      <c r="B13" s="64" t="s">
        <v>19</v>
      </c>
      <c r="C13" s="71">
        <v>25359</v>
      </c>
      <c r="D13" s="71">
        <v>19180</v>
      </c>
      <c r="E13" s="71">
        <v>18501</v>
      </c>
      <c r="F13" s="71">
        <v>19541</v>
      </c>
      <c r="G13" s="71">
        <v>20269</v>
      </c>
      <c r="H13" s="71">
        <v>26482</v>
      </c>
      <c r="I13" s="71">
        <v>26918</v>
      </c>
      <c r="J13" s="71">
        <v>27440</v>
      </c>
      <c r="K13" s="71">
        <v>31431</v>
      </c>
      <c r="L13" s="71">
        <v>30475</v>
      </c>
      <c r="M13" s="71">
        <v>31554</v>
      </c>
      <c r="N13" s="71">
        <v>35518</v>
      </c>
      <c r="O13" s="71">
        <v>32413</v>
      </c>
      <c r="P13" s="71">
        <v>34248</v>
      </c>
      <c r="Q13" s="71">
        <v>32661</v>
      </c>
      <c r="R13" s="71">
        <v>31670</v>
      </c>
      <c r="S13" s="71">
        <v>32415</v>
      </c>
      <c r="T13" s="71">
        <v>33827</v>
      </c>
      <c r="U13" s="71">
        <v>34517</v>
      </c>
      <c r="V13" s="71">
        <v>34558</v>
      </c>
      <c r="W13" s="71">
        <v>35660</v>
      </c>
      <c r="X13" s="71">
        <v>41600</v>
      </c>
      <c r="Y13" s="71">
        <v>35085</v>
      </c>
      <c r="Z13" s="71">
        <v>33908</v>
      </c>
      <c r="AA13" s="71">
        <v>32741</v>
      </c>
      <c r="AB13" s="71">
        <v>32535.8</v>
      </c>
    </row>
    <row r="14" spans="2:28" x14ac:dyDescent="0.2">
      <c r="B14" s="64" t="s">
        <v>20</v>
      </c>
      <c r="C14" s="71">
        <v>40043</v>
      </c>
      <c r="D14" s="71">
        <v>48477</v>
      </c>
      <c r="E14" s="71">
        <v>55269</v>
      </c>
      <c r="F14" s="71">
        <v>64626</v>
      </c>
      <c r="G14" s="71">
        <v>78316</v>
      </c>
      <c r="H14" s="71">
        <v>93910</v>
      </c>
      <c r="I14" s="71">
        <v>133061</v>
      </c>
      <c r="J14" s="71">
        <v>142441</v>
      </c>
      <c r="K14" s="71">
        <v>140741</v>
      </c>
      <c r="L14" s="71">
        <v>140913</v>
      </c>
      <c r="M14" s="71">
        <v>138519</v>
      </c>
      <c r="N14" s="71">
        <v>138942</v>
      </c>
      <c r="O14" s="71">
        <v>139976</v>
      </c>
      <c r="P14" s="71">
        <v>148020</v>
      </c>
      <c r="Q14" s="71">
        <v>153241</v>
      </c>
      <c r="R14" s="71">
        <v>153737</v>
      </c>
      <c r="S14" s="71">
        <v>161643</v>
      </c>
      <c r="T14" s="71">
        <v>164957</v>
      </c>
      <c r="U14" s="71">
        <v>151897</v>
      </c>
      <c r="V14" s="71">
        <v>150933</v>
      </c>
      <c r="W14" s="71">
        <v>153019</v>
      </c>
      <c r="X14" s="71">
        <v>158272</v>
      </c>
      <c r="Y14" s="71">
        <v>156003</v>
      </c>
      <c r="Z14" s="71">
        <v>155308</v>
      </c>
      <c r="AA14" s="71">
        <v>163852</v>
      </c>
      <c r="AB14" s="71">
        <v>166047.5</v>
      </c>
    </row>
    <row r="15" spans="2:28" x14ac:dyDescent="0.2">
      <c r="B15" s="64" t="s">
        <v>49</v>
      </c>
      <c r="C15" s="71">
        <v>20861</v>
      </c>
      <c r="D15" s="71">
        <v>25323</v>
      </c>
      <c r="E15" s="71">
        <v>33235</v>
      </c>
      <c r="F15" s="71">
        <v>26353</v>
      </c>
      <c r="G15" s="71">
        <v>24708</v>
      </c>
      <c r="H15" s="71">
        <v>24826</v>
      </c>
      <c r="I15" s="71">
        <v>25525</v>
      </c>
      <c r="J15" s="71">
        <v>24485</v>
      </c>
      <c r="K15" s="71">
        <v>26786</v>
      </c>
      <c r="L15" s="71">
        <v>22361</v>
      </c>
      <c r="M15" s="71">
        <v>25423</v>
      </c>
      <c r="N15" s="71">
        <v>22547</v>
      </c>
      <c r="O15" s="71">
        <v>20256</v>
      </c>
      <c r="P15" s="71">
        <v>22480</v>
      </c>
      <c r="Q15" s="71">
        <v>23595</v>
      </c>
      <c r="R15" s="71">
        <v>27333</v>
      </c>
      <c r="S15" s="71">
        <v>33461</v>
      </c>
      <c r="T15" s="71">
        <v>31526</v>
      </c>
      <c r="U15" s="71">
        <v>33906</v>
      </c>
      <c r="V15" s="71">
        <v>37300</v>
      </c>
      <c r="W15" s="71">
        <v>36630</v>
      </c>
      <c r="X15" s="71">
        <v>36392</v>
      </c>
      <c r="Y15" s="71">
        <v>39858</v>
      </c>
      <c r="Z15" s="71">
        <v>45608</v>
      </c>
      <c r="AA15" s="71">
        <v>48079</v>
      </c>
      <c r="AB15" s="71">
        <v>49032.5</v>
      </c>
    </row>
    <row r="16" spans="2:28" ht="18.75" customHeight="1" x14ac:dyDescent="0.2">
      <c r="B16" s="64" t="s">
        <v>50</v>
      </c>
      <c r="C16" s="71">
        <v>273988</v>
      </c>
      <c r="D16" s="71">
        <v>292455</v>
      </c>
      <c r="E16" s="71">
        <v>337662</v>
      </c>
      <c r="F16" s="71">
        <v>379097</v>
      </c>
      <c r="G16" s="71">
        <v>433937</v>
      </c>
      <c r="H16" s="71">
        <v>499118</v>
      </c>
      <c r="I16" s="71">
        <v>509730</v>
      </c>
      <c r="J16" s="71">
        <v>521383</v>
      </c>
      <c r="K16" s="71">
        <v>543971</v>
      </c>
      <c r="L16" s="71">
        <v>568699</v>
      </c>
      <c r="M16" s="71">
        <v>580411</v>
      </c>
      <c r="N16" s="71">
        <v>603180</v>
      </c>
      <c r="O16" s="71">
        <v>608108</v>
      </c>
      <c r="P16" s="71">
        <v>627039</v>
      </c>
      <c r="Q16" s="71">
        <v>657323</v>
      </c>
      <c r="R16" s="71">
        <v>682592</v>
      </c>
      <c r="S16" s="71">
        <v>718612</v>
      </c>
      <c r="T16" s="71">
        <v>734042</v>
      </c>
      <c r="U16" s="71">
        <v>761673</v>
      </c>
      <c r="V16" s="71">
        <v>782543</v>
      </c>
      <c r="W16" s="71">
        <v>806774</v>
      </c>
      <c r="X16" s="71">
        <v>818386</v>
      </c>
      <c r="Y16" s="71">
        <v>825114</v>
      </c>
      <c r="Z16" s="71">
        <v>853164</v>
      </c>
      <c r="AA16" s="71">
        <v>886491</v>
      </c>
      <c r="AB16" s="71">
        <v>891060.2</v>
      </c>
    </row>
    <row r="17" spans="2:28" x14ac:dyDescent="0.2">
      <c r="B17" s="64" t="s">
        <v>51</v>
      </c>
      <c r="C17" s="71">
        <v>683463</v>
      </c>
      <c r="D17" s="71">
        <v>695966</v>
      </c>
      <c r="E17" s="71">
        <v>766559</v>
      </c>
      <c r="F17" s="71">
        <v>815965</v>
      </c>
      <c r="G17" s="71">
        <v>862318</v>
      </c>
      <c r="H17" s="71">
        <v>920800</v>
      </c>
      <c r="I17" s="71">
        <v>968280</v>
      </c>
      <c r="J17" s="71">
        <v>998245</v>
      </c>
      <c r="K17" s="71">
        <v>1034826</v>
      </c>
      <c r="L17" s="71">
        <v>1032814</v>
      </c>
      <c r="M17" s="71">
        <v>1051804</v>
      </c>
      <c r="N17" s="71">
        <v>1052255</v>
      </c>
      <c r="O17" s="71">
        <v>1095368</v>
      </c>
      <c r="P17" s="71">
        <v>1111056</v>
      </c>
      <c r="Q17" s="71">
        <v>1153366</v>
      </c>
      <c r="R17" s="71">
        <v>1210243</v>
      </c>
      <c r="S17" s="71">
        <v>1225101</v>
      </c>
      <c r="T17" s="71">
        <v>1233219</v>
      </c>
      <c r="U17" s="71">
        <v>1270696</v>
      </c>
      <c r="V17" s="71">
        <v>1329899</v>
      </c>
      <c r="W17" s="71">
        <v>1380868</v>
      </c>
      <c r="X17" s="71">
        <v>1385713</v>
      </c>
      <c r="Y17" s="71">
        <v>1392676</v>
      </c>
      <c r="Z17" s="71">
        <v>1435281</v>
      </c>
      <c r="AA17" s="71">
        <v>1483465</v>
      </c>
      <c r="AB17" s="71">
        <v>1524513.4</v>
      </c>
    </row>
    <row r="18" spans="2:28" x14ac:dyDescent="0.2">
      <c r="B18" s="64" t="s">
        <v>52</v>
      </c>
      <c r="C18" s="71">
        <v>84950</v>
      </c>
      <c r="D18" s="71">
        <v>79911</v>
      </c>
      <c r="E18" s="71">
        <v>92692</v>
      </c>
      <c r="F18" s="71">
        <v>83287</v>
      </c>
      <c r="G18" s="71">
        <v>99233</v>
      </c>
      <c r="H18" s="71">
        <v>88097</v>
      </c>
      <c r="I18" s="71">
        <v>89700</v>
      </c>
      <c r="J18" s="71">
        <v>84855</v>
      </c>
      <c r="K18" s="71">
        <v>94929</v>
      </c>
      <c r="L18" s="71">
        <v>85342</v>
      </c>
      <c r="M18" s="71">
        <v>90056</v>
      </c>
      <c r="N18" s="71">
        <v>86780</v>
      </c>
      <c r="O18" s="71">
        <v>101049</v>
      </c>
      <c r="P18" s="71">
        <v>101799</v>
      </c>
      <c r="Q18" s="71">
        <v>96510</v>
      </c>
      <c r="R18" s="71">
        <v>110085</v>
      </c>
      <c r="S18" s="71">
        <v>123254</v>
      </c>
      <c r="T18" s="71">
        <v>138801</v>
      </c>
      <c r="U18" s="71">
        <v>161957</v>
      </c>
      <c r="V18" s="71">
        <v>181846</v>
      </c>
      <c r="W18" s="71">
        <v>199370</v>
      </c>
      <c r="X18" s="71">
        <v>160681</v>
      </c>
      <c r="Y18" s="71">
        <v>159658</v>
      </c>
      <c r="Z18" s="71">
        <v>178009</v>
      </c>
      <c r="AA18" s="71">
        <v>169890</v>
      </c>
      <c r="AB18" s="71">
        <v>176590.7</v>
      </c>
    </row>
    <row r="19" spans="2:28" x14ac:dyDescent="0.2">
      <c r="B19" s="64" t="s">
        <v>44</v>
      </c>
      <c r="C19" s="71">
        <v>19852</v>
      </c>
      <c r="D19" s="71">
        <v>26898</v>
      </c>
      <c r="E19" s="71">
        <v>22024</v>
      </c>
      <c r="F19" s="71">
        <v>22424</v>
      </c>
      <c r="G19" s="71">
        <v>27387</v>
      </c>
      <c r="H19" s="71">
        <v>24820</v>
      </c>
      <c r="I19" s="71">
        <v>33099</v>
      </c>
      <c r="J19" s="71">
        <v>35463</v>
      </c>
      <c r="K19" s="71">
        <v>41468</v>
      </c>
      <c r="L19" s="71">
        <v>41316</v>
      </c>
      <c r="M19" s="71">
        <v>36056</v>
      </c>
      <c r="N19" s="71">
        <v>31602</v>
      </c>
      <c r="O19" s="71">
        <v>28491</v>
      </c>
      <c r="P19" s="71">
        <v>30773</v>
      </c>
      <c r="Q19" s="71">
        <v>26104</v>
      </c>
      <c r="R19" s="71">
        <v>34132</v>
      </c>
      <c r="S19" s="71">
        <v>38283</v>
      </c>
      <c r="T19" s="71">
        <v>24420</v>
      </c>
      <c r="U19" s="71">
        <v>28250</v>
      </c>
      <c r="V19" s="71">
        <v>33476</v>
      </c>
      <c r="W19" s="71">
        <v>46479</v>
      </c>
      <c r="X19" s="71">
        <v>48967</v>
      </c>
      <c r="Y19" s="71">
        <v>24781</v>
      </c>
      <c r="Z19" s="71">
        <v>505481</v>
      </c>
      <c r="AA19" s="71">
        <v>50785</v>
      </c>
      <c r="AB19" s="71">
        <v>28155</v>
      </c>
    </row>
    <row r="20" spans="2:28" x14ac:dyDescent="0.2">
      <c r="B20" s="64" t="s">
        <v>45</v>
      </c>
      <c r="C20" s="71">
        <v>25995</v>
      </c>
      <c r="D20" s="71">
        <v>35873</v>
      </c>
      <c r="E20" s="71">
        <v>43766</v>
      </c>
      <c r="F20" s="71">
        <v>49444</v>
      </c>
      <c r="G20" s="71">
        <v>55201</v>
      </c>
      <c r="H20" s="71">
        <v>49591</v>
      </c>
      <c r="I20" s="71">
        <v>50003</v>
      </c>
      <c r="J20" s="71">
        <v>51354</v>
      </c>
      <c r="K20" s="71">
        <v>49959</v>
      </c>
      <c r="L20" s="71">
        <v>48148</v>
      </c>
      <c r="M20" s="71">
        <v>46589</v>
      </c>
      <c r="N20" s="71">
        <v>48054</v>
      </c>
      <c r="O20" s="71">
        <v>52253</v>
      </c>
      <c r="P20" s="71">
        <v>59463</v>
      </c>
      <c r="Q20" s="71">
        <v>50324</v>
      </c>
      <c r="R20" s="71">
        <v>47592</v>
      </c>
      <c r="S20" s="71">
        <v>46920</v>
      </c>
      <c r="T20" s="71">
        <v>54148</v>
      </c>
      <c r="U20" s="71">
        <v>64529</v>
      </c>
      <c r="V20" s="71">
        <v>60132</v>
      </c>
      <c r="W20" s="71">
        <v>68792</v>
      </c>
      <c r="X20" s="71">
        <v>65077</v>
      </c>
      <c r="Y20" s="71">
        <v>53172</v>
      </c>
      <c r="Z20" s="71">
        <v>50573</v>
      </c>
      <c r="AA20" s="71">
        <v>61572</v>
      </c>
      <c r="AB20" s="71">
        <v>61565.8</v>
      </c>
    </row>
    <row r="21" spans="2:28" x14ac:dyDescent="0.2">
      <c r="B21" s="64" t="s">
        <v>53</v>
      </c>
      <c r="C21" s="71">
        <v>5445</v>
      </c>
      <c r="D21" s="71">
        <v>4458</v>
      </c>
      <c r="E21" s="71">
        <v>9809</v>
      </c>
      <c r="F21" s="71">
        <v>15643</v>
      </c>
      <c r="G21" s="71">
        <v>4517</v>
      </c>
      <c r="H21" s="71">
        <v>9515</v>
      </c>
      <c r="I21" s="71">
        <v>11068</v>
      </c>
      <c r="J21" s="71">
        <v>9474</v>
      </c>
      <c r="K21" s="71">
        <v>5864</v>
      </c>
      <c r="L21" s="71">
        <v>7522</v>
      </c>
      <c r="M21" s="71">
        <v>8306</v>
      </c>
      <c r="N21" s="71">
        <v>8342</v>
      </c>
      <c r="O21" s="71">
        <v>11492</v>
      </c>
      <c r="P21" s="71">
        <v>12459</v>
      </c>
      <c r="Q21" s="71">
        <v>15463</v>
      </c>
      <c r="R21" s="71">
        <v>17654</v>
      </c>
      <c r="S21" s="71">
        <v>11685</v>
      </c>
      <c r="T21" s="71">
        <v>8725</v>
      </c>
      <c r="U21" s="71">
        <v>17944</v>
      </c>
      <c r="V21" s="71">
        <v>15898</v>
      </c>
      <c r="W21" s="71">
        <v>12778</v>
      </c>
      <c r="X21" s="71">
        <v>19226</v>
      </c>
      <c r="Y21" s="71">
        <v>42820</v>
      </c>
      <c r="Z21" s="71">
        <v>36080</v>
      </c>
      <c r="AA21" s="71">
        <v>26187</v>
      </c>
      <c r="AB21" s="71">
        <v>11511.7</v>
      </c>
    </row>
    <row r="22" spans="2:28" x14ac:dyDescent="0.2">
      <c r="B22" s="64" t="s">
        <v>47</v>
      </c>
      <c r="C22" s="71">
        <v>36979</v>
      </c>
      <c r="D22" s="71">
        <v>23200</v>
      </c>
      <c r="E22" s="71">
        <v>27503</v>
      </c>
      <c r="F22" s="71">
        <v>39356</v>
      </c>
      <c r="G22" s="71">
        <v>43565</v>
      </c>
      <c r="H22" s="71">
        <v>41905</v>
      </c>
      <c r="I22" s="71">
        <v>36182</v>
      </c>
      <c r="J22" s="71">
        <v>19761</v>
      </c>
      <c r="K22" s="71">
        <v>12918</v>
      </c>
      <c r="L22" s="71">
        <v>9422</v>
      </c>
      <c r="M22" s="71">
        <v>10325</v>
      </c>
      <c r="N22" s="71">
        <v>11747</v>
      </c>
      <c r="O22" s="71">
        <v>9644</v>
      </c>
      <c r="P22" s="71">
        <v>13989</v>
      </c>
      <c r="Q22" s="71">
        <v>16915</v>
      </c>
      <c r="R22" s="71">
        <v>5518</v>
      </c>
      <c r="S22" s="71">
        <v>6694</v>
      </c>
      <c r="T22" s="71">
        <v>12607</v>
      </c>
      <c r="U22" s="71">
        <v>13537</v>
      </c>
      <c r="V22" s="71">
        <v>10820</v>
      </c>
      <c r="W22" s="71">
        <v>21706</v>
      </c>
      <c r="X22" s="71">
        <v>11126</v>
      </c>
      <c r="Y22" s="71">
        <v>22044</v>
      </c>
      <c r="Z22" s="71">
        <v>12183</v>
      </c>
      <c r="AA22" s="71">
        <v>20778</v>
      </c>
      <c r="AB22" s="71">
        <v>17454.3</v>
      </c>
    </row>
    <row r="23" spans="2:28" s="1" customFormat="1" ht="18.75" customHeight="1" x14ac:dyDescent="0.2">
      <c r="B23" s="55" t="s">
        <v>48</v>
      </c>
      <c r="C23" s="72">
        <v>1130673</v>
      </c>
      <c r="D23" s="72">
        <v>1158762</v>
      </c>
      <c r="E23" s="72">
        <v>1300014</v>
      </c>
      <c r="F23" s="72">
        <v>1405215</v>
      </c>
      <c r="G23" s="72">
        <v>1526158</v>
      </c>
      <c r="H23" s="72">
        <v>1633846</v>
      </c>
      <c r="I23" s="72">
        <v>1698061</v>
      </c>
      <c r="J23" s="72">
        <v>1720536</v>
      </c>
      <c r="K23" s="72">
        <v>1783935</v>
      </c>
      <c r="L23" s="72">
        <v>1793234</v>
      </c>
      <c r="M23" s="72">
        <v>1823546</v>
      </c>
      <c r="N23" s="72">
        <v>1841960</v>
      </c>
      <c r="O23" s="72">
        <v>1906405</v>
      </c>
      <c r="P23" s="72">
        <v>1956579</v>
      </c>
      <c r="Q23" s="72">
        <v>2016004</v>
      </c>
      <c r="R23" s="72">
        <v>2107816</v>
      </c>
      <c r="S23" s="72">
        <v>2170548</v>
      </c>
      <c r="T23" s="72">
        <v>2205961</v>
      </c>
      <c r="U23" s="72">
        <v>2318587</v>
      </c>
      <c r="V23" s="72">
        <v>2414613</v>
      </c>
      <c r="W23" s="72">
        <v>2536766</v>
      </c>
      <c r="X23" s="72">
        <v>2509176</v>
      </c>
      <c r="Y23" s="72">
        <v>2520264</v>
      </c>
      <c r="Z23" s="72">
        <v>2615838</v>
      </c>
      <c r="AA23" s="72">
        <v>2699167</v>
      </c>
      <c r="AB23" s="72">
        <v>2710851.1</v>
      </c>
    </row>
  </sheetData>
  <phoneticPr fontId="8" type="noConversion"/>
  <pageMargins left="0.78740157480314965" right="0.78740157480314965" top="0.98425196850393704" bottom="0.98425196850393704" header="0.51181102362204722" footer="0.51181102362204722"/>
  <pageSetup paperSize="9" scale="3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3"/>
  <sheetViews>
    <sheetView view="pageBreakPreview" zoomScaleNormal="100" zoomScaleSheetLayoutView="100" workbookViewId="0"/>
  </sheetViews>
  <sheetFormatPr baseColWidth="10" defaultRowHeight="12.75" x14ac:dyDescent="0.2"/>
  <cols>
    <col min="1" max="1" width="2" customWidth="1"/>
    <col min="2" max="2" width="35.7109375" customWidth="1"/>
    <col min="3" max="6" width="14.28515625" customWidth="1"/>
  </cols>
  <sheetData>
    <row r="1" spans="2:6" s="60" customFormat="1" ht="15.75" x14ac:dyDescent="0.2">
      <c r="B1" s="218" t="str">
        <f>Inhaltsverzeichnis!B26&amp;" "&amp;Inhaltsverzeichnis!C26&amp;": "&amp;Inhaltsverzeichnis!E26</f>
        <v>Tabelle 8: Struktur der Steuererträge, 2013</v>
      </c>
      <c r="C1" s="218"/>
      <c r="D1" s="218"/>
      <c r="E1" s="218"/>
      <c r="F1" s="218"/>
    </row>
    <row r="4" spans="2:6" s="1" customFormat="1" ht="38.25" x14ac:dyDescent="0.2">
      <c r="B4" s="82" t="s">
        <v>54</v>
      </c>
      <c r="C4" s="84" t="s">
        <v>29</v>
      </c>
      <c r="D4" s="83" t="s">
        <v>174</v>
      </c>
      <c r="E4" s="84" t="s">
        <v>62</v>
      </c>
      <c r="F4" s="84" t="s">
        <v>548</v>
      </c>
    </row>
    <row r="5" spans="2:6" x14ac:dyDescent="0.2">
      <c r="B5" s="64" t="s">
        <v>55</v>
      </c>
      <c r="C5" s="79">
        <v>1701104</v>
      </c>
      <c r="D5" s="71">
        <f>C5/635.797</f>
        <v>2675.5458110057139</v>
      </c>
      <c r="E5" s="74">
        <f>C5*100/C$13</f>
        <v>97.198333616168341</v>
      </c>
      <c r="F5" s="74">
        <f>C5*100/2710851</f>
        <v>62.751659903107914</v>
      </c>
    </row>
    <row r="6" spans="2:6" x14ac:dyDescent="0.2">
      <c r="B6" s="80" t="s">
        <v>56</v>
      </c>
      <c r="C6" s="79">
        <v>1524513</v>
      </c>
      <c r="D6" s="71">
        <f t="shared" ref="D6:D13" si="0">C6/635.797</f>
        <v>2397.7983538771023</v>
      </c>
      <c r="E6" s="74">
        <f>C6*100/C$13</f>
        <v>87.108209243047824</v>
      </c>
      <c r="F6" s="74">
        <f t="shared" ref="F6:F13" si="1">C6*100/2710851</f>
        <v>56.23743245202337</v>
      </c>
    </row>
    <row r="7" spans="2:6" x14ac:dyDescent="0.2">
      <c r="B7" s="80" t="s">
        <v>57</v>
      </c>
      <c r="C7" s="79">
        <v>176591</v>
      </c>
      <c r="D7" s="71">
        <f t="shared" si="0"/>
        <v>277.74745712861181</v>
      </c>
      <c r="E7" s="74">
        <f>C7*100/C$13</f>
        <v>10.090124373120505</v>
      </c>
      <c r="F7" s="74">
        <f t="shared" si="1"/>
        <v>6.5142274510845484</v>
      </c>
    </row>
    <row r="8" spans="2:6" ht="18.75" customHeight="1" x14ac:dyDescent="0.2">
      <c r="B8" s="62" t="s">
        <v>49</v>
      </c>
      <c r="C8" s="79">
        <v>49032</v>
      </c>
      <c r="D8" s="71">
        <f t="shared" si="0"/>
        <v>77.118954634891324</v>
      </c>
      <c r="E8" s="74">
        <f t="shared" ref="E8:E13" si="2">C8*100/C$13</f>
        <v>2.8016092454476422</v>
      </c>
      <c r="F8" s="74">
        <f t="shared" si="1"/>
        <v>1.8087309114370358</v>
      </c>
    </row>
    <row r="9" spans="2:6" x14ac:dyDescent="0.2">
      <c r="B9" s="80" t="s">
        <v>58</v>
      </c>
      <c r="C9" s="79">
        <v>7025</v>
      </c>
      <c r="D9" s="71">
        <f t="shared" si="0"/>
        <v>11.049124170136064</v>
      </c>
      <c r="E9" s="74">
        <f t="shared" si="2"/>
        <v>0.40139714776614632</v>
      </c>
      <c r="F9" s="74">
        <f t="shared" si="1"/>
        <v>0.25914371538679182</v>
      </c>
    </row>
    <row r="10" spans="2:6" x14ac:dyDescent="0.2">
      <c r="B10" s="80" t="s">
        <v>59</v>
      </c>
      <c r="C10" s="79">
        <v>29192</v>
      </c>
      <c r="D10" s="71">
        <f t="shared" si="0"/>
        <v>45.914026017738365</v>
      </c>
      <c r="E10" s="74">
        <f t="shared" si="2"/>
        <v>1.6679837064184118</v>
      </c>
      <c r="F10" s="74">
        <f t="shared" si="1"/>
        <v>1.0768574148855838</v>
      </c>
    </row>
    <row r="11" spans="2:6" x14ac:dyDescent="0.2">
      <c r="B11" s="80" t="s">
        <v>60</v>
      </c>
      <c r="C11" s="79">
        <v>9078</v>
      </c>
      <c r="D11" s="71">
        <f t="shared" si="0"/>
        <v>14.278142237223516</v>
      </c>
      <c r="E11" s="74">
        <f t="shared" si="2"/>
        <v>0.51870225016670124</v>
      </c>
      <c r="F11" s="74">
        <f t="shared" si="1"/>
        <v>0.33487639121441937</v>
      </c>
    </row>
    <row r="12" spans="2:6" x14ac:dyDescent="0.2">
      <c r="B12" s="80" t="s">
        <v>61</v>
      </c>
      <c r="C12" s="79">
        <v>3737</v>
      </c>
      <c r="D12" s="71">
        <f t="shared" si="0"/>
        <v>5.8776622097933773</v>
      </c>
      <c r="E12" s="74">
        <f t="shared" si="2"/>
        <v>0.21352614109638274</v>
      </c>
      <c r="F12" s="74">
        <f t="shared" si="1"/>
        <v>0.13785338995024071</v>
      </c>
    </row>
    <row r="13" spans="2:6" s="1" customFormat="1" ht="18.75" customHeight="1" x14ac:dyDescent="0.2">
      <c r="B13" s="55" t="s">
        <v>21</v>
      </c>
      <c r="C13" s="81">
        <v>1750137</v>
      </c>
      <c r="D13" s="81">
        <f t="shared" si="0"/>
        <v>2752.6663384696685</v>
      </c>
      <c r="E13" s="76">
        <f t="shared" si="2"/>
        <v>100</v>
      </c>
      <c r="F13" s="77">
        <f t="shared" si="1"/>
        <v>64.560427703330063</v>
      </c>
    </row>
  </sheetData>
  <mergeCells count="1">
    <mergeCell ref="B1:F1"/>
  </mergeCells>
  <phoneticPr fontId="8" type="noConversion"/>
  <pageMargins left="0.78740157480314965" right="0.78740157480314965" top="0.98425196850393704" bottom="0.98425196850393704" header="0.51181102362204722" footer="0.51181102362204722"/>
  <pageSetup paperSize="9" scale="75"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37</vt:i4>
      </vt:variant>
      <vt:variant>
        <vt:lpstr>Benannte Bereiche</vt:lpstr>
      </vt:variant>
      <vt:variant>
        <vt:i4>7</vt:i4>
      </vt:variant>
    </vt:vector>
  </HeadingPairs>
  <TitlesOfParts>
    <vt:vector size="44" baseType="lpstr">
      <vt:lpstr>Inhaltsverzeichnis</vt:lpstr>
      <vt:lpstr>T 1</vt:lpstr>
      <vt:lpstr>T2</vt:lpstr>
      <vt:lpstr>T 3</vt:lpstr>
      <vt:lpstr>T 4</vt:lpstr>
      <vt:lpstr>T 5</vt:lpstr>
      <vt:lpstr>T 6</vt:lpstr>
      <vt:lpstr>T 7</vt:lpstr>
      <vt:lpstr>T 8</vt:lpstr>
      <vt:lpstr>T 9</vt:lpstr>
      <vt:lpstr>T 10</vt:lpstr>
      <vt:lpstr>T 11</vt:lpstr>
      <vt:lpstr>T 12</vt:lpstr>
      <vt:lpstr>T 13</vt:lpstr>
      <vt:lpstr>T 14</vt:lpstr>
      <vt:lpstr>T 15</vt:lpstr>
      <vt:lpstr>T 16</vt:lpstr>
      <vt:lpstr>T 17</vt:lpstr>
      <vt:lpstr>T 18</vt:lpstr>
      <vt:lpstr>T 19</vt:lpstr>
      <vt:lpstr>T 20</vt:lpstr>
      <vt:lpstr>T 21</vt:lpstr>
      <vt:lpstr>T 22</vt:lpstr>
      <vt:lpstr>T 23</vt:lpstr>
      <vt:lpstr>T 24</vt:lpstr>
      <vt:lpstr>T 25</vt:lpstr>
      <vt:lpstr>A 1</vt:lpstr>
      <vt:lpstr>A 2</vt:lpstr>
      <vt:lpstr>A 3</vt:lpstr>
      <vt:lpstr>A 4</vt:lpstr>
      <vt:lpstr>A 5</vt:lpstr>
      <vt:lpstr>A 6</vt:lpstr>
      <vt:lpstr>A 7</vt:lpstr>
      <vt:lpstr>A 8</vt:lpstr>
      <vt:lpstr>A 9</vt:lpstr>
      <vt:lpstr>A 10</vt:lpstr>
      <vt:lpstr>Erläuterungen</vt:lpstr>
      <vt:lpstr>Inhaltsverzeichnis!Druckbereich</vt:lpstr>
      <vt:lpstr>'T 1'!Druckbereich</vt:lpstr>
      <vt:lpstr>'T 13'!Druckbereich</vt:lpstr>
      <vt:lpstr>'T 16'!Druckbereich</vt:lpstr>
      <vt:lpstr>'T 21'!Druckbereich</vt:lpstr>
      <vt:lpstr>'T 3'!Druckbereich</vt:lpstr>
      <vt:lpstr>'T2'!Funktionale_Gliederung_des_Verwaltungsaufwands__2012_und_2013</vt:lpstr>
    </vt:vector>
  </TitlesOfParts>
  <Company>KAI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TSCH</dc:creator>
  <cp:lastModifiedBy>Lischka  Marc DFRSTAAG</cp:lastModifiedBy>
  <cp:lastPrinted>2015-01-26T07:02:44Z</cp:lastPrinted>
  <dcterms:created xsi:type="dcterms:W3CDTF">2013-05-23T13:43:19Z</dcterms:created>
  <dcterms:modified xsi:type="dcterms:W3CDTF">2015-08-31T09:07:29Z</dcterms:modified>
</cp:coreProperties>
</file>