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6.xml" ContentType="application/vnd.openxmlformats-officedocument.drawingml.chart+xml"/>
  <Override PartName="/xl/drawings/drawing11.xml" ContentType="application/vnd.openxmlformats-officedocument.drawingml.chartshapes+xml"/>
  <Override PartName="/xl/charts/chart7.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8.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9.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10.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1.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2.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3.xml" ContentType="application/vnd.openxmlformats-officedocument.drawingml.chart+xml"/>
  <Override PartName="/xl/drawings/drawing24.xml" ContentType="application/vnd.openxmlformats-officedocument.drawingml.chartshapes+xml"/>
  <Override PartName="/xl/charts/chart14.xml" ContentType="application/vnd.openxmlformats-officedocument.drawingml.chart+xml"/>
  <Override PartName="/xl/drawings/drawing25.xml" ContentType="application/vnd.openxmlformats-officedocument.drawingml.chartshapes+xml"/>
  <Override PartName="/xl/charts/chart15.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6.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7.xml" ContentType="application/vnd.openxmlformats-officedocument.drawingml.chart+xml"/>
  <Override PartName="/xl/drawings/drawing3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L:\Publikationen\14_Alters_Pflegeheime_Spitex\02_Tabellen\"/>
    </mc:Choice>
  </mc:AlternateContent>
  <bookViews>
    <workbookView xWindow="0" yWindow="0" windowWidth="19200" windowHeight="6915" tabRatio="791" activeTab="6"/>
  </bookViews>
  <sheets>
    <sheet name="Inhaltsverzeichnis" sheetId="1" r:id="rId1"/>
    <sheet name="T1" sheetId="69" r:id="rId2"/>
    <sheet name="T2" sheetId="70" r:id="rId3"/>
    <sheet name="T3" sheetId="71" r:id="rId4"/>
    <sheet name="T4" sheetId="60" r:id="rId5"/>
    <sheet name="T5" sheetId="74" r:id="rId6"/>
    <sheet name="T6" sheetId="61" r:id="rId7"/>
    <sheet name="T7" sheetId="62" r:id="rId8"/>
    <sheet name="T8" sheetId="63" r:id="rId9"/>
    <sheet name="T9" sheetId="64" r:id="rId10"/>
    <sheet name="T10a" sheetId="68" r:id="rId11"/>
    <sheet name="T10b" sheetId="76" r:id="rId12"/>
    <sheet name="T11a" sheetId="65" r:id="rId13"/>
    <sheet name="T11b" sheetId="72" r:id="rId14"/>
    <sheet name="T11c" sheetId="77" r:id="rId15"/>
    <sheet name="T12" sheetId="66" r:id="rId16"/>
    <sheet name="T13a" sheetId="75" r:id="rId17"/>
    <sheet name="T13b" sheetId="78" r:id="rId18"/>
    <sheet name="Begriffe" sheetId="73" r:id="rId19"/>
  </sheets>
  <definedNames>
    <definedName name="_xlnm.Print_Area" localSheetId="10">T10a!$A$1:$I$48</definedName>
    <definedName name="_xlnm.Print_Area" localSheetId="11">T10b!$A$1:$D$47</definedName>
    <definedName name="_xlnm.Print_Area" localSheetId="12">T11a!$A$1:$K$31</definedName>
    <definedName name="_xlnm.Print_Area" localSheetId="13">T11b!$A$1:$N$38</definedName>
    <definedName name="_xlnm.Print_Area" localSheetId="3">'T3'!$A$1:$J$7</definedName>
    <definedName name="_xlnm.Print_Area" localSheetId="4">'T4'!$A$1:$S$48</definedName>
    <definedName name="_xlnm.Print_Area" localSheetId="5">'T5'!$A$1:$L$12</definedName>
    <definedName name="_xlnm.Print_Area" localSheetId="8">'T8'!$A$1:$K$60</definedName>
    <definedName name="_xlnm.Print_Area" localSheetId="9">'T9'!$A$1:$E$55</definedName>
  </definedNames>
  <calcPr calcId="162913"/>
</workbook>
</file>

<file path=xl/calcChain.xml><?xml version="1.0" encoding="utf-8"?>
<calcChain xmlns="http://schemas.openxmlformats.org/spreadsheetml/2006/main">
  <c r="A1" i="78" l="1"/>
  <c r="A1" i="77"/>
  <c r="A1" i="65"/>
  <c r="A1" i="76" l="1"/>
  <c r="A1" i="70" l="1"/>
  <c r="A1" i="75" l="1"/>
  <c r="A1" i="66"/>
  <c r="R7" i="66" l="1"/>
  <c r="R8" i="66"/>
  <c r="R9" i="66"/>
  <c r="R10" i="66"/>
  <c r="R11" i="66"/>
  <c r="R12" i="66"/>
  <c r="R13" i="66"/>
  <c r="R14" i="66"/>
  <c r="R15" i="66"/>
  <c r="R6" i="66"/>
  <c r="A1" i="73" l="1"/>
  <c r="A1" i="74" l="1"/>
  <c r="A1" i="72" l="1"/>
  <c r="A1" i="68" l="1"/>
  <c r="A1" i="64"/>
  <c r="A1" i="63"/>
  <c r="A1" i="62"/>
  <c r="A1" i="61"/>
  <c r="A1" i="60"/>
  <c r="A1" i="71"/>
  <c r="A1" i="69" l="1"/>
</calcChain>
</file>

<file path=xl/sharedStrings.xml><?xml version="1.0" encoding="utf-8"?>
<sst xmlns="http://schemas.openxmlformats.org/spreadsheetml/2006/main" count="275" uniqueCount="188">
  <si>
    <t>Tabelle 1:</t>
  </si>
  <si>
    <t>Tabelle 2:</t>
  </si>
  <si>
    <t>Tabelle 3:</t>
  </si>
  <si>
    <t>Tabelle 4:</t>
  </si>
  <si>
    <t>Total</t>
  </si>
  <si>
    <t>Tabellenverzeichnis</t>
  </si>
  <si>
    <t>Tabelle 5:</t>
  </si>
  <si>
    <t>Tabelle 6:</t>
  </si>
  <si>
    <t>Tabelle 7:</t>
  </si>
  <si>
    <t>Tabelle 9:</t>
  </si>
  <si>
    <t>Tabelle 8:</t>
  </si>
  <si>
    <t>Pflegepersonal mit Diplomabschluss</t>
  </si>
  <si>
    <t>Personal Pflege/Betreuung FA oder EFZ</t>
  </si>
  <si>
    <t>Oekonomie und Hausdienst</t>
  </si>
  <si>
    <t>Verwaltung</t>
  </si>
  <si>
    <t xml:space="preserve">Assistenzpersonal Pflege </t>
  </si>
  <si>
    <t>Lernende und Pflegepraktikanten</t>
  </si>
  <si>
    <t>Pflegeausbildung EFZ</t>
  </si>
  <si>
    <t>Pflegekurs</t>
  </si>
  <si>
    <t>Ausbildung Administration</t>
  </si>
  <si>
    <t>Durchschnittsalter</t>
  </si>
  <si>
    <t>Eintritt von zuhause</t>
  </si>
  <si>
    <t>Eintritt Andere</t>
  </si>
  <si>
    <t>Jahr</t>
  </si>
  <si>
    <t>Anzahl Institutionen</t>
  </si>
  <si>
    <t>Klienten</t>
  </si>
  <si>
    <t>Klientinnen</t>
  </si>
  <si>
    <t>…</t>
  </si>
  <si>
    <t>1) Betriebene Betten, unabhängig von der Belegung</t>
  </si>
  <si>
    <t>Begriffe</t>
  </si>
  <si>
    <t>Grundgesamtheit der Spitex-Statistik</t>
  </si>
  <si>
    <t>Vollzeitäquivalente</t>
  </si>
  <si>
    <t>Tertiäre Pflegeausbildung</t>
  </si>
  <si>
    <t>Die Ausbildung wird an einer Universität, einer Fachhochschule oder einer höheren Fachschule abgeschlossen.</t>
  </si>
  <si>
    <t>Pflegebedarf</t>
  </si>
  <si>
    <t>Um zu erfassen, wie viel Pflege eine Person benötigt, kommen verschiedene Pflegeerfassungs-Systeme zum Einsatz. Seit 2012 sind sie so aufeinander abgestimmt, dass eine einheitliche 12-stufige Skala errechnet werden kann. Damit wird der Aufwand für die Pflege zwischen den einzelnen Institutionen vergleichbar.</t>
  </si>
  <si>
    <t>Tabelle 11a:</t>
  </si>
  <si>
    <t>Tabelle 11b:</t>
  </si>
  <si>
    <t>Tabelle 12:</t>
  </si>
  <si>
    <t>Pension</t>
  </si>
  <si>
    <t>KVG-pflichtige Pflege</t>
  </si>
  <si>
    <t>Betreuung</t>
  </si>
  <si>
    <t>Therapie</t>
  </si>
  <si>
    <t>Arzt</t>
  </si>
  <si>
    <t>Unbekannt</t>
  </si>
  <si>
    <t>2014²</t>
  </si>
  <si>
    <t>2) Ab 2014 sind Betriebe dazugekommen, welche nur hauswirtschaftliche Dienste anbieten.</t>
  </si>
  <si>
    <t>1) Abweichungen zu älteren Publikationen gehen auf eine Verfeinerung der Berechnungsmethode zurück.</t>
  </si>
  <si>
    <t>KVG-Pflege</t>
  </si>
  <si>
    <t xml:space="preserve">Die Grundgesamtheit einer Statistik bezeichnet alle Einheiten, die in die Erfassung und Auswertung einbezogen werden. Bis zum Jahr 2009 wurden in der Spitex-Statistik alle öffentlich-rechtlichen Spitex-Organisationen erfasst. Seit 2010 sind auch erwerbswirtschaftliche Organisationen und selbständigerwerbende Pflegefachpersonen verpflichtet, ihre Daten dem Bundesamt für Statistik zur Verfügung zu stellen. Ab 2014 sind Institutionen dazu gekommen, welche nur hauswirtschaftliche Leistungen anbieten. Damit wurde die Grundgesamtheit erweitert, die Statistik bildet die erbrachten Spitex-Leistungen umfassender ab. </t>
  </si>
  <si>
    <t>Beherber-gungs-
plätze¹,
per 1.1.</t>
  </si>
  <si>
    <t>Klienten 
per 31.12.</t>
  </si>
  <si>
    <t>Fakturierte Tage, 
in 1'000</t>
  </si>
  <si>
    <t>Betriebs-kosten, 
in Mio. Franken</t>
  </si>
  <si>
    <t>Anzahl 
Organi-sationen gemein-nützig</t>
  </si>
  <si>
    <t>Anzahl 
Organi-sationen erwerbs-
wirt-schaftlich</t>
  </si>
  <si>
    <t>Anzahl Mit-arbeitende</t>
  </si>
  <si>
    <t>Ver-rechnete Stunden Total</t>
  </si>
  <si>
    <t>Tages- 
oder Nacht-struktur</t>
  </si>
  <si>
    <t>Pflege-rische Leistungen</t>
  </si>
  <si>
    <t>Hausw. u. sozialbetr. Leistungen</t>
  </si>
  <si>
    <t>Eintritt von Kranken-haus</t>
  </si>
  <si>
    <t>21–40 Minuten</t>
  </si>
  <si>
    <t>41–60 Minuten</t>
  </si>
  <si>
    <t>61–80 Minuten</t>
  </si>
  <si>
    <t>81–100 Minuten</t>
  </si>
  <si>
    <t>101–120 Minuten</t>
  </si>
  <si>
    <t>121–140 Minuten</t>
  </si>
  <si>
    <t>141–160 Minuten</t>
  </si>
  <si>
    <t>161–180 Minuten</t>
  </si>
  <si>
    <t>181–200 Minuten</t>
  </si>
  <si>
    <t>201–220 Minuten</t>
  </si>
  <si>
    <t>Nachdiplomausbildung Pflege</t>
  </si>
  <si>
    <t>Anzahl Vollzeit-äquivalente (VZÄ)</t>
  </si>
  <si>
    <t>Anzahl selbst-ständig-erwerbende Pflegefach-personen¹</t>
  </si>
  <si>
    <t>Durchschnittsalter
(gewichtet nach fakturierten Tagen)</t>
  </si>
  <si>
    <t>Material MiGel²</t>
  </si>
  <si>
    <t>1) Spezialitätenliste (SL)</t>
  </si>
  <si>
    <t>Um die Ressourcen an Arbeitskraft darzustellen, werden Teilzeitstellen aufsummiert und in Vollzeitstellen umgerechnet. Beispiel: Drei 50%-Stellen und zwei 30%-Stellen ergeben 2,1 Vollzeitäquivalente. Damit werden die Arbeitsleistungen unabhängig vom Arbeitspensum der einzelnen Mitarbeitenden zwischen den Jahren vergleichbar.</t>
  </si>
  <si>
    <t>1) Selbstständigerwerbende Pflegefachpersonen</t>
  </si>
  <si>
    <t>1) Stunden inklusive weitere Leistungen</t>
  </si>
  <si>
    <t>Klientinnen, per 31.12.</t>
  </si>
  <si>
    <t>Medi-kamente SL¹</t>
  </si>
  <si>
    <t>über 95-Jährige</t>
  </si>
  <si>
    <t>Erträge aus KLV-Leistungen</t>
  </si>
  <si>
    <t>Erträge aus hauswirt-schaftlichen Leistungen</t>
  </si>
  <si>
    <t>Erträge aus Mahlzeiten-dienst</t>
  </si>
  <si>
    <t>Erträge aus weiteren Spitex-Leistungen</t>
  </si>
  <si>
    <t>Beiträge öffentliche Hand</t>
  </si>
  <si>
    <t>Defizit</t>
  </si>
  <si>
    <t>Tertiäre Ausbildung Pflege</t>
  </si>
  <si>
    <t>Keine aufgabenspezifische Ausbildung</t>
  </si>
  <si>
    <t>0–4-Jährige</t>
  </si>
  <si>
    <t>5–19-Jährige</t>
  </si>
  <si>
    <t>2019²</t>
  </si>
  <si>
    <t>2) Zwei Institutionen konnten aus systemtechnischen Gründen nicht an der Erhebung teilnehmen.</t>
  </si>
  <si>
    <t>Übrige Kosten</t>
  </si>
  <si>
    <t>2019¹</t>
  </si>
  <si>
    <t>1) Zwei Institutionen konnten aus systemtechnischen Gründen nicht an der Erhebung teilnehmen.</t>
  </si>
  <si>
    <t>2019³</t>
  </si>
  <si>
    <t>3) Zwei Institutionen konnten aus systemtechnischen Gründen nicht an der Erhebung teilnehmen.</t>
  </si>
  <si>
    <t>Pensions-
taxen</t>
  </si>
  <si>
    <t>Betreuungs-
taxen</t>
  </si>
  <si>
    <t>Pflege-
taxen Versicherer</t>
  </si>
  <si>
    <t>Pflege-
taxen Bewohner</t>
  </si>
  <si>
    <t>Pflege-
taxen Gemeinden</t>
  </si>
  <si>
    <t>Übrige Erträge</t>
  </si>
  <si>
    <t>Ohne Ausbildungsabschluss</t>
  </si>
  <si>
    <t>Andere Ausbildungen</t>
  </si>
  <si>
    <t>Übrige therapeutische und betreuerische Berufe</t>
  </si>
  <si>
    <t>Eintritt von sozialmedi-zinischen Institutionen</t>
  </si>
  <si>
    <t>Nicht eingestuft</t>
  </si>
  <si>
    <t>Ohne Pflegebedarf</t>
  </si>
  <si>
    <t>Bis 20 Minuten</t>
  </si>
  <si>
    <t>Mehr als 220 Minuten</t>
  </si>
  <si>
    <t xml:space="preserve">65–69-Jährige </t>
  </si>
  <si>
    <t>70–74-Jährige</t>
  </si>
  <si>
    <t>65–69-Jährige</t>
  </si>
  <si>
    <t>Übrige Einnahmen</t>
  </si>
  <si>
    <t>Tabelle 10a:</t>
  </si>
  <si>
    <t>Tabelle 10b:</t>
  </si>
  <si>
    <t>Total verrechnete Stunden Spitex</t>
  </si>
  <si>
    <t>2) Mittel- und Gegenständeliste (MiGel)</t>
  </si>
  <si>
    <t>75–79-Jährige</t>
  </si>
  <si>
    <t>80–84-Jährige</t>
  </si>
  <si>
    <t>85–89-Jährige</t>
  </si>
  <si>
    <t>90–94-Jährige</t>
  </si>
  <si>
    <t>20–64-Jährige</t>
  </si>
  <si>
    <t>65–79-Jährige</t>
  </si>
  <si>
    <t>Tabelle 11c:</t>
  </si>
  <si>
    <t>Tabelle 13a:</t>
  </si>
  <si>
    <t>Tabelle 13b:</t>
  </si>
  <si>
    <t>Anzahl Klient/-innen</t>
  </si>
  <si>
    <t>Stunden pro Klient/-in</t>
  </si>
  <si>
    <t>1) Alle Beherbergten wurden gezählt, auch solche mit letzem Wohnort ausserhalb des Kantons Aargau.</t>
  </si>
  <si>
    <t>21–40</t>
  </si>
  <si>
    <t>41–60</t>
  </si>
  <si>
    <t>61–80</t>
  </si>
  <si>
    <t>81–100</t>
  </si>
  <si>
    <t>101–120</t>
  </si>
  <si>
    <t>121–140</t>
  </si>
  <si>
    <t>141–160</t>
  </si>
  <si>
    <t>161–180</t>
  </si>
  <si>
    <t>181–200</t>
  </si>
  <si>
    <t>201–220</t>
  </si>
  <si>
    <t>bis 20</t>
  </si>
  <si>
    <t>Ohne Pflege-bedarf</t>
  </si>
  <si>
    <t>In Minuten</t>
  </si>
  <si>
    <t>Über 90-Jährige</t>
  </si>
  <si>
    <t xml:space="preserve">Unter 65-Jährige </t>
  </si>
  <si>
    <t>Über 95-Jährige</t>
  </si>
  <si>
    <t>Über 80-Jährige</t>
  </si>
  <si>
    <t>Durchschnittliches Eintrittsalter¹</t>
  </si>
  <si>
    <t>mehr als 220</t>
  </si>
  <si>
    <t>Haus-wirtschaft. 
und sozialbetr. Leistungen</t>
  </si>
  <si>
    <t>Praktikum</t>
  </si>
  <si>
    <t>Durch-schnittlicher Pflege-bedarf in Minuten</t>
  </si>
  <si>
    <t>Total¹</t>
  </si>
  <si>
    <t>2006²</t>
  </si>
  <si>
    <t>2010³</t>
  </si>
  <si>
    <t>2014⁴</t>
  </si>
  <si>
    <t>Das Total der verrechneten Stunden in der Spitex-Statistik enthält die pflegerischen Leistungen, die hauswirtschaftlich und sozialbetreuerischen Leistungen sowie die weiteren Spitex-Leistungen (wie z.B. Fahrdienst, therapeutische Leistungen oder Notrufsystem).</t>
  </si>
  <si>
    <t>2) Quelle: Bundesamt für Sozialversicherungen. Die Aufteilung auf pflegerische und hauswirtschafltiche Leistungen ist erst mit der Spitex-Statistik ab 2007 möglich.</t>
  </si>
  <si>
    <t>3) Ab 2010 inklusive ambulante Onkologiepflege, Kinder-Spitex, erwerbswirtschaftliche Organisationen, selbständigerwerbende Pflegefachpersonen</t>
  </si>
  <si>
    <t>4) Ab 2014 sind Betriebe dazugekommen, welche nur hauswirtschaftliche Dienste anbieten.</t>
  </si>
  <si>
    <t>1) Das Total enthält die pflegerischen Leistungen und die hauswirtschaftlich und sozialbetreuerischen Leistungen ohne die weiteren Spitex-Leistungen.</t>
  </si>
  <si>
    <t>1) Klientinnen und Klienten werden pro Leistung einmal gezählt. Es kann zu Doppelzählungen kommen.</t>
  </si>
  <si>
    <t>Alters- und Pflegeheime / Spitex 2021</t>
  </si>
  <si>
    <t>Reihe stat.kurzinfo Nr. 119 | September 2022</t>
  </si>
  <si>
    <t>© Statistik Aargau, 27. September 2022</t>
  </si>
  <si>
    <t>Kennzahlen der Alters- und Pflegeheime, 2006–2021</t>
  </si>
  <si>
    <t>Alter der Beherbergten in Alters- und Pflegeheimen, 2006–2021</t>
  </si>
  <si>
    <t>Kosten pro verrechnetem Tag in Alters- und Pflegeheimen nach Hauptkostenstelle, in Franken, 2006–2021</t>
  </si>
  <si>
    <t>Kosten der Alters- und Pflegeheime nach Kostenträger, in 1'000 Franken, 2006–2021</t>
  </si>
  <si>
    <t>Finanzierung der Leistungen in Alters- und Pflegeheimen, in Franken, 2012–2021</t>
  </si>
  <si>
    <t>Finanzierung der Spitex-Leistungen, in Franken, 2012–2021</t>
  </si>
  <si>
    <t>Vollzeitäquivalente nach Ausbildungsart in Alters- und Pflegeheimen, 2012–2021</t>
  </si>
  <si>
    <t>Vollzeitäquivalente nach Ausbildung in Spitex-Betrieben, 2012–2021</t>
  </si>
  <si>
    <t>Pflegebedarf pro Tag beim Eintritt in ein Alters- oder Pflegeheim, Anzahl Personen, 2021</t>
  </si>
  <si>
    <t>Pflegebedarf pro Tag beim Eintritt in ein Alters- oder Pflegeheim, 2012–2021</t>
  </si>
  <si>
    <t>Beherbergte ab 65 Jahren in Alters- und Pflegeheimen nach Altersklasse, 2006–2021</t>
  </si>
  <si>
    <t>Anteil der in Alters- und Pflegeheimen Beherbergten¹ an der Gesamtbevölkerung nach Altersklasse, in Prozent, 2006–2021</t>
  </si>
  <si>
    <t>Verrechnete Stunden für pflegerische sowie hauswirtschaftliche und sozialbetreuerische Spitex-Leistungen pro Klient/-in, 2006–2021</t>
  </si>
  <si>
    <t>Kennzahlen der spitalexternen Hilfe und Pflege (Spitex), 2006–2021</t>
  </si>
  <si>
    <t>Verrechnete Stunden für pflegerische sowie hauswirtschaftliche und sozialbetreuerische Spitex-Leistungen nach Altersklasse, 2006–2021</t>
  </si>
  <si>
    <t>Klientinnen und Klienten nach Spitex-Leistung, 2014–2021</t>
  </si>
  <si>
    <t>Todesfälle in Alters- und Pflegeheimen nach Altersklasse, 2006–2021</t>
  </si>
  <si>
    <t>Quelle: Kantonale Daten der Statistik der sozialmedizinischen Institutionen (SOMED) und der Statistik der Hilfe und Pflege zu Hause (SPITEX)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</si>
</sst>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 #,##0.00_ ;_ * \-#,##0.00_ ;_ * &quot;-&quot;??_ ;_ @_ "/>
    <numFmt numFmtId="164" formatCode="###0"/>
    <numFmt numFmtId="165" formatCode="0.0"/>
    <numFmt numFmtId="166" formatCode="#,##0.0"/>
    <numFmt numFmtId="167" formatCode="#,##0.0000"/>
    <numFmt numFmtId="168" formatCode="#,##0.00000"/>
    <numFmt numFmtId="169" formatCode="#,##0.000"/>
  </numFmts>
  <fonts count="50" x14ac:knownFonts="1">
    <font>
      <sz val="10"/>
      <name val="Arial"/>
    </font>
    <font>
      <sz val="11"/>
      <color theme="1"/>
      <name val="Calibri"/>
      <family val="2"/>
      <scheme val="minor"/>
    </font>
    <font>
      <sz val="10"/>
      <name val="Arial"/>
      <family val="2"/>
    </font>
    <font>
      <sz val="10"/>
      <name val="Arial"/>
      <family val="2"/>
    </font>
    <font>
      <b/>
      <sz val="12"/>
      <name val="Arial"/>
      <family val="2"/>
    </font>
    <font>
      <sz val="8"/>
      <name val="Arial"/>
      <family val="2"/>
    </font>
    <font>
      <u/>
      <sz val="10"/>
      <color indexed="12"/>
      <name val="Arial"/>
      <family val="2"/>
    </font>
    <font>
      <sz val="9"/>
      <name val="Arial"/>
      <family val="2"/>
    </font>
    <font>
      <sz val="8"/>
      <name val="Arial"/>
      <family val="2"/>
    </font>
    <font>
      <sz val="11"/>
      <color indexed="8"/>
      <name val="Arial"/>
      <family val="2"/>
    </font>
    <font>
      <sz val="11"/>
      <color indexed="9"/>
      <name val="Arial"/>
      <family val="2"/>
    </font>
    <font>
      <b/>
      <sz val="11"/>
      <color indexed="63"/>
      <name val="Arial"/>
      <family val="2"/>
    </font>
    <font>
      <b/>
      <sz val="11"/>
      <color indexed="52"/>
      <name val="Arial"/>
      <family val="2"/>
    </font>
    <font>
      <sz val="11"/>
      <color indexed="62"/>
      <name val="Arial"/>
      <family val="2"/>
    </font>
    <font>
      <b/>
      <sz val="11"/>
      <color indexed="8"/>
      <name val="Arial"/>
      <family val="2"/>
    </font>
    <font>
      <i/>
      <sz val="11"/>
      <color indexed="23"/>
      <name val="Arial"/>
      <family val="2"/>
    </font>
    <font>
      <sz val="11"/>
      <color indexed="17"/>
      <name val="Arial"/>
      <family val="2"/>
    </font>
    <font>
      <sz val="11"/>
      <color indexed="60"/>
      <name val="Arial"/>
      <family val="2"/>
    </font>
    <font>
      <sz val="11"/>
      <color indexed="20"/>
      <name val="Arial"/>
      <family val="2"/>
    </font>
    <font>
      <b/>
      <sz val="18"/>
      <color indexed="56"/>
      <name val="Cambria"/>
      <family val="2"/>
    </font>
    <font>
      <b/>
      <sz val="15"/>
      <color indexed="56"/>
      <name val="Arial"/>
      <family val="2"/>
    </font>
    <font>
      <b/>
      <sz val="13"/>
      <color indexed="56"/>
      <name val="Arial"/>
      <family val="2"/>
    </font>
    <font>
      <b/>
      <sz val="11"/>
      <color indexed="56"/>
      <name val="Arial"/>
      <family val="2"/>
    </font>
    <font>
      <sz val="11"/>
      <color indexed="52"/>
      <name val="Arial"/>
      <family val="2"/>
    </font>
    <font>
      <sz val="11"/>
      <color indexed="10"/>
      <name val="Arial"/>
      <family val="2"/>
    </font>
    <font>
      <b/>
      <sz val="11"/>
      <color indexed="9"/>
      <name val="Arial"/>
      <family val="2"/>
    </font>
    <font>
      <sz val="11"/>
      <color theme="1"/>
      <name val="Arial"/>
      <family val="2"/>
    </font>
    <font>
      <sz val="10"/>
      <color theme="1"/>
      <name val="Arial"/>
      <family val="2"/>
    </font>
    <font>
      <sz val="10"/>
      <color rgb="FF000000"/>
      <name val="Arial"/>
      <family val="2"/>
    </font>
    <font>
      <b/>
      <sz val="10"/>
      <name val="Arial"/>
      <family val="2"/>
    </font>
    <font>
      <sz val="12"/>
      <name val="Times New Roman"/>
      <family val="1"/>
    </font>
    <font>
      <b/>
      <sz val="18"/>
      <name val="Arial"/>
      <family val="2"/>
    </font>
    <font>
      <b/>
      <sz val="16"/>
      <color theme="1"/>
      <name val="Arial"/>
      <family val="2"/>
    </font>
    <font>
      <b/>
      <sz val="18"/>
      <color theme="1"/>
      <name val="Arial"/>
      <family val="2"/>
    </font>
    <font>
      <b/>
      <sz val="11"/>
      <color theme="1"/>
      <name val="Arial"/>
      <family val="2"/>
    </font>
    <font>
      <sz val="10"/>
      <color theme="0" tint="-0.249977111117893"/>
      <name val="Arial"/>
      <family val="2"/>
    </font>
    <font>
      <sz val="10"/>
      <name val="Arial"/>
      <family val="2"/>
    </font>
    <font>
      <i/>
      <sz val="10"/>
      <name val="Arial"/>
      <family val="2"/>
    </font>
    <font>
      <sz val="9"/>
      <color indexed="8"/>
      <name val="Arial"/>
      <family val="2"/>
    </font>
    <font>
      <sz val="9"/>
      <color theme="1"/>
      <name val="Calibri"/>
      <family val="2"/>
      <scheme val="minor"/>
    </font>
    <font>
      <sz val="9"/>
      <name val="Calibri"/>
      <family val="2"/>
      <scheme val="minor"/>
    </font>
    <font>
      <sz val="9"/>
      <color theme="0"/>
      <name val="Calibri"/>
      <family val="2"/>
      <scheme val="minor"/>
    </font>
    <font>
      <b/>
      <sz val="16"/>
      <color theme="0"/>
      <name val="Arial"/>
      <family val="2"/>
    </font>
    <font>
      <sz val="10"/>
      <color rgb="FFFF0000"/>
      <name val="Arial"/>
      <family val="2"/>
    </font>
    <font>
      <i/>
      <sz val="10"/>
      <color rgb="FFFF0000"/>
      <name val="Arial"/>
      <family val="2"/>
    </font>
    <font>
      <u/>
      <sz val="10"/>
      <color rgb="FF0096DF"/>
      <name val="Arial"/>
      <family val="2"/>
    </font>
    <font>
      <sz val="10"/>
      <color rgb="FFFF5C1F"/>
      <name val="Arial"/>
      <family val="2"/>
    </font>
    <font>
      <b/>
      <u/>
      <sz val="12"/>
      <color rgb="FFFF5C1F"/>
      <name val="Arial"/>
      <family val="2"/>
    </font>
    <font>
      <sz val="10"/>
      <name val="Arial"/>
      <family val="2"/>
    </font>
    <font>
      <sz val="8"/>
      <color theme="1"/>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theme="0"/>
        <bgColor indexed="64"/>
      </patternFill>
    </fill>
    <fill>
      <patternFill patternType="solid">
        <fgColor rgb="FF00B0F0"/>
        <bgColor indexed="64"/>
      </patternFill>
    </fill>
  </fills>
  <borders count="17">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88">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20" borderId="1" applyNumberFormat="0" applyAlignment="0" applyProtection="0"/>
    <xf numFmtId="0" fontId="12" fillId="20" borderId="2" applyNumberFormat="0" applyAlignment="0" applyProtection="0"/>
    <xf numFmtId="0" fontId="13" fillId="7" borderId="2" applyNumberFormat="0" applyAlignment="0" applyProtection="0"/>
    <xf numFmtId="0" fontId="14" fillId="0" borderId="3" applyNumberFormat="0" applyFill="0" applyAlignment="0" applyProtection="0"/>
    <xf numFmtId="0" fontId="15" fillId="0" borderId="0" applyNumberFormat="0" applyFill="0" applyBorder="0" applyAlignment="0" applyProtection="0"/>
    <xf numFmtId="0" fontId="16" fillId="4" borderId="0" applyNumberFormat="0" applyBorder="0" applyAlignment="0" applyProtection="0"/>
    <xf numFmtId="0" fontId="6" fillId="0" borderId="0" applyNumberFormat="0" applyFill="0" applyBorder="0" applyAlignment="0" applyProtection="0">
      <alignment vertical="top"/>
      <protection locked="0"/>
    </xf>
    <xf numFmtId="0" fontId="17" fillId="21" borderId="0" applyNumberFormat="0" applyBorder="0" applyAlignment="0" applyProtection="0"/>
    <xf numFmtId="0" fontId="2" fillId="22" borderId="4" applyNumberFormat="0" applyFont="0" applyAlignment="0" applyProtection="0"/>
    <xf numFmtId="0" fontId="18" fillId="3" borderId="0" applyNumberFormat="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0" borderId="0" applyNumberFormat="0" applyFill="0" applyBorder="0" applyAlignment="0" applyProtection="0"/>
    <xf numFmtId="0" fontId="25" fillId="23" borderId="9" applyNumberFormat="0" applyAlignment="0" applyProtection="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2" fillId="0" borderId="0"/>
    <xf numFmtId="0" fontId="2" fillId="0" borderId="0"/>
    <xf numFmtId="0" fontId="1" fillId="0" borderId="0"/>
    <xf numFmtId="9" fontId="48" fillId="0" borderId="0" applyFont="0" applyFill="0" applyBorder="0" applyAlignment="0" applyProtection="0"/>
  </cellStyleXfs>
  <cellXfs count="247">
    <xf numFmtId="0" fontId="0" fillId="0" borderId="0" xfId="0"/>
    <xf numFmtId="0" fontId="3" fillId="0" borderId="0" xfId="0" applyFont="1"/>
    <xf numFmtId="0" fontId="3" fillId="0" borderId="0" xfId="0" applyFont="1" applyAlignment="1">
      <alignment horizontal="right"/>
    </xf>
    <xf numFmtId="0" fontId="3" fillId="0" borderId="0" xfId="0" applyFont="1" applyAlignment="1">
      <alignment horizontal="left"/>
    </xf>
    <xf numFmtId="0" fontId="4" fillId="0" borderId="0" xfId="0" applyFont="1" applyAlignment="1">
      <alignment horizontal="left"/>
    </xf>
    <xf numFmtId="0" fontId="3" fillId="0" borderId="0" xfId="0" applyFont="1" applyFill="1"/>
    <xf numFmtId="0" fontId="8" fillId="0" borderId="0" xfId="0" applyFont="1"/>
    <xf numFmtId="0" fontId="3" fillId="0" borderId="0" xfId="0" applyFont="1" applyAlignment="1">
      <alignment horizontal="left" vertical="top"/>
    </xf>
    <xf numFmtId="0" fontId="3" fillId="0" borderId="0" xfId="0" applyFont="1"/>
    <xf numFmtId="0" fontId="3" fillId="0" borderId="0" xfId="0" applyFont="1"/>
    <xf numFmtId="164" fontId="28" fillId="0" borderId="0" xfId="45" applyNumberFormat="1" applyFont="1" applyFill="1" applyBorder="1" applyAlignment="1">
      <alignment horizontal="right" vertical="center"/>
    </xf>
    <xf numFmtId="164" fontId="28" fillId="0" borderId="0" xfId="46" applyNumberFormat="1" applyFont="1" applyFill="1" applyBorder="1" applyAlignment="1">
      <alignment horizontal="right" vertical="center"/>
    </xf>
    <xf numFmtId="0" fontId="27" fillId="0" borderId="0" xfId="43" applyFont="1" applyBorder="1"/>
    <xf numFmtId="0" fontId="28" fillId="0" borderId="0" xfId="44" applyFont="1" applyFill="1" applyBorder="1" applyAlignment="1">
      <alignment horizontal="center" wrapText="1"/>
    </xf>
    <xf numFmtId="0" fontId="27" fillId="0" borderId="0" xfId="43" applyFont="1" applyBorder="1" applyAlignment="1">
      <alignment horizontal="center" vertical="center"/>
    </xf>
    <xf numFmtId="0" fontId="4" fillId="0" borderId="0" xfId="0" applyFont="1" applyBorder="1"/>
    <xf numFmtId="0" fontId="3" fillId="0" borderId="0" xfId="43" applyFont="1" applyBorder="1"/>
    <xf numFmtId="0" fontId="2" fillId="0" borderId="0" xfId="0" applyFont="1"/>
    <xf numFmtId="0" fontId="29" fillId="0" borderId="0" xfId="0" applyFont="1" applyBorder="1"/>
    <xf numFmtId="1" fontId="0" fillId="0" borderId="0" xfId="0" applyNumberFormat="1" applyBorder="1" applyAlignment="1">
      <alignment horizontal="left"/>
    </xf>
    <xf numFmtId="1" fontId="2" fillId="0" borderId="0" xfId="0" applyNumberFormat="1" applyFont="1" applyBorder="1"/>
    <xf numFmtId="1" fontId="0" fillId="0" borderId="0" xfId="0" applyNumberFormat="1" applyFill="1" applyBorder="1" applyAlignment="1">
      <alignment horizontal="left"/>
    </xf>
    <xf numFmtId="0" fontId="3" fillId="0" borderId="0" xfId="43" applyFont="1" applyBorder="1" applyAlignment="1">
      <alignment horizontal="left" vertical="top" wrapText="1"/>
    </xf>
    <xf numFmtId="0" fontId="3" fillId="0" borderId="0" xfId="43" applyFont="1" applyFill="1" applyBorder="1" applyAlignment="1">
      <alignment horizontal="left" vertical="top" wrapText="1"/>
    </xf>
    <xf numFmtId="0" fontId="27" fillId="0" borderId="0" xfId="43" applyFont="1" applyFill="1" applyBorder="1"/>
    <xf numFmtId="0" fontId="3" fillId="0" borderId="0" xfId="0" applyFont="1" applyFill="1" applyBorder="1"/>
    <xf numFmtId="0" fontId="2" fillId="0" borderId="0" xfId="43" applyFont="1" applyBorder="1"/>
    <xf numFmtId="0" fontId="35" fillId="0" borderId="0" xfId="43" applyFont="1" applyFill="1" applyBorder="1"/>
    <xf numFmtId="3" fontId="35" fillId="0" borderId="0" xfId="43" applyNumberFormat="1" applyFont="1" applyFill="1" applyBorder="1"/>
    <xf numFmtId="3" fontId="35" fillId="0" borderId="0" xfId="43" applyNumberFormat="1" applyFont="1" applyFill="1" applyBorder="1" applyAlignment="1">
      <alignment horizontal="right" vertical="top"/>
    </xf>
    <xf numFmtId="0" fontId="2" fillId="0" borderId="0" xfId="0" applyFont="1" applyAlignment="1">
      <alignment horizontal="left" vertical="top"/>
    </xf>
    <xf numFmtId="0" fontId="0" fillId="0" borderId="0" xfId="0" applyAlignment="1">
      <alignment vertical="top" wrapText="1"/>
    </xf>
    <xf numFmtId="0" fontId="29" fillId="0" borderId="0" xfId="0" applyFont="1" applyAlignment="1">
      <alignment vertical="top" wrapText="1"/>
    </xf>
    <xf numFmtId="0" fontId="2" fillId="0" borderId="0" xfId="0" applyFont="1" applyAlignment="1">
      <alignment vertical="top" wrapText="1"/>
    </xf>
    <xf numFmtId="3" fontId="3" fillId="0" borderId="0" xfId="43" applyNumberFormat="1" applyFont="1" applyBorder="1" applyAlignment="1">
      <alignment horizontal="right" vertical="top"/>
    </xf>
    <xf numFmtId="3" fontId="27" fillId="0" borderId="0" xfId="43" applyNumberFormat="1" applyFont="1" applyBorder="1"/>
    <xf numFmtId="0" fontId="4" fillId="0" borderId="0" xfId="0" applyFont="1" applyBorder="1" applyAlignment="1"/>
    <xf numFmtId="0" fontId="4" fillId="0" borderId="0" xfId="0" applyFont="1" applyFill="1" applyBorder="1"/>
    <xf numFmtId="0" fontId="4" fillId="0" borderId="0" xfId="0" applyFont="1" applyBorder="1" applyAlignment="1">
      <alignment horizontal="center"/>
    </xf>
    <xf numFmtId="0" fontId="27" fillId="0" borderId="0" xfId="43" applyFont="1" applyBorder="1" applyAlignment="1">
      <alignment horizontal="center"/>
    </xf>
    <xf numFmtId="0" fontId="3" fillId="0" borderId="0" xfId="43" applyFont="1" applyBorder="1" applyAlignment="1">
      <alignment horizontal="center"/>
    </xf>
    <xf numFmtId="0" fontId="2" fillId="0" borderId="0" xfId="43" applyFont="1" applyBorder="1" applyAlignment="1">
      <alignment horizontal="center"/>
    </xf>
    <xf numFmtId="3" fontId="3" fillId="0" borderId="0" xfId="43" applyNumberFormat="1" applyFont="1" applyBorder="1" applyAlignment="1">
      <alignment horizontal="right" vertical="center"/>
    </xf>
    <xf numFmtId="2" fontId="3" fillId="0" borderId="10" xfId="0" applyNumberFormat="1" applyFont="1" applyFill="1" applyBorder="1" applyAlignment="1">
      <alignment horizontal="center" vertical="top"/>
    </xf>
    <xf numFmtId="0" fontId="2" fillId="0" borderId="10" xfId="0" applyFont="1" applyFill="1" applyBorder="1" applyAlignment="1">
      <alignment horizontal="right" vertical="top" wrapText="1"/>
    </xf>
    <xf numFmtId="0" fontId="0" fillId="0" borderId="10" xfId="0" applyFill="1" applyBorder="1"/>
    <xf numFmtId="0" fontId="2" fillId="0" borderId="10" xfId="0" applyFont="1" applyFill="1" applyBorder="1" applyAlignment="1">
      <alignment horizontal="right"/>
    </xf>
    <xf numFmtId="0" fontId="27" fillId="0" borderId="10" xfId="43" applyFont="1" applyFill="1" applyBorder="1" applyAlignment="1">
      <alignment horizontal="center" vertical="top" wrapText="1"/>
    </xf>
    <xf numFmtId="0" fontId="27" fillId="0" borderId="10" xfId="43" applyFont="1" applyFill="1" applyBorder="1" applyAlignment="1">
      <alignment horizontal="right" vertical="top" wrapText="1"/>
    </xf>
    <xf numFmtId="0" fontId="2" fillId="0" borderId="10" xfId="0" applyFont="1" applyFill="1" applyBorder="1"/>
    <xf numFmtId="0" fontId="2" fillId="0" borderId="10" xfId="43" applyFont="1" applyFill="1" applyBorder="1" applyAlignment="1">
      <alignment vertical="top" wrapText="1"/>
    </xf>
    <xf numFmtId="3" fontId="2" fillId="0" borderId="10" xfId="43" applyNumberFormat="1" applyFont="1" applyFill="1" applyBorder="1" applyAlignment="1">
      <alignment horizontal="right" vertical="top" wrapText="1"/>
    </xf>
    <xf numFmtId="0" fontId="2" fillId="0" borderId="10" xfId="43" applyFont="1" applyFill="1" applyBorder="1" applyAlignment="1">
      <alignment horizontal="right" vertical="top" wrapText="1"/>
    </xf>
    <xf numFmtId="3" fontId="3" fillId="0" borderId="0" xfId="43" applyNumberFormat="1" applyFont="1" applyFill="1" applyBorder="1" applyAlignment="1">
      <alignment horizontal="right" vertical="top"/>
    </xf>
    <xf numFmtId="4" fontId="39" fillId="0" borderId="0" xfId="186" applyNumberFormat="1" applyFont="1"/>
    <xf numFmtId="4" fontId="40" fillId="0" borderId="0" xfId="186" applyNumberFormat="1" applyFont="1"/>
    <xf numFmtId="4" fontId="41" fillId="25" borderId="0" xfId="186" applyNumberFormat="1" applyFont="1" applyFill="1"/>
    <xf numFmtId="0" fontId="37" fillId="0" borderId="0" xfId="0" applyFont="1" applyAlignment="1">
      <alignment horizontal="left" vertical="top"/>
    </xf>
    <xf numFmtId="0" fontId="2" fillId="0" borderId="0" xfId="0" applyFont="1" applyAlignment="1">
      <alignment horizontal="right"/>
    </xf>
    <xf numFmtId="0" fontId="2" fillId="0" borderId="0" xfId="0" applyFont="1" applyAlignment="1">
      <alignment horizontal="left"/>
    </xf>
    <xf numFmtId="0" fontId="7" fillId="0" borderId="0" xfId="0" applyFont="1" applyAlignment="1">
      <alignment horizontal="left" vertical="top"/>
    </xf>
    <xf numFmtId="0" fontId="0" fillId="0" borderId="0" xfId="0" applyBorder="1"/>
    <xf numFmtId="164" fontId="38" fillId="0" borderId="0" xfId="184" applyNumberFormat="1" applyFont="1" applyBorder="1" applyAlignment="1">
      <alignment horizontal="right" vertical="center"/>
    </xf>
    <xf numFmtId="0" fontId="27" fillId="0" borderId="0" xfId="161" applyFont="1" applyBorder="1"/>
    <xf numFmtId="0" fontId="31" fillId="0" borderId="0" xfId="0" applyFont="1" applyBorder="1"/>
    <xf numFmtId="0" fontId="0" fillId="0" borderId="0" xfId="0" applyBorder="1" applyAlignment="1">
      <alignment horizontal="left" indent="1"/>
    </xf>
    <xf numFmtId="3" fontId="2" fillId="0" borderId="0" xfId="0" applyNumberFormat="1" applyFont="1" applyBorder="1"/>
    <xf numFmtId="3" fontId="2" fillId="0" borderId="0" xfId="0" applyNumberFormat="1" applyFont="1" applyFill="1" applyBorder="1" applyAlignment="1">
      <alignment horizontal="right" vertical="center"/>
    </xf>
    <xf numFmtId="166" fontId="0" fillId="0" borderId="0" xfId="0" applyNumberFormat="1" applyBorder="1"/>
    <xf numFmtId="1" fontId="0" fillId="0" borderId="0" xfId="0" applyNumberFormat="1" applyBorder="1"/>
    <xf numFmtId="0" fontId="0" fillId="0" borderId="0" xfId="0" applyFill="1" applyBorder="1" applyAlignment="1">
      <alignment horizontal="left" indent="1"/>
    </xf>
    <xf numFmtId="3" fontId="0" fillId="0" borderId="0" xfId="0" applyNumberFormat="1" applyBorder="1"/>
    <xf numFmtId="0" fontId="2" fillId="0" borderId="0" xfId="0" applyNumberFormat="1" applyFont="1" applyBorder="1" applyAlignment="1">
      <alignment horizontal="left" indent="1"/>
    </xf>
    <xf numFmtId="0" fontId="5" fillId="0" borderId="0" xfId="0" applyFont="1" applyBorder="1"/>
    <xf numFmtId="0" fontId="2" fillId="0" borderId="0" xfId="0" applyFont="1" applyBorder="1"/>
    <xf numFmtId="166" fontId="2" fillId="0" borderId="0" xfId="0" applyNumberFormat="1" applyFont="1" applyBorder="1"/>
    <xf numFmtId="0" fontId="0" fillId="0" borderId="0" xfId="0" applyFill="1" applyBorder="1"/>
    <xf numFmtId="0" fontId="0" fillId="0" borderId="0" xfId="0" applyFill="1" applyBorder="1" applyAlignment="1">
      <alignment horizontal="center"/>
    </xf>
    <xf numFmtId="2" fontId="0" fillId="0" borderId="0" xfId="0" applyNumberFormat="1" applyFill="1" applyBorder="1" applyAlignment="1">
      <alignment horizontal="right" indent="1"/>
    </xf>
    <xf numFmtId="2" fontId="2" fillId="0" borderId="0" xfId="0" applyNumberFormat="1" applyFont="1" applyFill="1" applyBorder="1" applyAlignment="1">
      <alignment horizontal="right" indent="1"/>
    </xf>
    <xf numFmtId="2" fontId="0" fillId="0" borderId="0" xfId="0" applyNumberFormat="1" applyFill="1" applyBorder="1"/>
    <xf numFmtId="0" fontId="2" fillId="0" borderId="0" xfId="0" applyNumberFormat="1" applyFont="1" applyFill="1" applyBorder="1" applyAlignment="1">
      <alignment horizontal="center"/>
    </xf>
    <xf numFmtId="0" fontId="2" fillId="0" borderId="0" xfId="0" applyNumberFormat="1" applyFont="1" applyBorder="1" applyAlignment="1">
      <alignment horizontal="center"/>
    </xf>
    <xf numFmtId="2" fontId="0" fillId="0" borderId="0" xfId="0" applyNumberFormat="1" applyBorder="1" applyAlignment="1">
      <alignment horizontal="right" indent="1"/>
    </xf>
    <xf numFmtId="2" fontId="0" fillId="0" borderId="0" xfId="0" applyNumberFormat="1" applyBorder="1"/>
    <xf numFmtId="0" fontId="27" fillId="0" borderId="0" xfId="43" applyFont="1" applyFill="1" applyBorder="1" applyAlignment="1">
      <alignment horizontal="center"/>
    </xf>
    <xf numFmtId="49" fontId="2" fillId="0" borderId="0" xfId="43" applyNumberFormat="1" applyFont="1" applyFill="1" applyBorder="1" applyAlignment="1">
      <alignment horizontal="center" wrapText="1"/>
    </xf>
    <xf numFmtId="3" fontId="3" fillId="0" borderId="0" xfId="43" applyNumberFormat="1" applyFont="1" applyBorder="1"/>
    <xf numFmtId="0" fontId="5" fillId="0" borderId="0" xfId="0" applyFont="1" applyBorder="1" applyAlignment="1">
      <alignment horizontal="center"/>
    </xf>
    <xf numFmtId="0" fontId="32" fillId="0" borderId="0" xfId="43" applyFont="1" applyBorder="1"/>
    <xf numFmtId="1" fontId="2" fillId="0" borderId="0" xfId="43" applyNumberFormat="1" applyFont="1" applyFill="1" applyBorder="1" applyAlignment="1">
      <alignment horizontal="center"/>
    </xf>
    <xf numFmtId="0" fontId="0" fillId="0" borderId="0" xfId="0" applyBorder="1" applyAlignment="1">
      <alignment horizontal="center"/>
    </xf>
    <xf numFmtId="3" fontId="2" fillId="0" borderId="0" xfId="43" applyNumberFormat="1" applyFont="1" applyFill="1" applyBorder="1" applyAlignment="1">
      <alignment horizontal="right" vertical="top"/>
    </xf>
    <xf numFmtId="3" fontId="2" fillId="0" borderId="0" xfId="43" applyNumberFormat="1" applyFont="1" applyBorder="1" applyAlignment="1">
      <alignment horizontal="right" vertical="top"/>
    </xf>
    <xf numFmtId="0" fontId="34" fillId="0" borderId="0" xfId="43" applyFont="1" applyBorder="1"/>
    <xf numFmtId="164" fontId="2" fillId="0" borderId="0" xfId="184" applyNumberFormat="1" applyFont="1" applyBorder="1" applyAlignment="1">
      <alignment horizontal="right" vertical="center"/>
    </xf>
    <xf numFmtId="164" fontId="2" fillId="0" borderId="0" xfId="43" applyNumberFormat="1" applyFont="1" applyBorder="1"/>
    <xf numFmtId="164" fontId="27" fillId="0" borderId="0" xfId="43" applyNumberFormat="1" applyFont="1" applyBorder="1"/>
    <xf numFmtId="0" fontId="27" fillId="0" borderId="0" xfId="161" applyFont="1" applyFill="1" applyBorder="1"/>
    <xf numFmtId="4" fontId="0" fillId="0" borderId="0" xfId="0" applyNumberFormat="1" applyBorder="1"/>
    <xf numFmtId="2" fontId="27" fillId="0" borderId="0" xfId="161" applyNumberFormat="1" applyFont="1" applyBorder="1"/>
    <xf numFmtId="0" fontId="32" fillId="0" borderId="0" xfId="161" applyFont="1" applyBorder="1"/>
    <xf numFmtId="4" fontId="27" fillId="0" borderId="0" xfId="161" applyNumberFormat="1" applyFont="1" applyFill="1" applyBorder="1"/>
    <xf numFmtId="4" fontId="36" fillId="0" borderId="0" xfId="0" applyNumberFormat="1" applyFont="1" applyBorder="1"/>
    <xf numFmtId="164" fontId="27" fillId="0" borderId="0" xfId="161" applyNumberFormat="1" applyFont="1" applyBorder="1"/>
    <xf numFmtId="4" fontId="27" fillId="0" borderId="0" xfId="161" applyNumberFormat="1" applyFont="1" applyBorder="1"/>
    <xf numFmtId="4" fontId="37" fillId="0" borderId="0" xfId="0" applyNumberFormat="1" applyFont="1" applyBorder="1"/>
    <xf numFmtId="1" fontId="0" fillId="0" borderId="0" xfId="0" applyNumberFormat="1" applyBorder="1" applyAlignment="1">
      <alignment horizontal="center"/>
    </xf>
    <xf numFmtId="3" fontId="0" fillId="0" borderId="0" xfId="0" applyNumberFormat="1" applyBorder="1" applyAlignment="1">
      <alignment horizontal="right"/>
    </xf>
    <xf numFmtId="3" fontId="2" fillId="0" borderId="0" xfId="0" applyNumberFormat="1" applyFont="1" applyBorder="1" applyAlignment="1">
      <alignment horizontal="right"/>
    </xf>
    <xf numFmtId="2" fontId="27" fillId="0" borderId="0" xfId="43" applyNumberFormat="1" applyFont="1" applyBorder="1"/>
    <xf numFmtId="1" fontId="27" fillId="0" borderId="0" xfId="43" applyNumberFormat="1" applyFont="1" applyBorder="1"/>
    <xf numFmtId="0" fontId="33" fillId="0" borderId="0" xfId="43" applyFont="1" applyBorder="1"/>
    <xf numFmtId="0" fontId="0" fillId="0" borderId="0" xfId="0" applyBorder="1" applyAlignment="1">
      <alignment vertical="center"/>
    </xf>
    <xf numFmtId="2" fontId="0" fillId="0" borderId="0" xfId="0" applyNumberFormat="1" applyBorder="1" applyAlignment="1">
      <alignment vertical="center"/>
    </xf>
    <xf numFmtId="0" fontId="2" fillId="0" borderId="0" xfId="0" applyFont="1" applyBorder="1" applyAlignment="1">
      <alignment vertical="top" wrapText="1"/>
    </xf>
    <xf numFmtId="0" fontId="3" fillId="0" borderId="10" xfId="0" applyFont="1" applyFill="1" applyBorder="1" applyAlignment="1">
      <alignment horizontal="center" vertical="top"/>
    </xf>
    <xf numFmtId="43" fontId="2" fillId="0" borderId="10" xfId="0" applyNumberFormat="1" applyFont="1" applyFill="1" applyBorder="1" applyAlignment="1">
      <alignment horizontal="right" vertical="top" wrapText="1"/>
    </xf>
    <xf numFmtId="43" fontId="3" fillId="0" borderId="10" xfId="0" applyNumberFormat="1" applyFont="1" applyFill="1" applyBorder="1" applyAlignment="1">
      <alignment horizontal="right" vertical="top" wrapText="1"/>
    </xf>
    <xf numFmtId="0" fontId="3" fillId="0" borderId="0" xfId="0" applyFont="1" applyAlignment="1">
      <alignment vertical="top"/>
    </xf>
    <xf numFmtId="0" fontId="0" fillId="0" borderId="0" xfId="0" applyAlignment="1">
      <alignment vertical="top"/>
    </xf>
    <xf numFmtId="0" fontId="0" fillId="0" borderId="0" xfId="0" applyBorder="1" applyAlignment="1">
      <alignment vertical="top"/>
    </xf>
    <xf numFmtId="3" fontId="3" fillId="0" borderId="0" xfId="43" applyNumberFormat="1" applyFont="1" applyBorder="1" applyAlignment="1">
      <alignment vertical="top"/>
    </xf>
    <xf numFmtId="0" fontId="27" fillId="0" borderId="0" xfId="43" applyFont="1" applyBorder="1" applyAlignment="1">
      <alignment vertical="top"/>
    </xf>
    <xf numFmtId="0" fontId="27" fillId="0" borderId="0" xfId="161" applyFont="1" applyBorder="1" applyAlignment="1">
      <alignment vertical="top"/>
    </xf>
    <xf numFmtId="0" fontId="2" fillId="0" borderId="11" xfId="0" applyNumberFormat="1" applyFont="1" applyBorder="1" applyAlignment="1">
      <alignment horizontal="left" indent="1"/>
    </xf>
    <xf numFmtId="3" fontId="0" fillId="0" borderId="11" xfId="0" applyNumberFormat="1" applyBorder="1"/>
    <xf numFmtId="166" fontId="0" fillId="0" borderId="11" xfId="0" applyNumberFormat="1" applyBorder="1"/>
    <xf numFmtId="0" fontId="2" fillId="0" borderId="11" xfId="0" applyFont="1" applyBorder="1" applyAlignment="1">
      <alignment vertical="top" wrapText="1"/>
    </xf>
    <xf numFmtId="2" fontId="0" fillId="0" borderId="11" xfId="0" applyNumberFormat="1" applyBorder="1" applyAlignment="1">
      <alignment vertical="center"/>
    </xf>
    <xf numFmtId="2" fontId="27" fillId="0" borderId="11" xfId="43" applyNumberFormat="1" applyFont="1" applyBorder="1"/>
    <xf numFmtId="3" fontId="2" fillId="0" borderId="11" xfId="0" applyNumberFormat="1" applyFont="1" applyBorder="1" applyAlignment="1">
      <alignment horizontal="right"/>
    </xf>
    <xf numFmtId="0" fontId="27" fillId="0" borderId="11" xfId="161" applyFont="1" applyFill="1" applyBorder="1"/>
    <xf numFmtId="4" fontId="27" fillId="0" borderId="11" xfId="161" applyNumberFormat="1" applyFont="1" applyFill="1" applyBorder="1"/>
    <xf numFmtId="4" fontId="0" fillId="0" borderId="11" xfId="0" applyNumberFormat="1" applyBorder="1"/>
    <xf numFmtId="0" fontId="2" fillId="0" borderId="11" xfId="43" applyFont="1" applyBorder="1"/>
    <xf numFmtId="164" fontId="2" fillId="0" borderId="11" xfId="184" applyNumberFormat="1" applyFont="1" applyBorder="1" applyAlignment="1">
      <alignment horizontal="right" vertical="center"/>
    </xf>
    <xf numFmtId="1" fontId="2" fillId="0" borderId="11" xfId="43" applyNumberFormat="1" applyFont="1" applyFill="1" applyBorder="1" applyAlignment="1">
      <alignment horizontal="center"/>
    </xf>
    <xf numFmtId="3" fontId="2" fillId="0" borderId="11" xfId="43" applyNumberFormat="1" applyFont="1" applyFill="1" applyBorder="1" applyAlignment="1">
      <alignment horizontal="right" vertical="top"/>
    </xf>
    <xf numFmtId="3" fontId="2" fillId="0" borderId="11" xfId="43" applyNumberFormat="1" applyFont="1" applyBorder="1" applyAlignment="1">
      <alignment horizontal="right" vertical="top"/>
    </xf>
    <xf numFmtId="0" fontId="2" fillId="0" borderId="11" xfId="0" applyNumberFormat="1" applyFont="1" applyBorder="1" applyAlignment="1">
      <alignment horizontal="center"/>
    </xf>
    <xf numFmtId="2" fontId="0" fillId="0" borderId="11" xfId="0" applyNumberFormat="1" applyBorder="1" applyAlignment="1">
      <alignment horizontal="right" indent="1"/>
    </xf>
    <xf numFmtId="3" fontId="3" fillId="0" borderId="0" xfId="43" applyNumberFormat="1" applyFont="1" applyFill="1" applyBorder="1" applyAlignment="1">
      <alignment horizontal="left" vertical="top"/>
    </xf>
    <xf numFmtId="0" fontId="5" fillId="0" borderId="0" xfId="43" applyFont="1" applyBorder="1" applyAlignment="1">
      <alignment horizontal="left"/>
    </xf>
    <xf numFmtId="0" fontId="5" fillId="0" borderId="0" xfId="0" applyFont="1" applyBorder="1" applyAlignment="1">
      <alignment horizontal="left"/>
    </xf>
    <xf numFmtId="0" fontId="4" fillId="0" borderId="0" xfId="0" applyFont="1" applyBorder="1" applyAlignment="1">
      <alignment vertical="top"/>
    </xf>
    <xf numFmtId="0" fontId="31" fillId="0" borderId="0" xfId="0" applyFont="1" applyBorder="1" applyAlignment="1">
      <alignment vertical="top"/>
    </xf>
    <xf numFmtId="3" fontId="0" fillId="0" borderId="0" xfId="0" applyNumberFormat="1" applyBorder="1" applyAlignment="1">
      <alignment vertical="top"/>
    </xf>
    <xf numFmtId="3" fontId="0" fillId="0" borderId="0" xfId="0" applyNumberFormat="1" applyBorder="1" applyAlignment="1">
      <alignment horizontal="right" vertical="top"/>
    </xf>
    <xf numFmtId="165" fontId="0" fillId="0" borderId="0" xfId="0" applyNumberFormat="1" applyBorder="1" applyAlignment="1">
      <alignment vertical="top"/>
    </xf>
    <xf numFmtId="3" fontId="0" fillId="0" borderId="0" xfId="0" applyNumberFormat="1" applyFill="1" applyBorder="1" applyAlignment="1">
      <alignment vertical="top"/>
    </xf>
    <xf numFmtId="3" fontId="0" fillId="0" borderId="11" xfId="0" applyNumberFormat="1" applyBorder="1" applyAlignment="1">
      <alignment vertical="top"/>
    </xf>
    <xf numFmtId="3" fontId="0" fillId="0" borderId="11" xfId="0" applyNumberFormat="1" applyFill="1" applyBorder="1" applyAlignment="1">
      <alignment vertical="top"/>
    </xf>
    <xf numFmtId="165" fontId="0" fillId="0" borderId="11" xfId="0" applyNumberFormat="1" applyBorder="1" applyAlignment="1">
      <alignment vertical="top"/>
    </xf>
    <xf numFmtId="0" fontId="5" fillId="0" borderId="0" xfId="0" applyFont="1" applyBorder="1" applyAlignment="1">
      <alignment vertical="top"/>
    </xf>
    <xf numFmtId="0" fontId="0" fillId="0" borderId="0" xfId="0" applyBorder="1" applyAlignment="1">
      <alignment horizontal="center" vertical="top"/>
    </xf>
    <xf numFmtId="0" fontId="0" fillId="0" borderId="0" xfId="0" applyFill="1" applyBorder="1" applyAlignment="1">
      <alignment horizontal="center" vertical="top"/>
    </xf>
    <xf numFmtId="0" fontId="2" fillId="0" borderId="0" xfId="0" applyNumberFormat="1" applyFont="1" applyBorder="1" applyAlignment="1">
      <alignment horizontal="center" vertical="top"/>
    </xf>
    <xf numFmtId="0" fontId="2" fillId="0" borderId="11" xfId="0" applyNumberFormat="1" applyFont="1" applyBorder="1" applyAlignment="1">
      <alignment horizontal="center" vertical="top"/>
    </xf>
    <xf numFmtId="0" fontId="27" fillId="0" borderId="10" xfId="161" applyFont="1" applyBorder="1"/>
    <xf numFmtId="0" fontId="43" fillId="0" borderId="0" xfId="43" applyFont="1" applyBorder="1"/>
    <xf numFmtId="166" fontId="2" fillId="0" borderId="0" xfId="0" applyNumberFormat="1" applyFont="1" applyFill="1" applyBorder="1" applyAlignment="1">
      <alignment horizontal="right" vertical="center"/>
    </xf>
    <xf numFmtId="166" fontId="2" fillId="0" borderId="11" xfId="0" applyNumberFormat="1" applyFont="1" applyFill="1" applyBorder="1" applyAlignment="1">
      <alignment horizontal="right" vertical="center"/>
    </xf>
    <xf numFmtId="0" fontId="2" fillId="0" borderId="0" xfId="0" applyFont="1" applyBorder="1" applyAlignment="1">
      <alignment horizontal="left"/>
    </xf>
    <xf numFmtId="0" fontId="27" fillId="0" borderId="10" xfId="43" applyFont="1" applyFill="1" applyBorder="1" applyAlignment="1">
      <alignment horizontal="center" vertical="top"/>
    </xf>
    <xf numFmtId="0" fontId="28" fillId="0" borderId="10" xfId="44" applyFont="1" applyFill="1" applyBorder="1" applyAlignment="1">
      <alignment horizontal="right" vertical="top" wrapText="1"/>
    </xf>
    <xf numFmtId="0" fontId="28" fillId="0" borderId="0" xfId="44" applyFont="1" applyFill="1" applyBorder="1" applyAlignment="1">
      <alignment horizontal="center" vertical="top" wrapText="1"/>
    </xf>
    <xf numFmtId="0" fontId="44" fillId="0" borderId="0" xfId="43" applyFont="1" applyBorder="1"/>
    <xf numFmtId="0" fontId="2" fillId="0" borderId="10" xfId="43" applyFont="1" applyFill="1" applyBorder="1" applyAlignment="1">
      <alignment horizontal="center" vertical="top"/>
    </xf>
    <xf numFmtId="0" fontId="2" fillId="24" borderId="10" xfId="43" applyFont="1" applyFill="1" applyBorder="1" applyAlignment="1">
      <alignment horizontal="right" vertical="top" wrapText="1"/>
    </xf>
    <xf numFmtId="3" fontId="2" fillId="0" borderId="10" xfId="43" applyNumberFormat="1" applyFont="1" applyFill="1" applyBorder="1" applyAlignment="1">
      <alignment horizontal="center" vertical="top"/>
    </xf>
    <xf numFmtId="0" fontId="0" fillId="0" borderId="0" xfId="0" applyFill="1" applyBorder="1" applyAlignment="1">
      <alignment vertical="top"/>
    </xf>
    <xf numFmtId="0" fontId="5" fillId="0" borderId="0" xfId="0" applyFont="1" applyFill="1" applyBorder="1" applyAlignment="1">
      <alignment vertical="top"/>
    </xf>
    <xf numFmtId="0" fontId="44" fillId="0" borderId="0" xfId="0" applyFont="1" applyBorder="1"/>
    <xf numFmtId="3" fontId="44" fillId="0" borderId="0" xfId="43" applyNumberFormat="1" applyFont="1" applyBorder="1"/>
    <xf numFmtId="0" fontId="2" fillId="0" borderId="0" xfId="161" applyFont="1" applyFill="1" applyBorder="1"/>
    <xf numFmtId="0" fontId="2" fillId="0" borderId="0" xfId="43" applyFont="1" applyFill="1" applyBorder="1"/>
    <xf numFmtId="3" fontId="2" fillId="0" borderId="0" xfId="43" applyNumberFormat="1" applyFont="1" applyFill="1" applyBorder="1" applyAlignment="1">
      <alignment horizontal="right" vertical="center"/>
    </xf>
    <xf numFmtId="0" fontId="2" fillId="0" borderId="0" xfId="43" applyFont="1" applyFill="1" applyBorder="1" applyAlignment="1">
      <alignment horizontal="center"/>
    </xf>
    <xf numFmtId="0" fontId="2" fillId="0" borderId="11" xfId="43" applyFont="1" applyFill="1" applyBorder="1" applyAlignment="1">
      <alignment horizontal="center"/>
    </xf>
    <xf numFmtId="3" fontId="2" fillId="0" borderId="11" xfId="43" applyNumberFormat="1" applyFont="1" applyFill="1" applyBorder="1" applyAlignment="1">
      <alignment horizontal="right" vertical="center"/>
    </xf>
    <xf numFmtId="0" fontId="2" fillId="0" borderId="10" xfId="44" applyFont="1" applyFill="1" applyBorder="1" applyAlignment="1">
      <alignment horizontal="right" vertical="top" wrapText="1"/>
    </xf>
    <xf numFmtId="1" fontId="2" fillId="0" borderId="11" xfId="0" applyNumberFormat="1" applyFont="1" applyBorder="1" applyAlignment="1">
      <alignment horizontal="center"/>
    </xf>
    <xf numFmtId="1" fontId="2" fillId="0" borderId="0" xfId="0" applyNumberFormat="1" applyFont="1" applyBorder="1" applyAlignment="1">
      <alignment horizontal="center"/>
    </xf>
    <xf numFmtId="0" fontId="2" fillId="0" borderId="11" xfId="161" applyFont="1" applyFill="1" applyBorder="1"/>
    <xf numFmtId="10" fontId="2" fillId="0" borderId="0" xfId="43" applyNumberFormat="1" applyFont="1" applyFill="1" applyBorder="1" applyAlignment="1">
      <alignment horizontal="right" vertical="top"/>
    </xf>
    <xf numFmtId="10" fontId="2" fillId="0" borderId="11" xfId="43" applyNumberFormat="1" applyFont="1" applyFill="1" applyBorder="1" applyAlignment="1">
      <alignment horizontal="right" vertical="top"/>
    </xf>
    <xf numFmtId="3" fontId="2" fillId="0" borderId="0" xfId="43" applyNumberFormat="1" applyFont="1" applyFill="1" applyBorder="1"/>
    <xf numFmtId="167" fontId="27" fillId="0" borderId="0" xfId="43" applyNumberFormat="1" applyFont="1" applyBorder="1"/>
    <xf numFmtId="168" fontId="27" fillId="0" borderId="0" xfId="43" applyNumberFormat="1" applyFont="1" applyBorder="1"/>
    <xf numFmtId="0" fontId="0" fillId="0" borderId="0" xfId="0"/>
    <xf numFmtId="2" fontId="2" fillId="0" borderId="0" xfId="0" applyNumberFormat="1" applyFont="1" applyBorder="1" applyAlignment="1">
      <alignment horizontal="center"/>
    </xf>
    <xf numFmtId="0" fontId="2" fillId="0" borderId="0" xfId="43" applyNumberFormat="1" applyFont="1" applyFill="1" applyBorder="1" applyAlignment="1">
      <alignment horizontal="center"/>
    </xf>
    <xf numFmtId="0" fontId="7" fillId="0" borderId="0" xfId="0" applyFont="1" applyFill="1" applyAlignment="1">
      <alignment horizontal="left" vertical="top"/>
    </xf>
    <xf numFmtId="0" fontId="0" fillId="0" borderId="0" xfId="0"/>
    <xf numFmtId="2" fontId="2" fillId="0" borderId="0" xfId="43" applyNumberFormat="1" applyFont="1" applyFill="1" applyBorder="1" applyAlignment="1">
      <alignment horizontal="right" vertical="top"/>
    </xf>
    <xf numFmtId="3" fontId="2" fillId="0" borderId="0" xfId="0" applyNumberFormat="1" applyFont="1" applyFill="1" applyBorder="1" applyAlignment="1">
      <alignment horizontal="right"/>
    </xf>
    <xf numFmtId="1" fontId="2" fillId="0" borderId="11" xfId="43" applyNumberFormat="1" applyFont="1" applyFill="1" applyBorder="1" applyAlignment="1">
      <alignment horizontal="right"/>
    </xf>
    <xf numFmtId="0" fontId="43" fillId="0" borderId="0" xfId="0" applyFont="1"/>
    <xf numFmtId="169" fontId="2" fillId="0" borderId="0" xfId="43" applyNumberFormat="1" applyFont="1" applyFill="1" applyBorder="1"/>
    <xf numFmtId="0" fontId="2" fillId="0" borderId="10" xfId="0" applyFont="1" applyBorder="1" applyAlignment="1">
      <alignment horizontal="right" vertical="top" wrapText="1"/>
    </xf>
    <xf numFmtId="2" fontId="2" fillId="0" borderId="0" xfId="0" applyNumberFormat="1" applyFont="1" applyBorder="1" applyAlignment="1">
      <alignment horizontal="right"/>
    </xf>
    <xf numFmtId="0" fontId="2" fillId="0" borderId="0" xfId="0" applyNumberFormat="1" applyFont="1" applyBorder="1" applyAlignment="1">
      <alignment horizontal="right"/>
    </xf>
    <xf numFmtId="2" fontId="2" fillId="0" borderId="11" xfId="0" applyNumberFormat="1" applyFont="1" applyBorder="1" applyAlignment="1">
      <alignment horizontal="right"/>
    </xf>
    <xf numFmtId="1" fontId="2" fillId="0" borderId="11" xfId="0" applyNumberFormat="1" applyFont="1" applyBorder="1" applyAlignment="1">
      <alignment horizontal="right"/>
    </xf>
    <xf numFmtId="0" fontId="2" fillId="0" borderId="0" xfId="0" applyFont="1" applyFill="1" applyBorder="1" applyAlignment="1">
      <alignment horizontal="right" vertical="top" wrapText="1"/>
    </xf>
    <xf numFmtId="3" fontId="3" fillId="0" borderId="0" xfId="43" applyNumberFormat="1" applyFont="1" applyBorder="1" applyAlignment="1">
      <alignment horizontal="right" vertical="center"/>
    </xf>
    <xf numFmtId="0" fontId="46" fillId="0" borderId="0" xfId="0" applyFont="1"/>
    <xf numFmtId="0" fontId="47" fillId="0" borderId="0" xfId="31" applyFont="1" applyAlignment="1" applyProtection="1">
      <alignment horizontal="left" vertical="top"/>
    </xf>
    <xf numFmtId="0" fontId="0" fillId="0" borderId="0" xfId="0"/>
    <xf numFmtId="10" fontId="27" fillId="0" borderId="0" xfId="187" applyNumberFormat="1" applyFont="1" applyBorder="1"/>
    <xf numFmtId="0" fontId="4" fillId="24" borderId="0" xfId="0" applyFont="1" applyFill="1" applyBorder="1"/>
    <xf numFmtId="0" fontId="4" fillId="24" borderId="0" xfId="0" applyFont="1" applyFill="1" applyBorder="1" applyAlignment="1">
      <alignment horizontal="center"/>
    </xf>
    <xf numFmtId="0" fontId="27" fillId="24" borderId="0" xfId="43" applyFont="1" applyFill="1" applyBorder="1"/>
    <xf numFmtId="0" fontId="27" fillId="24" borderId="0" xfId="43" applyFont="1" applyFill="1" applyBorder="1" applyAlignment="1">
      <alignment horizontal="center"/>
    </xf>
    <xf numFmtId="0" fontId="44" fillId="24" borderId="0" xfId="43" applyFont="1" applyFill="1" applyBorder="1"/>
    <xf numFmtId="0" fontId="43" fillId="24" borderId="0" xfId="43" applyFont="1" applyFill="1" applyBorder="1"/>
    <xf numFmtId="0" fontId="27" fillId="24" borderId="10" xfId="43" applyFont="1" applyFill="1" applyBorder="1" applyAlignment="1">
      <alignment horizontal="center" vertical="top" wrapText="1"/>
    </xf>
    <xf numFmtId="0" fontId="27" fillId="24" borderId="10" xfId="43" applyFont="1" applyFill="1" applyBorder="1" applyAlignment="1">
      <alignment horizontal="right" vertical="top" wrapText="1"/>
    </xf>
    <xf numFmtId="0" fontId="0" fillId="24" borderId="0" xfId="0" applyFill="1" applyBorder="1"/>
    <xf numFmtId="1" fontId="27" fillId="24" borderId="0" xfId="43" applyNumberFormat="1" applyFont="1" applyFill="1" applyBorder="1" applyAlignment="1">
      <alignment horizontal="center" wrapText="1"/>
    </xf>
    <xf numFmtId="3" fontId="27" fillId="24" borderId="0" xfId="43" applyNumberFormat="1" applyFont="1" applyFill="1" applyBorder="1" applyAlignment="1">
      <alignment wrapText="1"/>
    </xf>
    <xf numFmtId="3" fontId="27" fillId="24" borderId="0" xfId="43" applyNumberFormat="1" applyFont="1" applyFill="1" applyBorder="1"/>
    <xf numFmtId="1" fontId="27" fillId="24" borderId="11" xfId="43" applyNumberFormat="1" applyFont="1" applyFill="1" applyBorder="1" applyAlignment="1">
      <alignment horizontal="center" wrapText="1"/>
    </xf>
    <xf numFmtId="3" fontId="27" fillId="24" borderId="11" xfId="43" applyNumberFormat="1" applyFont="1" applyFill="1" applyBorder="1" applyAlignment="1">
      <alignment wrapText="1"/>
    </xf>
    <xf numFmtId="3" fontId="27" fillId="24" borderId="11" xfId="43" applyNumberFormat="1" applyFont="1" applyFill="1" applyBorder="1"/>
    <xf numFmtId="0" fontId="27" fillId="24" borderId="0" xfId="43" applyFont="1" applyFill="1" applyBorder="1" applyAlignment="1">
      <alignment wrapText="1"/>
    </xf>
    <xf numFmtId="0" fontId="27" fillId="24" borderId="0" xfId="43" applyFont="1" applyFill="1" applyBorder="1" applyAlignment="1">
      <alignment vertical="top"/>
    </xf>
    <xf numFmtId="0" fontId="0" fillId="0" borderId="0" xfId="0"/>
    <xf numFmtId="0" fontId="49" fillId="24" borderId="0" xfId="43" applyFont="1" applyFill="1" applyBorder="1" applyAlignment="1">
      <alignment horizontal="left" vertical="top"/>
    </xf>
    <xf numFmtId="0" fontId="45" fillId="0" borderId="0" xfId="31" applyFont="1" applyAlignment="1" applyProtection="1">
      <alignment horizontal="left"/>
    </xf>
    <xf numFmtId="0" fontId="42" fillId="25" borderId="0" xfId="0" applyFont="1" applyFill="1" applyAlignment="1">
      <alignment horizontal="left"/>
    </xf>
    <xf numFmtId="0" fontId="45" fillId="0" borderId="0" xfId="31" applyFont="1" applyAlignment="1" applyProtection="1">
      <alignment horizontal="left" vertical="center" readingOrder="1"/>
    </xf>
    <xf numFmtId="0" fontId="2" fillId="0" borderId="0" xfId="0" applyFont="1"/>
    <xf numFmtId="0" fontId="0" fillId="0" borderId="0" xfId="0"/>
    <xf numFmtId="0" fontId="2" fillId="0" borderId="14" xfId="43" applyFont="1" applyFill="1" applyBorder="1" applyAlignment="1">
      <alignment horizontal="center" vertical="center" wrapText="1"/>
    </xf>
    <xf numFmtId="0" fontId="2" fillId="0" borderId="15" xfId="43" applyFont="1" applyFill="1" applyBorder="1" applyAlignment="1">
      <alignment horizontal="center" vertical="center" wrapText="1"/>
    </xf>
    <xf numFmtId="0" fontId="2" fillId="0" borderId="16" xfId="43" applyFont="1" applyFill="1" applyBorder="1" applyAlignment="1">
      <alignment horizontal="center" vertical="center" wrapText="1"/>
    </xf>
    <xf numFmtId="0" fontId="2" fillId="0" borderId="10" xfId="43" applyFont="1" applyFill="1" applyBorder="1" applyAlignment="1">
      <alignment horizontal="center" vertical="top" wrapText="1"/>
    </xf>
    <xf numFmtId="0" fontId="2" fillId="0" borderId="10" xfId="43" applyFont="1" applyFill="1" applyBorder="1" applyAlignment="1">
      <alignment vertical="top" wrapText="1"/>
    </xf>
    <xf numFmtId="0" fontId="43" fillId="0" borderId="0" xfId="0" applyFont="1"/>
    <xf numFmtId="3" fontId="3" fillId="0" borderId="0" xfId="43" applyNumberFormat="1" applyFont="1" applyBorder="1" applyAlignment="1">
      <alignment horizontal="right" vertical="center"/>
    </xf>
    <xf numFmtId="0" fontId="2" fillId="0" borderId="10" xfId="43" applyFont="1" applyFill="1" applyBorder="1" applyAlignment="1">
      <alignment horizontal="center" wrapText="1"/>
    </xf>
    <xf numFmtId="0" fontId="2" fillId="0" borderId="10" xfId="0" applyFont="1" applyBorder="1" applyAlignment="1">
      <alignment horizontal="center" wrapText="1"/>
    </xf>
    <xf numFmtId="0" fontId="3" fillId="0" borderId="12" xfId="0" applyFont="1" applyFill="1" applyBorder="1" applyAlignment="1">
      <alignment horizontal="center" vertical="top"/>
    </xf>
    <xf numFmtId="0" fontId="3" fillId="0" borderId="13" xfId="0" applyFont="1" applyFill="1" applyBorder="1" applyAlignment="1">
      <alignment horizontal="center" vertical="top"/>
    </xf>
    <xf numFmtId="0" fontId="2" fillId="0" borderId="10" xfId="0" applyFont="1" applyBorder="1" applyAlignment="1">
      <alignment horizontal="center" vertical="top" wrapText="1"/>
    </xf>
  </cellXfs>
  <cellStyles count="188">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Link" xfId="31" builtinId="8"/>
    <cellStyle name="Neutral" xfId="32" builtinId="28" customBuiltin="1"/>
    <cellStyle name="Normal_Ausw_tabl-stand_1999_anc-typol_2001-01_MG_df" xfId="183"/>
    <cellStyle name="Notiz" xfId="33" builtinId="10" customBuiltin="1"/>
    <cellStyle name="Prozent" xfId="187" builtinId="5"/>
    <cellStyle name="Schlecht" xfId="34" builtinId="27" customBuiltin="1"/>
    <cellStyle name="Standard" xfId="0" builtinId="0"/>
    <cellStyle name="Standard 2" xfId="43"/>
    <cellStyle name="Standard 3" xfId="161"/>
    <cellStyle name="Standard 30" xfId="186"/>
    <cellStyle name="Standard 4" xfId="185"/>
    <cellStyle name="Standard_T10" xfId="184"/>
    <cellStyle name="style1383745389131" xfId="68"/>
    <cellStyle name="style1383745389147" xfId="69"/>
    <cellStyle name="style1383745389162" xfId="70"/>
    <cellStyle name="style1383745389178" xfId="71"/>
    <cellStyle name="style1383745389194" xfId="44"/>
    <cellStyle name="style1383745389225" xfId="72"/>
    <cellStyle name="style1383745389240" xfId="73"/>
    <cellStyle name="style1383745389256" xfId="74"/>
    <cellStyle name="style1383745389287" xfId="75"/>
    <cellStyle name="style1383745389303" xfId="76"/>
    <cellStyle name="style1383745389318" xfId="77"/>
    <cellStyle name="style1383745389334" xfId="78"/>
    <cellStyle name="style1383745389350" xfId="79"/>
    <cellStyle name="style1383745389381" xfId="80"/>
    <cellStyle name="style1383745389396" xfId="81"/>
    <cellStyle name="style1383745389412" xfId="82"/>
    <cellStyle name="style1383745389428" xfId="83"/>
    <cellStyle name="style1383745389474" xfId="84"/>
    <cellStyle name="style1383745389490" xfId="46"/>
    <cellStyle name="style1383745389506" xfId="45"/>
    <cellStyle name="style1383745389521" xfId="85"/>
    <cellStyle name="style1383745408538" xfId="86"/>
    <cellStyle name="style1383745408569" xfId="87"/>
    <cellStyle name="style1383745408585" xfId="88"/>
    <cellStyle name="style1383745423405" xfId="89"/>
    <cellStyle name="style1383745423420" xfId="90"/>
    <cellStyle name="style1383745423436" xfId="91"/>
    <cellStyle name="style1383745443357" xfId="92"/>
    <cellStyle name="style1383745443373" xfId="93"/>
    <cellStyle name="style1383745443388" xfId="94"/>
    <cellStyle name="style1383745456960" xfId="95"/>
    <cellStyle name="style1383745456976" xfId="96"/>
    <cellStyle name="style1383745456992" xfId="97"/>
    <cellStyle name="style1383749779639" xfId="98"/>
    <cellStyle name="style1383749779654" xfId="99"/>
    <cellStyle name="style1383749779670" xfId="100"/>
    <cellStyle name="style1383749779686" xfId="101"/>
    <cellStyle name="style1383749779717" xfId="102"/>
    <cellStyle name="style1383749779732" xfId="103"/>
    <cellStyle name="style1383749779748" xfId="104"/>
    <cellStyle name="style1383749779764" xfId="105"/>
    <cellStyle name="style1383749779779" xfId="106"/>
    <cellStyle name="style1383749779795" xfId="107"/>
    <cellStyle name="style1383749779826" xfId="108"/>
    <cellStyle name="style1383749779842" xfId="109"/>
    <cellStyle name="style1383749779857" xfId="110"/>
    <cellStyle name="style1383749779873" xfId="111"/>
    <cellStyle name="style1383749779888" xfId="112"/>
    <cellStyle name="style1383749779935" xfId="113"/>
    <cellStyle name="style1383749779951" xfId="114"/>
    <cellStyle name="style1383749779966" xfId="115"/>
    <cellStyle name="style1383749779982" xfId="116"/>
    <cellStyle name="style1383749779998" xfId="117"/>
    <cellStyle name="style1383749780029" xfId="118"/>
    <cellStyle name="style1384263826574" xfId="119"/>
    <cellStyle name="style1384263826621" xfId="120"/>
    <cellStyle name="style1384263826652" xfId="121"/>
    <cellStyle name="style1384263826683" xfId="122"/>
    <cellStyle name="style1384263826699" xfId="123"/>
    <cellStyle name="style1384263826745" xfId="124"/>
    <cellStyle name="style1384263826761" xfId="125"/>
    <cellStyle name="style1384263826792" xfId="126"/>
    <cellStyle name="style1384263826823" xfId="127"/>
    <cellStyle name="style1384263826855" xfId="128"/>
    <cellStyle name="style1384263826870" xfId="129"/>
    <cellStyle name="style1384263826901" xfId="130"/>
    <cellStyle name="style1384263826933" xfId="131"/>
    <cellStyle name="style1384263826964" xfId="132"/>
    <cellStyle name="style1384263826995" xfId="133"/>
    <cellStyle name="style1384263827011" xfId="134"/>
    <cellStyle name="style1384263827042" xfId="135"/>
    <cellStyle name="style1384263827089" xfId="136"/>
    <cellStyle name="style1384263827120" xfId="137"/>
    <cellStyle name="style1384263827135" xfId="138"/>
    <cellStyle name="style1384263827167" xfId="139"/>
    <cellStyle name="style1384263848711" xfId="140"/>
    <cellStyle name="style1384263848742" xfId="141"/>
    <cellStyle name="style1384263848757" xfId="142"/>
    <cellStyle name="style1384263848773" xfId="143"/>
    <cellStyle name="style1384263848804" xfId="144"/>
    <cellStyle name="style1384263848820" xfId="145"/>
    <cellStyle name="style1384263848835" xfId="146"/>
    <cellStyle name="style1384263848851" xfId="147"/>
    <cellStyle name="style1384263848882" xfId="148"/>
    <cellStyle name="style1384263848898" xfId="149"/>
    <cellStyle name="style1384263848913" xfId="150"/>
    <cellStyle name="style1384263848945" xfId="151"/>
    <cellStyle name="style1384263848960" xfId="152"/>
    <cellStyle name="style1384263848976" xfId="153"/>
    <cellStyle name="style1384263848991" xfId="154"/>
    <cellStyle name="style1384263849007" xfId="155"/>
    <cellStyle name="style1384263849038" xfId="156"/>
    <cellStyle name="style1384263849054" xfId="157"/>
    <cellStyle name="style1384263849101" xfId="158"/>
    <cellStyle name="style1384263849116" xfId="159"/>
    <cellStyle name="style1384263849132" xfId="160"/>
    <cellStyle name="style1384263882407" xfId="47"/>
    <cellStyle name="style1384263882438" xfId="48"/>
    <cellStyle name="style1384263882454" xfId="49"/>
    <cellStyle name="style1384263882470" xfId="50"/>
    <cellStyle name="style1384263882485" xfId="51"/>
    <cellStyle name="style1384263882501" xfId="52"/>
    <cellStyle name="style1384263882532" xfId="53"/>
    <cellStyle name="style1384263882548" xfId="58"/>
    <cellStyle name="style1384263882563" xfId="54"/>
    <cellStyle name="style1384263882579" xfId="59"/>
    <cellStyle name="style1384263882594" xfId="63"/>
    <cellStyle name="style1384263882610" xfId="64"/>
    <cellStyle name="style1384263882641" xfId="55"/>
    <cellStyle name="style1384263882657" xfId="56"/>
    <cellStyle name="style1384263882672" xfId="57"/>
    <cellStyle name="style1384263882688" xfId="60"/>
    <cellStyle name="style1384263882704" xfId="61"/>
    <cellStyle name="style1384263882750" xfId="62"/>
    <cellStyle name="style1384263882766" xfId="65"/>
    <cellStyle name="style1384263882782" xfId="66"/>
    <cellStyle name="style1384263882797" xfId="67"/>
    <cellStyle name="style1384275436251" xfId="162"/>
    <cellStyle name="style1384275436298" xfId="163"/>
    <cellStyle name="style1384275436329" xfId="164"/>
    <cellStyle name="style1384275436360" xfId="165"/>
    <cellStyle name="style1384275436392" xfId="166"/>
    <cellStyle name="style1384275436423" xfId="167"/>
    <cellStyle name="style1384275436454" xfId="168"/>
    <cellStyle name="style1384275436485" xfId="169"/>
    <cellStyle name="style1384275436516" xfId="170"/>
    <cellStyle name="style1384275436532" xfId="171"/>
    <cellStyle name="style1384275436563" xfId="172"/>
    <cellStyle name="style1384275436595" xfId="173"/>
    <cellStyle name="style1384275436626" xfId="174"/>
    <cellStyle name="style1384275436657" xfId="175"/>
    <cellStyle name="style1384275436673" xfId="176"/>
    <cellStyle name="style1384275436719" xfId="177"/>
    <cellStyle name="style1384275436751" xfId="178"/>
    <cellStyle name="style1384275436782" xfId="179"/>
    <cellStyle name="style1384275436797" xfId="180"/>
    <cellStyle name="style1384275436829" xfId="181"/>
    <cellStyle name="style1384275436860" xfId="182"/>
    <cellStyle name="Überschrift" xfId="35" builtinId="15" customBuiltin="1"/>
    <cellStyle name="Überschrift 1" xfId="36" builtinId="16" customBuiltin="1"/>
    <cellStyle name="Überschrift 2" xfId="37" builtinId="17" customBuiltin="1"/>
    <cellStyle name="Überschrift 3" xfId="38" builtinId="18" customBuiltin="1"/>
    <cellStyle name="Überschrift 4" xfId="39" builtinId="19" customBuiltin="1"/>
    <cellStyle name="Verknüpfte Zelle" xfId="40" builtinId="24" customBuiltin="1"/>
    <cellStyle name="Warnender Text" xfId="41" builtinId="11" customBuiltin="1"/>
    <cellStyle name="Zelle überprüfen" xfId="42"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617D84"/>
      <rgbColor rgb="00FFFFFF"/>
      <rgbColor rgb="00CFE0A1"/>
      <rgbColor rgb="0066FF99"/>
      <rgbColor rgb="000000FF"/>
      <rgbColor rgb="007D999F"/>
      <rgbColor rgb="009BC5D5"/>
      <rgbColor rgb="0000FFFF"/>
      <rgbColor rgb="0099ADB3"/>
      <rgbColor rgb="00008080"/>
      <rgbColor rgb="00000080"/>
      <rgbColor rgb="00EBE0D7"/>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CCFFCC"/>
      <rgbColor rgb="00D4E3AB"/>
      <rgbColor rgb="00666633"/>
      <rgbColor rgb="00AAB0DA"/>
      <rgbColor rgb="00664D38"/>
      <rgbColor rgb="00E4EDC9"/>
      <rgbColor rgb="00E0C0A0"/>
      <rgbColor rgb="0033CCCC"/>
      <rgbColor rgb="00CEE2EA"/>
      <rgbColor rgb="00BBCACD"/>
      <rgbColor rgb="00DDC2CC"/>
      <rgbColor rgb="00C99BAE"/>
      <rgbColor rgb="00666699"/>
      <rgbColor rgb="00969696"/>
      <rgbColor rgb="00003366"/>
      <rgbColor rgb="00339966"/>
      <rgbColor rgb="00003300"/>
      <rgbColor rgb="00C4DCE6"/>
      <rgbColor rgb="00DEDEF1"/>
      <rgbColor rgb="0082664A"/>
      <rgbColor rgb="00333399"/>
      <rgbColor rgb="00333333"/>
    </indexedColors>
    <mruColors>
      <color rgb="FF0096DF"/>
      <color rgb="FFFF5C1F"/>
      <color rgb="FF63CC00"/>
      <color rgb="FF4D9900"/>
      <color rgb="FF005078"/>
      <color rgb="FF336600"/>
      <color rgb="FF993712"/>
      <color rgb="FF808080"/>
      <color rgb="FFCC4918"/>
      <color rgb="FF0072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Kostenentwicklung pro verrechnetem Tag in Alters- und Pflegeheimen nach </a:t>
            </a:r>
            <a:r>
              <a:rPr lang="de-CH">
                <a:solidFill>
                  <a:sysClr val="windowText" lastClr="000000"/>
                </a:solidFill>
              </a:rPr>
              <a:t>Hauptkostenstelle</a:t>
            </a:r>
            <a:r>
              <a:rPr lang="de-CH"/>
              <a:t>, 2006–2021</a:t>
            </a:r>
          </a:p>
        </c:rich>
      </c:tx>
      <c:overlay val="0"/>
    </c:title>
    <c:autoTitleDeleted val="0"/>
    <c:plotArea>
      <c:layout>
        <c:manualLayout>
          <c:layoutTarget val="inner"/>
          <c:xMode val="edge"/>
          <c:yMode val="edge"/>
          <c:x val="7.8803070175438597E-2"/>
          <c:y val="0.18525670310310163"/>
          <c:w val="0.89125394736842101"/>
          <c:h val="0.60516273148148148"/>
        </c:manualLayout>
      </c:layout>
      <c:lineChart>
        <c:grouping val="standard"/>
        <c:varyColors val="0"/>
        <c:ser>
          <c:idx val="0"/>
          <c:order val="0"/>
          <c:tx>
            <c:strRef>
              <c:f>'T4'!$C$4</c:f>
              <c:strCache>
                <c:ptCount val="1"/>
                <c:pt idx="0">
                  <c:v>Pension</c:v>
                </c:pt>
              </c:strCache>
            </c:strRef>
          </c:tx>
          <c:spPr>
            <a:ln>
              <a:solidFill>
                <a:srgbClr val="0096DF"/>
              </a:solidFill>
            </a:ln>
          </c:spPr>
          <c:marker>
            <c:symbol val="none"/>
          </c:marker>
          <c:cat>
            <c:strRef>
              <c:f>'T4'!$B$5:$B$20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'T4'!$C$5:$C$20</c:f>
              <c:numCache>
                <c:formatCode>0.00</c:formatCode>
                <c:ptCount val="16"/>
                <c:pt idx="0">
                  <c:v>77.434475122102683</c:v>
                </c:pt>
                <c:pt idx="1">
                  <c:v>83.522280715581942</c:v>
                </c:pt>
                <c:pt idx="2">
                  <c:v>85.599548881060826</c:v>
                </c:pt>
                <c:pt idx="3">
                  <c:v>86.416581623894132</c:v>
                </c:pt>
                <c:pt idx="4">
                  <c:v>94.072361357731324</c:v>
                </c:pt>
                <c:pt idx="5">
                  <c:v>104.80100082698466</c:v>
                </c:pt>
                <c:pt idx="6">
                  <c:v>110.28507217091565</c:v>
                </c:pt>
                <c:pt idx="7">
                  <c:v>109.9</c:v>
                </c:pt>
                <c:pt idx="8">
                  <c:v>114</c:v>
                </c:pt>
                <c:pt idx="9">
                  <c:v>117.7444</c:v>
                </c:pt>
                <c:pt idx="10">
                  <c:v>121.00916879678657</c:v>
                </c:pt>
                <c:pt idx="11">
                  <c:v>123.01056630547535</c:v>
                </c:pt>
                <c:pt idx="12">
                  <c:v>127.359716368964</c:v>
                </c:pt>
                <c:pt idx="13">
                  <c:v>134.25162360351899</c:v>
                </c:pt>
                <c:pt idx="14">
                  <c:v>136.23212558595799</c:v>
                </c:pt>
                <c:pt idx="15">
                  <c:v>142.938093286613</c:v>
                </c:pt>
              </c:numCache>
            </c:numRef>
          </c:val>
          <c:smooth val="0"/>
          <c:extLst>
            <c:ext xmlns:c16="http://schemas.microsoft.com/office/drawing/2014/chart" uri="{C3380CC4-5D6E-409C-BE32-E72D297353CC}">
              <c16:uniqueId val="{00000000-CEA0-4E97-A96F-E3CEE5D09111}"/>
            </c:ext>
          </c:extLst>
        </c:ser>
        <c:ser>
          <c:idx val="1"/>
          <c:order val="1"/>
          <c:tx>
            <c:strRef>
              <c:f>'T4'!$D$4</c:f>
              <c:strCache>
                <c:ptCount val="1"/>
                <c:pt idx="0">
                  <c:v>KVG-Pflege</c:v>
                </c:pt>
              </c:strCache>
            </c:strRef>
          </c:tx>
          <c:spPr>
            <a:ln>
              <a:solidFill>
                <a:srgbClr val="005078"/>
              </a:solidFill>
            </a:ln>
          </c:spPr>
          <c:marker>
            <c:symbol val="none"/>
          </c:marker>
          <c:cat>
            <c:strRef>
              <c:f>'T4'!$B$5:$B$20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'T4'!$D$5:$D$20</c:f>
              <c:numCache>
                <c:formatCode>0.00</c:formatCode>
                <c:ptCount val="16"/>
                <c:pt idx="0">
                  <c:v>78.560886355387055</c:v>
                </c:pt>
                <c:pt idx="1">
                  <c:v>79.939393051027309</c:v>
                </c:pt>
                <c:pt idx="2">
                  <c:v>84.123239587079254</c:v>
                </c:pt>
                <c:pt idx="3">
                  <c:v>88.994658995967541</c:v>
                </c:pt>
                <c:pt idx="4">
                  <c:v>88.764242506266001</c:v>
                </c:pt>
                <c:pt idx="5">
                  <c:v>91.326015096384282</c:v>
                </c:pt>
                <c:pt idx="6">
                  <c:v>92.769257164889439</c:v>
                </c:pt>
                <c:pt idx="7">
                  <c:v>97.2</c:v>
                </c:pt>
                <c:pt idx="8">
                  <c:v>100</c:v>
                </c:pt>
                <c:pt idx="9">
                  <c:v>110.5224</c:v>
                </c:pt>
                <c:pt idx="10">
                  <c:v>110.32837365345992</c:v>
                </c:pt>
                <c:pt idx="11">
                  <c:v>109.46567275437943</c:v>
                </c:pt>
                <c:pt idx="12">
                  <c:v>110.207457774801</c:v>
                </c:pt>
                <c:pt idx="13">
                  <c:v>114.31579815489501</c:v>
                </c:pt>
                <c:pt idx="14">
                  <c:v>118.97674591005</c:v>
                </c:pt>
                <c:pt idx="15">
                  <c:v>123.769128192998</c:v>
                </c:pt>
              </c:numCache>
            </c:numRef>
          </c:val>
          <c:smooth val="0"/>
          <c:extLst>
            <c:ext xmlns:c16="http://schemas.microsoft.com/office/drawing/2014/chart" uri="{C3380CC4-5D6E-409C-BE32-E72D297353CC}">
              <c16:uniqueId val="{00000001-CEA0-4E97-A96F-E3CEE5D09111}"/>
            </c:ext>
          </c:extLst>
        </c:ser>
        <c:ser>
          <c:idx val="2"/>
          <c:order val="2"/>
          <c:tx>
            <c:strRef>
              <c:f>'T4'!$E$4</c:f>
              <c:strCache>
                <c:ptCount val="1"/>
                <c:pt idx="0">
                  <c:v>Betreuung</c:v>
                </c:pt>
              </c:strCache>
            </c:strRef>
          </c:tx>
          <c:spPr>
            <a:ln>
              <a:solidFill>
                <a:srgbClr val="FF5C1F"/>
              </a:solidFill>
            </a:ln>
          </c:spPr>
          <c:marker>
            <c:symbol val="none"/>
          </c:marker>
          <c:cat>
            <c:strRef>
              <c:f>'T4'!$B$5:$B$20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'T4'!$E$5:$E$20</c:f>
              <c:numCache>
                <c:formatCode>0.00</c:formatCode>
                <c:ptCount val="16"/>
                <c:pt idx="0">
                  <c:v>26.390360203586511</c:v>
                </c:pt>
                <c:pt idx="1">
                  <c:v>25.671536663385826</c:v>
                </c:pt>
                <c:pt idx="2">
                  <c:v>26.514424907373222</c:v>
                </c:pt>
                <c:pt idx="3">
                  <c:v>31.081568099708914</c:v>
                </c:pt>
                <c:pt idx="4">
                  <c:v>33.553672394738136</c:v>
                </c:pt>
                <c:pt idx="5">
                  <c:v>36.015732161352631</c:v>
                </c:pt>
                <c:pt idx="6">
                  <c:v>39.159614547967273</c:v>
                </c:pt>
                <c:pt idx="7">
                  <c:v>42.1</c:v>
                </c:pt>
                <c:pt idx="8">
                  <c:v>44</c:v>
                </c:pt>
                <c:pt idx="9">
                  <c:v>42.47242</c:v>
                </c:pt>
                <c:pt idx="10">
                  <c:v>41.5410206317327</c:v>
                </c:pt>
                <c:pt idx="11">
                  <c:v>41.216720628320211</c:v>
                </c:pt>
                <c:pt idx="12">
                  <c:v>42.400076086216899</c:v>
                </c:pt>
                <c:pt idx="13">
                  <c:v>38.938278758899301</c:v>
                </c:pt>
                <c:pt idx="14">
                  <c:v>37.763522292322598</c:v>
                </c:pt>
                <c:pt idx="15">
                  <c:v>35.269273964791097</c:v>
                </c:pt>
              </c:numCache>
            </c:numRef>
          </c:val>
          <c:smooth val="0"/>
          <c:extLst>
            <c:ext xmlns:c16="http://schemas.microsoft.com/office/drawing/2014/chart" uri="{C3380CC4-5D6E-409C-BE32-E72D297353CC}">
              <c16:uniqueId val="{00000002-CEA0-4E97-A96F-E3CEE5D09111}"/>
            </c:ext>
          </c:extLst>
        </c:ser>
        <c:ser>
          <c:idx val="3"/>
          <c:order val="3"/>
          <c:tx>
            <c:strRef>
              <c:f>'T4'!$F$4</c:f>
              <c:strCache>
                <c:ptCount val="1"/>
                <c:pt idx="0">
                  <c:v>Übrige Kosten</c:v>
                </c:pt>
              </c:strCache>
            </c:strRef>
          </c:tx>
          <c:spPr>
            <a:ln>
              <a:solidFill>
                <a:srgbClr val="993712"/>
              </a:solidFill>
            </a:ln>
          </c:spPr>
          <c:marker>
            <c:symbol val="none"/>
          </c:marker>
          <c:cat>
            <c:strRef>
              <c:f>'T4'!$B$5:$B$20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'T4'!$F$5:$F$20</c:f>
              <c:numCache>
                <c:formatCode>0.00</c:formatCode>
                <c:ptCount val="16"/>
                <c:pt idx="0">
                  <c:v>5.5358518572211866</c:v>
                </c:pt>
                <c:pt idx="1">
                  <c:v>5.5434983621432083</c:v>
                </c:pt>
                <c:pt idx="2">
                  <c:v>6.3956926687410967</c:v>
                </c:pt>
                <c:pt idx="3">
                  <c:v>6.5342868615115801</c:v>
                </c:pt>
                <c:pt idx="4">
                  <c:v>7.9715209653345909</c:v>
                </c:pt>
                <c:pt idx="5">
                  <c:v>7.6445702502826602</c:v>
                </c:pt>
                <c:pt idx="6">
                  <c:v>7.8220140735995809</c:v>
                </c:pt>
                <c:pt idx="7">
                  <c:v>8.4</c:v>
                </c:pt>
                <c:pt idx="8">
                  <c:v>7</c:v>
                </c:pt>
                <c:pt idx="9">
                  <c:v>6.4287809999999999</c:v>
                </c:pt>
                <c:pt idx="10">
                  <c:v>6.0238063721015154</c:v>
                </c:pt>
                <c:pt idx="11">
                  <c:v>6.3300850064439649</c:v>
                </c:pt>
                <c:pt idx="12">
                  <c:v>6.4032900882016897</c:v>
                </c:pt>
                <c:pt idx="13">
                  <c:v>5.7102836759373297</c:v>
                </c:pt>
                <c:pt idx="14">
                  <c:v>5.6288883079701604</c:v>
                </c:pt>
                <c:pt idx="15">
                  <c:v>5.2242987826680096</c:v>
                </c:pt>
              </c:numCache>
            </c:numRef>
          </c:val>
          <c:smooth val="0"/>
          <c:extLst>
            <c:ext xmlns:c16="http://schemas.microsoft.com/office/drawing/2014/chart" uri="{C3380CC4-5D6E-409C-BE32-E72D297353CC}">
              <c16:uniqueId val="{00000003-CEA0-4E97-A96F-E3CEE5D09111}"/>
            </c:ext>
          </c:extLst>
        </c:ser>
        <c:dLbls>
          <c:showLegendKey val="0"/>
          <c:showVal val="0"/>
          <c:showCatName val="0"/>
          <c:showSerName val="0"/>
          <c:showPercent val="0"/>
          <c:showBubbleSize val="0"/>
        </c:dLbls>
        <c:smooth val="0"/>
        <c:axId val="80612736"/>
        <c:axId val="80618624"/>
      </c:lineChart>
      <c:dateAx>
        <c:axId val="80612736"/>
        <c:scaling>
          <c:orientation val="minMax"/>
        </c:scaling>
        <c:delete val="0"/>
        <c:axPos val="b"/>
        <c:numFmt formatCode="General" sourceLinked="1"/>
        <c:majorTickMark val="out"/>
        <c:minorTickMark val="out"/>
        <c:tickLblPos val="nextTo"/>
        <c:spPr>
          <a:ln/>
        </c:spPr>
        <c:txPr>
          <a:bodyPr/>
          <a:lstStyle/>
          <a:p>
            <a:pPr>
              <a:defRPr sz="1000"/>
            </a:pPr>
            <a:endParaRPr lang="de-DE"/>
          </a:p>
        </c:txPr>
        <c:crossAx val="80618624"/>
        <c:crosses val="autoZero"/>
        <c:auto val="0"/>
        <c:lblOffset val="100"/>
        <c:baseTimeUnit val="days"/>
        <c:majorUnit val="2"/>
        <c:majorTimeUnit val="days"/>
      </c:dateAx>
      <c:valAx>
        <c:axId val="80618624"/>
        <c:scaling>
          <c:orientation val="minMax"/>
        </c:scaling>
        <c:delete val="0"/>
        <c:axPos val="l"/>
        <c:majorGridlines/>
        <c:minorGridlines/>
        <c:title>
          <c:tx>
            <c:rich>
              <a:bodyPr rot="0" vert="horz" anchor="t" anchorCtr="0"/>
              <a:lstStyle/>
              <a:p>
                <a:pPr>
                  <a:defRPr sz="900" b="0"/>
                </a:pPr>
                <a:r>
                  <a:rPr lang="en-US" sz="900" b="0"/>
                  <a:t>Franken</a:t>
                </a:r>
              </a:p>
            </c:rich>
          </c:tx>
          <c:layout>
            <c:manualLayout>
              <c:xMode val="edge"/>
              <c:yMode val="edge"/>
              <c:x val="2.7602631578947368E-2"/>
              <c:y val="0.12411226851851852"/>
            </c:manualLayout>
          </c:layout>
          <c:overlay val="0"/>
        </c:title>
        <c:numFmt formatCode="0" sourceLinked="0"/>
        <c:majorTickMark val="out"/>
        <c:minorTickMark val="none"/>
        <c:tickLblPos val="nextTo"/>
        <c:txPr>
          <a:bodyPr/>
          <a:lstStyle/>
          <a:p>
            <a:pPr>
              <a:defRPr sz="1000"/>
            </a:pPr>
            <a:endParaRPr lang="de-DE"/>
          </a:p>
        </c:txPr>
        <c:crossAx val="80612736"/>
        <c:crosses val="autoZero"/>
        <c:crossBetween val="midCat"/>
        <c:majorUnit val="20"/>
        <c:minorUnit val="20"/>
      </c:valAx>
      <c:spPr>
        <a:ln>
          <a:solidFill>
            <a:schemeClr val="accent1">
              <a:lumMod val="40000"/>
              <a:lumOff val="60000"/>
            </a:schemeClr>
          </a:solidFill>
        </a:ln>
      </c:spPr>
    </c:plotArea>
    <c:legend>
      <c:legendPos val="b"/>
      <c:layout>
        <c:manualLayout>
          <c:xMode val="edge"/>
          <c:yMode val="edge"/>
          <c:x val="7.9611549707602355E-2"/>
          <c:y val="0.90397916666666667"/>
          <c:w val="0.74119378154653748"/>
          <c:h val="5.3406009189551004E-2"/>
        </c:manualLayout>
      </c:layout>
      <c:overlay val="0"/>
      <c:spPr>
        <a:ln>
          <a:noFill/>
        </a:ln>
      </c:sp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Beherbergte in Alters- und Pflegeheimen nach Altersklasse in Jahre, 2006–2021</a:t>
            </a:r>
          </a:p>
        </c:rich>
      </c:tx>
      <c:overlay val="0"/>
    </c:title>
    <c:autoTitleDeleted val="0"/>
    <c:plotArea>
      <c:layout>
        <c:manualLayout>
          <c:layoutTarget val="inner"/>
          <c:xMode val="edge"/>
          <c:yMode val="edge"/>
          <c:x val="9.0869952816062846E-2"/>
          <c:y val="0.21292708333333335"/>
          <c:w val="0.87362807017543864"/>
          <c:h val="0.59030324074074081"/>
        </c:manualLayout>
      </c:layout>
      <c:lineChart>
        <c:grouping val="standard"/>
        <c:varyColors val="0"/>
        <c:ser>
          <c:idx val="0"/>
          <c:order val="0"/>
          <c:tx>
            <c:strRef>
              <c:f>T11a!$C$4</c:f>
              <c:strCache>
                <c:ptCount val="1"/>
                <c:pt idx="0">
                  <c:v>65–69-Jährige</c:v>
                </c:pt>
              </c:strCache>
            </c:strRef>
          </c:tx>
          <c:spPr>
            <a:ln>
              <a:solidFill>
                <a:srgbClr val="FF5C1F"/>
              </a:solidFill>
            </a:ln>
          </c:spPr>
          <c:marker>
            <c:symbol val="none"/>
          </c:marker>
          <c:cat>
            <c:strRef>
              <c:f>T11a!$B$5:$B$20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T11a!$C$5:$C$20</c:f>
              <c:numCache>
                <c:formatCode>#,##0</c:formatCode>
                <c:ptCount val="16"/>
                <c:pt idx="0">
                  <c:v>195</c:v>
                </c:pt>
                <c:pt idx="1">
                  <c:v>274</c:v>
                </c:pt>
                <c:pt idx="2">
                  <c:v>280</c:v>
                </c:pt>
                <c:pt idx="3">
                  <c:v>280</c:v>
                </c:pt>
                <c:pt idx="4">
                  <c:v>280</c:v>
                </c:pt>
                <c:pt idx="5">
                  <c:v>318</c:v>
                </c:pt>
                <c:pt idx="6">
                  <c:v>337</c:v>
                </c:pt>
                <c:pt idx="7">
                  <c:v>377</c:v>
                </c:pt>
                <c:pt idx="8">
                  <c:v>387</c:v>
                </c:pt>
                <c:pt idx="9">
                  <c:v>383</c:v>
                </c:pt>
                <c:pt idx="10">
                  <c:v>392</c:v>
                </c:pt>
                <c:pt idx="11">
                  <c:v>377</c:v>
                </c:pt>
                <c:pt idx="12">
                  <c:v>379</c:v>
                </c:pt>
                <c:pt idx="13">
                  <c:v>372</c:v>
                </c:pt>
                <c:pt idx="14">
                  <c:v>364</c:v>
                </c:pt>
                <c:pt idx="15">
                  <c:v>388</c:v>
                </c:pt>
              </c:numCache>
            </c:numRef>
          </c:val>
          <c:smooth val="0"/>
          <c:extLst>
            <c:ext xmlns:c16="http://schemas.microsoft.com/office/drawing/2014/chart" uri="{C3380CC4-5D6E-409C-BE32-E72D297353CC}">
              <c16:uniqueId val="{00000000-13DA-4D25-AFB7-BA82FE1BFA8D}"/>
            </c:ext>
          </c:extLst>
        </c:ser>
        <c:ser>
          <c:idx val="1"/>
          <c:order val="1"/>
          <c:tx>
            <c:strRef>
              <c:f>T11a!$D$4</c:f>
              <c:strCache>
                <c:ptCount val="1"/>
                <c:pt idx="0">
                  <c:v>70–74-Jährige</c:v>
                </c:pt>
              </c:strCache>
            </c:strRef>
          </c:tx>
          <c:spPr>
            <a:ln>
              <a:solidFill>
                <a:srgbClr val="993712"/>
              </a:solidFill>
            </a:ln>
          </c:spPr>
          <c:marker>
            <c:symbol val="none"/>
          </c:marker>
          <c:cat>
            <c:strRef>
              <c:f>T11a!$B$5:$B$20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T11a!$D$5:$D$20</c:f>
              <c:numCache>
                <c:formatCode>#,##0</c:formatCode>
                <c:ptCount val="16"/>
                <c:pt idx="0">
                  <c:v>397</c:v>
                </c:pt>
                <c:pt idx="1">
                  <c:v>452</c:v>
                </c:pt>
                <c:pt idx="2">
                  <c:v>476</c:v>
                </c:pt>
                <c:pt idx="3">
                  <c:v>512</c:v>
                </c:pt>
                <c:pt idx="4">
                  <c:v>502</c:v>
                </c:pt>
                <c:pt idx="5">
                  <c:v>498</c:v>
                </c:pt>
                <c:pt idx="6">
                  <c:v>529</c:v>
                </c:pt>
                <c:pt idx="7">
                  <c:v>627</c:v>
                </c:pt>
                <c:pt idx="8">
                  <c:v>673</c:v>
                </c:pt>
                <c:pt idx="9">
                  <c:v>671</c:v>
                </c:pt>
                <c:pt idx="10">
                  <c:v>669</c:v>
                </c:pt>
                <c:pt idx="11">
                  <c:v>698</c:v>
                </c:pt>
                <c:pt idx="12">
                  <c:v>717</c:v>
                </c:pt>
                <c:pt idx="13">
                  <c:v>701</c:v>
                </c:pt>
                <c:pt idx="14">
                  <c:v>673</c:v>
                </c:pt>
                <c:pt idx="15">
                  <c:v>687</c:v>
                </c:pt>
              </c:numCache>
            </c:numRef>
          </c:val>
          <c:smooth val="0"/>
          <c:extLst>
            <c:ext xmlns:c16="http://schemas.microsoft.com/office/drawing/2014/chart" uri="{C3380CC4-5D6E-409C-BE32-E72D297353CC}">
              <c16:uniqueId val="{00000001-13DA-4D25-AFB7-BA82FE1BFA8D}"/>
            </c:ext>
          </c:extLst>
        </c:ser>
        <c:ser>
          <c:idx val="2"/>
          <c:order val="2"/>
          <c:tx>
            <c:strRef>
              <c:f>T11a!$E$4</c:f>
              <c:strCache>
                <c:ptCount val="1"/>
                <c:pt idx="0">
                  <c:v>75–79-Jährige</c:v>
                </c:pt>
              </c:strCache>
            </c:strRef>
          </c:tx>
          <c:spPr>
            <a:ln>
              <a:solidFill>
                <a:srgbClr val="0096DF"/>
              </a:solidFill>
            </a:ln>
          </c:spPr>
          <c:marker>
            <c:symbol val="none"/>
          </c:marker>
          <c:cat>
            <c:strRef>
              <c:f>T11a!$B$5:$B$20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T11a!$E$5:$E$20</c:f>
              <c:numCache>
                <c:formatCode>#,##0</c:formatCode>
                <c:ptCount val="16"/>
                <c:pt idx="0">
                  <c:v>816</c:v>
                </c:pt>
                <c:pt idx="1">
                  <c:v>979</c:v>
                </c:pt>
                <c:pt idx="2">
                  <c:v>962</c:v>
                </c:pt>
                <c:pt idx="3">
                  <c:v>1054</c:v>
                </c:pt>
                <c:pt idx="4">
                  <c:v>997</c:v>
                </c:pt>
                <c:pt idx="5">
                  <c:v>1015</c:v>
                </c:pt>
                <c:pt idx="6">
                  <c:v>1080</c:v>
                </c:pt>
                <c:pt idx="7">
                  <c:v>1081</c:v>
                </c:pt>
                <c:pt idx="8">
                  <c:v>1140</c:v>
                </c:pt>
                <c:pt idx="9">
                  <c:v>1190</c:v>
                </c:pt>
                <c:pt idx="10">
                  <c:v>1189</c:v>
                </c:pt>
                <c:pt idx="11">
                  <c:v>1180</c:v>
                </c:pt>
                <c:pt idx="12">
                  <c:v>1194</c:v>
                </c:pt>
                <c:pt idx="13">
                  <c:v>1265</c:v>
                </c:pt>
                <c:pt idx="14">
                  <c:v>1210</c:v>
                </c:pt>
                <c:pt idx="15">
                  <c:v>1275</c:v>
                </c:pt>
              </c:numCache>
            </c:numRef>
          </c:val>
          <c:smooth val="0"/>
          <c:extLst>
            <c:ext xmlns:c16="http://schemas.microsoft.com/office/drawing/2014/chart" uri="{C3380CC4-5D6E-409C-BE32-E72D297353CC}">
              <c16:uniqueId val="{00000002-13DA-4D25-AFB7-BA82FE1BFA8D}"/>
            </c:ext>
          </c:extLst>
        </c:ser>
        <c:ser>
          <c:idx val="3"/>
          <c:order val="3"/>
          <c:tx>
            <c:strRef>
              <c:f>T11a!$F$4</c:f>
              <c:strCache>
                <c:ptCount val="1"/>
                <c:pt idx="0">
                  <c:v>80–84-Jährige</c:v>
                </c:pt>
              </c:strCache>
            </c:strRef>
          </c:tx>
          <c:spPr>
            <a:ln>
              <a:solidFill>
                <a:srgbClr val="005078"/>
              </a:solidFill>
            </a:ln>
          </c:spPr>
          <c:marker>
            <c:symbol val="none"/>
          </c:marker>
          <c:cat>
            <c:strRef>
              <c:f>T11a!$B$5:$B$20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T11a!$F$5:$F$20</c:f>
              <c:numCache>
                <c:formatCode>#,##0</c:formatCode>
                <c:ptCount val="16"/>
                <c:pt idx="0">
                  <c:v>1615</c:v>
                </c:pt>
                <c:pt idx="1">
                  <c:v>1938</c:v>
                </c:pt>
                <c:pt idx="2">
                  <c:v>1946</c:v>
                </c:pt>
                <c:pt idx="3">
                  <c:v>1986</c:v>
                </c:pt>
                <c:pt idx="4">
                  <c:v>1965</c:v>
                </c:pt>
                <c:pt idx="5">
                  <c:v>1910</c:v>
                </c:pt>
                <c:pt idx="6">
                  <c:v>2041</c:v>
                </c:pt>
                <c:pt idx="7">
                  <c:v>2030</c:v>
                </c:pt>
                <c:pt idx="8">
                  <c:v>2016</c:v>
                </c:pt>
                <c:pt idx="9">
                  <c:v>2155</c:v>
                </c:pt>
                <c:pt idx="10">
                  <c:v>2151</c:v>
                </c:pt>
                <c:pt idx="11">
                  <c:v>1952</c:v>
                </c:pt>
                <c:pt idx="12">
                  <c:v>2102</c:v>
                </c:pt>
                <c:pt idx="13">
                  <c:v>2052</c:v>
                </c:pt>
                <c:pt idx="14">
                  <c:v>1942</c:v>
                </c:pt>
                <c:pt idx="15">
                  <c:v>1946</c:v>
                </c:pt>
              </c:numCache>
            </c:numRef>
          </c:val>
          <c:smooth val="0"/>
          <c:extLst>
            <c:ext xmlns:c16="http://schemas.microsoft.com/office/drawing/2014/chart" uri="{C3380CC4-5D6E-409C-BE32-E72D297353CC}">
              <c16:uniqueId val="{00000003-13DA-4D25-AFB7-BA82FE1BFA8D}"/>
            </c:ext>
          </c:extLst>
        </c:ser>
        <c:ser>
          <c:idx val="4"/>
          <c:order val="4"/>
          <c:tx>
            <c:strRef>
              <c:f>T11a!$G$4</c:f>
              <c:strCache>
                <c:ptCount val="1"/>
                <c:pt idx="0">
                  <c:v>85–89-Jährige</c:v>
                </c:pt>
              </c:strCache>
            </c:strRef>
          </c:tx>
          <c:spPr>
            <a:ln>
              <a:solidFill>
                <a:srgbClr val="63CC00"/>
              </a:solidFill>
            </a:ln>
          </c:spPr>
          <c:marker>
            <c:symbol val="none"/>
          </c:marker>
          <c:cat>
            <c:strRef>
              <c:f>T11a!$B$5:$B$20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T11a!$G$5:$G$20</c:f>
              <c:numCache>
                <c:formatCode>#,##0</c:formatCode>
                <c:ptCount val="16"/>
                <c:pt idx="0">
                  <c:v>1904</c:v>
                </c:pt>
                <c:pt idx="1">
                  <c:v>2444</c:v>
                </c:pt>
                <c:pt idx="2">
                  <c:v>2461</c:v>
                </c:pt>
                <c:pt idx="3">
                  <c:v>2645</c:v>
                </c:pt>
                <c:pt idx="4">
                  <c:v>2589</c:v>
                </c:pt>
                <c:pt idx="5">
                  <c:v>2631</c:v>
                </c:pt>
                <c:pt idx="6">
                  <c:v>2694</c:v>
                </c:pt>
                <c:pt idx="7">
                  <c:v>2825</c:v>
                </c:pt>
                <c:pt idx="8">
                  <c:v>2819</c:v>
                </c:pt>
                <c:pt idx="9">
                  <c:v>2811</c:v>
                </c:pt>
                <c:pt idx="10">
                  <c:v>2815</c:v>
                </c:pt>
                <c:pt idx="11">
                  <c:v>2960</c:v>
                </c:pt>
                <c:pt idx="12">
                  <c:v>2878</c:v>
                </c:pt>
                <c:pt idx="13">
                  <c:v>2989</c:v>
                </c:pt>
                <c:pt idx="14">
                  <c:v>2841</c:v>
                </c:pt>
                <c:pt idx="15">
                  <c:v>2770</c:v>
                </c:pt>
              </c:numCache>
            </c:numRef>
          </c:val>
          <c:smooth val="0"/>
          <c:extLst>
            <c:ext xmlns:c16="http://schemas.microsoft.com/office/drawing/2014/chart" uri="{C3380CC4-5D6E-409C-BE32-E72D297353CC}">
              <c16:uniqueId val="{00000004-13DA-4D25-AFB7-BA82FE1BFA8D}"/>
            </c:ext>
          </c:extLst>
        </c:ser>
        <c:ser>
          <c:idx val="5"/>
          <c:order val="5"/>
          <c:tx>
            <c:strRef>
              <c:f>T11a!$H$4</c:f>
              <c:strCache>
                <c:ptCount val="1"/>
                <c:pt idx="0">
                  <c:v>90–94-Jährige</c:v>
                </c:pt>
              </c:strCache>
            </c:strRef>
          </c:tx>
          <c:spPr>
            <a:ln>
              <a:solidFill>
                <a:srgbClr val="4D9900"/>
              </a:solidFill>
            </a:ln>
          </c:spPr>
          <c:marker>
            <c:symbol val="none"/>
          </c:marker>
          <c:cat>
            <c:strRef>
              <c:f>T11a!$B$5:$B$20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T11a!$H$5:$H$20</c:f>
              <c:numCache>
                <c:formatCode>#,##0</c:formatCode>
                <c:ptCount val="16"/>
                <c:pt idx="0">
                  <c:v>1645</c:v>
                </c:pt>
                <c:pt idx="1">
                  <c:v>1682</c:v>
                </c:pt>
                <c:pt idx="2">
                  <c:v>1602</c:v>
                </c:pt>
                <c:pt idx="3">
                  <c:v>1660</c:v>
                </c:pt>
                <c:pt idx="4">
                  <c:v>1760</c:v>
                </c:pt>
                <c:pt idx="5">
                  <c:v>1880</c:v>
                </c:pt>
                <c:pt idx="6">
                  <c:v>2015</c:v>
                </c:pt>
                <c:pt idx="7">
                  <c:v>2075</c:v>
                </c:pt>
                <c:pt idx="8">
                  <c:v>2109</c:v>
                </c:pt>
                <c:pt idx="9">
                  <c:v>2215</c:v>
                </c:pt>
                <c:pt idx="10">
                  <c:v>2188</c:v>
                </c:pt>
                <c:pt idx="11">
                  <c:v>2265</c:v>
                </c:pt>
                <c:pt idx="12">
                  <c:v>2323</c:v>
                </c:pt>
                <c:pt idx="13">
                  <c:v>2483</c:v>
                </c:pt>
                <c:pt idx="14">
                  <c:v>2395</c:v>
                </c:pt>
                <c:pt idx="15">
                  <c:v>2488</c:v>
                </c:pt>
              </c:numCache>
            </c:numRef>
          </c:val>
          <c:smooth val="0"/>
          <c:extLst>
            <c:ext xmlns:c16="http://schemas.microsoft.com/office/drawing/2014/chart" uri="{C3380CC4-5D6E-409C-BE32-E72D297353CC}">
              <c16:uniqueId val="{00000005-13DA-4D25-AFB7-BA82FE1BFA8D}"/>
            </c:ext>
          </c:extLst>
        </c:ser>
        <c:ser>
          <c:idx val="6"/>
          <c:order val="6"/>
          <c:tx>
            <c:strRef>
              <c:f>T11a!$I$4</c:f>
              <c:strCache>
                <c:ptCount val="1"/>
                <c:pt idx="0">
                  <c:v>über 95-Jährige</c:v>
                </c:pt>
              </c:strCache>
            </c:strRef>
          </c:tx>
          <c:spPr>
            <a:ln>
              <a:solidFill>
                <a:srgbClr val="336600"/>
              </a:solidFill>
            </a:ln>
          </c:spPr>
          <c:marker>
            <c:symbol val="none"/>
          </c:marker>
          <c:cat>
            <c:strRef>
              <c:f>T11a!$B$5:$B$20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T11a!$I$5:$I$20</c:f>
              <c:numCache>
                <c:formatCode>#,##0</c:formatCode>
                <c:ptCount val="16"/>
                <c:pt idx="0">
                  <c:v>539</c:v>
                </c:pt>
                <c:pt idx="1">
                  <c:v>678</c:v>
                </c:pt>
                <c:pt idx="2">
                  <c:v>687</c:v>
                </c:pt>
                <c:pt idx="3">
                  <c:v>706</c:v>
                </c:pt>
                <c:pt idx="4">
                  <c:v>703</c:v>
                </c:pt>
                <c:pt idx="5">
                  <c:v>680</c:v>
                </c:pt>
                <c:pt idx="6">
                  <c:v>688</c:v>
                </c:pt>
                <c:pt idx="7">
                  <c:v>678</c:v>
                </c:pt>
                <c:pt idx="8">
                  <c:v>712</c:v>
                </c:pt>
                <c:pt idx="9">
                  <c:v>734</c:v>
                </c:pt>
                <c:pt idx="10">
                  <c:v>777</c:v>
                </c:pt>
                <c:pt idx="11">
                  <c:v>832</c:v>
                </c:pt>
                <c:pt idx="12">
                  <c:v>876</c:v>
                </c:pt>
                <c:pt idx="13">
                  <c:v>955</c:v>
                </c:pt>
                <c:pt idx="14">
                  <c:v>1003</c:v>
                </c:pt>
                <c:pt idx="15">
                  <c:v>1022</c:v>
                </c:pt>
              </c:numCache>
            </c:numRef>
          </c:val>
          <c:smooth val="0"/>
          <c:extLst>
            <c:ext xmlns:c16="http://schemas.microsoft.com/office/drawing/2014/chart" uri="{C3380CC4-5D6E-409C-BE32-E72D297353CC}">
              <c16:uniqueId val="{00000006-13DA-4D25-AFB7-BA82FE1BFA8D}"/>
            </c:ext>
          </c:extLst>
        </c:ser>
        <c:dLbls>
          <c:showLegendKey val="0"/>
          <c:showVal val="0"/>
          <c:showCatName val="0"/>
          <c:showSerName val="0"/>
          <c:showPercent val="0"/>
          <c:showBubbleSize val="0"/>
        </c:dLbls>
        <c:smooth val="0"/>
        <c:axId val="151540864"/>
        <c:axId val="151542400"/>
      </c:lineChart>
      <c:catAx>
        <c:axId val="151540864"/>
        <c:scaling>
          <c:orientation val="minMax"/>
        </c:scaling>
        <c:delete val="0"/>
        <c:axPos val="b"/>
        <c:numFmt formatCode="General" sourceLinked="1"/>
        <c:majorTickMark val="out"/>
        <c:minorTickMark val="none"/>
        <c:tickLblPos val="nextTo"/>
        <c:txPr>
          <a:bodyPr/>
          <a:lstStyle/>
          <a:p>
            <a:pPr>
              <a:defRPr sz="1000"/>
            </a:pPr>
            <a:endParaRPr lang="de-DE"/>
          </a:p>
        </c:txPr>
        <c:crossAx val="151542400"/>
        <c:crosses val="autoZero"/>
        <c:auto val="1"/>
        <c:lblAlgn val="ctr"/>
        <c:lblOffset val="100"/>
        <c:noMultiLvlLbl val="0"/>
      </c:catAx>
      <c:valAx>
        <c:axId val="151542400"/>
        <c:scaling>
          <c:orientation val="minMax"/>
        </c:scaling>
        <c:delete val="0"/>
        <c:axPos val="l"/>
        <c:majorGridlines/>
        <c:title>
          <c:tx>
            <c:rich>
              <a:bodyPr rot="0" vert="horz" anchor="ctr" anchorCtr="0"/>
              <a:lstStyle/>
              <a:p>
                <a:pPr>
                  <a:defRPr/>
                </a:pPr>
                <a:r>
                  <a:rPr lang="de-CH" b="0"/>
                  <a:t>Personen</a:t>
                </a:r>
              </a:p>
            </c:rich>
          </c:tx>
          <c:layout>
            <c:manualLayout>
              <c:xMode val="edge"/>
              <c:yMode val="edge"/>
              <c:x val="2.4137426900584794E-2"/>
              <c:y val="0.13104745370370371"/>
            </c:manualLayout>
          </c:layout>
          <c:overlay val="0"/>
        </c:title>
        <c:numFmt formatCode="#,##0" sourceLinked="1"/>
        <c:majorTickMark val="out"/>
        <c:minorTickMark val="none"/>
        <c:tickLblPos val="nextTo"/>
        <c:txPr>
          <a:bodyPr/>
          <a:lstStyle/>
          <a:p>
            <a:pPr>
              <a:defRPr sz="1000"/>
            </a:pPr>
            <a:endParaRPr lang="de-DE"/>
          </a:p>
        </c:txPr>
        <c:crossAx val="151540864"/>
        <c:crossesAt val="1"/>
        <c:crossBetween val="midCat"/>
      </c:valAx>
      <c:spPr>
        <a:ln>
          <a:solidFill>
            <a:schemeClr val="bg1">
              <a:lumMod val="75000"/>
            </a:schemeClr>
          </a:solidFill>
        </a:ln>
      </c:spPr>
    </c:plotArea>
    <c:legend>
      <c:legendPos val="b"/>
      <c:layout>
        <c:manualLayout>
          <c:xMode val="edge"/>
          <c:yMode val="edge"/>
          <c:x val="5.3049122807017554E-2"/>
          <c:y val="0.88644537037037041"/>
          <c:w val="0.73422339181286544"/>
          <c:h val="9.5915740740740746E-2"/>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Anteil der Beherbergten in Alters- und Pflegeheimen an der Gesamtbevölkerung³ nach </a:t>
            </a:r>
            <a:r>
              <a:rPr lang="en-US" sz="1200" b="1" i="0" u="none" strike="noStrike" baseline="0">
                <a:effectLst/>
              </a:rPr>
              <a:t>Altersklasse</a:t>
            </a:r>
            <a:r>
              <a:rPr lang="en-US"/>
              <a:t>, in Prozent,</a:t>
            </a:r>
            <a:r>
              <a:rPr lang="en-US" baseline="0"/>
              <a:t> 2006–2021</a:t>
            </a:r>
          </a:p>
        </c:rich>
      </c:tx>
      <c:overlay val="0"/>
    </c:title>
    <c:autoTitleDeleted val="0"/>
    <c:plotArea>
      <c:layout>
        <c:manualLayout>
          <c:layoutTarget val="inner"/>
          <c:xMode val="edge"/>
          <c:yMode val="edge"/>
          <c:x val="8.1145743228711598E-2"/>
          <c:y val="0.20238981481481483"/>
          <c:w val="0.88746842105263157"/>
          <c:h val="0.52073446162097037"/>
        </c:manualLayout>
      </c:layout>
      <c:lineChart>
        <c:grouping val="standard"/>
        <c:varyColors val="0"/>
        <c:ser>
          <c:idx val="0"/>
          <c:order val="0"/>
          <c:tx>
            <c:strRef>
              <c:f>T11b!$C$4</c:f>
              <c:strCache>
                <c:ptCount val="1"/>
                <c:pt idx="0">
                  <c:v>65–69-Jährige </c:v>
                </c:pt>
              </c:strCache>
            </c:strRef>
          </c:tx>
          <c:spPr>
            <a:ln>
              <a:solidFill>
                <a:srgbClr val="0096DF">
                  <a:alpha val="96000"/>
                </a:srgbClr>
              </a:solidFill>
            </a:ln>
          </c:spPr>
          <c:marker>
            <c:symbol val="none"/>
          </c:marker>
          <c:cat>
            <c:strRef>
              <c:f>T11b!$B$5:$B$20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2019²</c:v>
                </c:pt>
                <c:pt idx="14">
                  <c:v>2020</c:v>
                </c:pt>
                <c:pt idx="15">
                  <c:v>2021</c:v>
                </c:pt>
              </c:strCache>
            </c:strRef>
          </c:cat>
          <c:val>
            <c:numRef>
              <c:f>T11b!$C$5:$C$20</c:f>
              <c:numCache>
                <c:formatCode>0.00%</c:formatCode>
                <c:ptCount val="16"/>
                <c:pt idx="0">
                  <c:v>7.9604833442194645E-3</c:v>
                </c:pt>
                <c:pt idx="1">
                  <c:v>1.0643670123917181E-2</c:v>
                </c:pt>
                <c:pt idx="2">
                  <c:v>1.0247776598470154E-2</c:v>
                </c:pt>
                <c:pt idx="3">
                  <c:v>9.7084012343538716E-3</c:v>
                </c:pt>
                <c:pt idx="4">
                  <c:v>9.2629350271271668E-3</c:v>
                </c:pt>
                <c:pt idx="5">
                  <c:v>1.0086592444571319E-2</c:v>
                </c:pt>
                <c:pt idx="6">
                  <c:v>1.042375502629137E-2</c:v>
                </c:pt>
                <c:pt idx="7">
                  <c:v>1.1458270013980913E-2</c:v>
                </c:pt>
                <c:pt idx="8">
                  <c:v>1.163524848922161E-2</c:v>
                </c:pt>
                <c:pt idx="9">
                  <c:v>1.1334E-2</c:v>
                </c:pt>
                <c:pt idx="10">
                  <c:v>1.1588376149229907E-2</c:v>
                </c:pt>
                <c:pt idx="11">
                  <c:v>1.0950389218078308E-2</c:v>
                </c:pt>
                <c:pt idx="12">
                  <c:v>1.08832988743395E-2</c:v>
                </c:pt>
                <c:pt idx="13">
                  <c:v>1.04456237890658E-2</c:v>
                </c:pt>
                <c:pt idx="14">
                  <c:v>9.9671412924424996E-3</c:v>
                </c:pt>
                <c:pt idx="15">
                  <c:v>1.03103741496599E-2</c:v>
                </c:pt>
              </c:numCache>
            </c:numRef>
          </c:val>
          <c:smooth val="0"/>
          <c:extLst>
            <c:ext xmlns:c16="http://schemas.microsoft.com/office/drawing/2014/chart" uri="{C3380CC4-5D6E-409C-BE32-E72D297353CC}">
              <c16:uniqueId val="{00000000-DCCC-4579-9C93-9A65BAF2F49D}"/>
            </c:ext>
          </c:extLst>
        </c:ser>
        <c:ser>
          <c:idx val="1"/>
          <c:order val="1"/>
          <c:tx>
            <c:strRef>
              <c:f>T11b!$D$4</c:f>
              <c:strCache>
                <c:ptCount val="1"/>
                <c:pt idx="0">
                  <c:v>70–74-Jährige</c:v>
                </c:pt>
              </c:strCache>
            </c:strRef>
          </c:tx>
          <c:spPr>
            <a:ln>
              <a:solidFill>
                <a:srgbClr val="0072AB"/>
              </a:solidFill>
            </a:ln>
          </c:spPr>
          <c:marker>
            <c:symbol val="none"/>
          </c:marker>
          <c:cat>
            <c:strRef>
              <c:f>T11b!$B$5:$B$20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2019²</c:v>
                </c:pt>
                <c:pt idx="14">
                  <c:v>2020</c:v>
                </c:pt>
                <c:pt idx="15">
                  <c:v>2021</c:v>
                </c:pt>
              </c:strCache>
            </c:strRef>
          </c:cat>
          <c:val>
            <c:numRef>
              <c:f>T11b!$D$5:$D$20</c:f>
              <c:numCache>
                <c:formatCode>0.00%</c:formatCode>
                <c:ptCount val="16"/>
                <c:pt idx="0">
                  <c:v>1.9170409000917474E-2</c:v>
                </c:pt>
                <c:pt idx="1">
                  <c:v>2.1657882127455678E-2</c:v>
                </c:pt>
                <c:pt idx="2">
                  <c:v>2.2345319688292179E-2</c:v>
                </c:pt>
                <c:pt idx="3">
                  <c:v>2.3669733253201423E-2</c:v>
                </c:pt>
                <c:pt idx="4">
                  <c:v>2.2656496818161304E-2</c:v>
                </c:pt>
                <c:pt idx="5">
                  <c:v>2.1615521507009853E-2</c:v>
                </c:pt>
                <c:pt idx="6">
                  <c:v>2.1790171767516579E-2</c:v>
                </c:pt>
                <c:pt idx="7">
                  <c:v>2.4468292682926829E-2</c:v>
                </c:pt>
                <c:pt idx="8">
                  <c:v>2.4893656371370441E-2</c:v>
                </c:pt>
                <c:pt idx="9">
                  <c:v>2.3667000000000001E-2</c:v>
                </c:pt>
                <c:pt idx="10">
                  <c:v>2.2628107559614408E-2</c:v>
                </c:pt>
                <c:pt idx="11">
                  <c:v>2.304999669770821E-2</c:v>
                </c:pt>
                <c:pt idx="12">
                  <c:v>2.32369717396941E-2</c:v>
                </c:pt>
                <c:pt idx="13">
                  <c:v>2.2447084440744201E-2</c:v>
                </c:pt>
                <c:pt idx="14">
                  <c:v>2.1209542718477199E-2</c:v>
                </c:pt>
                <c:pt idx="15">
                  <c:v>2.1601735685312699E-2</c:v>
                </c:pt>
              </c:numCache>
            </c:numRef>
          </c:val>
          <c:smooth val="0"/>
          <c:extLst>
            <c:ext xmlns:c16="http://schemas.microsoft.com/office/drawing/2014/chart" uri="{C3380CC4-5D6E-409C-BE32-E72D297353CC}">
              <c16:uniqueId val="{00000001-DCCC-4579-9C93-9A65BAF2F49D}"/>
            </c:ext>
          </c:extLst>
        </c:ser>
        <c:ser>
          <c:idx val="2"/>
          <c:order val="2"/>
          <c:tx>
            <c:strRef>
              <c:f>T11b!$E$4</c:f>
              <c:strCache>
                <c:ptCount val="1"/>
                <c:pt idx="0">
                  <c:v>75–79-Jährige</c:v>
                </c:pt>
              </c:strCache>
            </c:strRef>
          </c:tx>
          <c:spPr>
            <a:ln>
              <a:solidFill>
                <a:srgbClr val="FF5C1F"/>
              </a:solidFill>
            </a:ln>
          </c:spPr>
          <c:marker>
            <c:symbol val="none"/>
          </c:marker>
          <c:cat>
            <c:strRef>
              <c:f>T11b!$B$5:$B$20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2019²</c:v>
                </c:pt>
                <c:pt idx="14">
                  <c:v>2020</c:v>
                </c:pt>
                <c:pt idx="15">
                  <c:v>2021</c:v>
                </c:pt>
              </c:strCache>
            </c:strRef>
          </c:cat>
          <c:val>
            <c:numRef>
              <c:f>T11b!$E$5:$E$20</c:f>
              <c:numCache>
                <c:formatCode>0.00%</c:formatCode>
                <c:ptCount val="16"/>
                <c:pt idx="0">
                  <c:v>4.8806746815000898E-2</c:v>
                </c:pt>
                <c:pt idx="1">
                  <c:v>5.6849195749375761E-2</c:v>
                </c:pt>
                <c:pt idx="2">
                  <c:v>5.4839813020180136E-2</c:v>
                </c:pt>
                <c:pt idx="3">
                  <c:v>5.8784160624651423E-2</c:v>
                </c:pt>
                <c:pt idx="4">
                  <c:v>5.4567347162169558E-2</c:v>
                </c:pt>
                <c:pt idx="5">
                  <c:v>5.4619813808319428E-2</c:v>
                </c:pt>
                <c:pt idx="6">
                  <c:v>5.7679982909634692E-2</c:v>
                </c:pt>
                <c:pt idx="7">
                  <c:v>5.6281564013120219E-2</c:v>
                </c:pt>
                <c:pt idx="8">
                  <c:v>5.8329922226770366E-2</c:v>
                </c:pt>
                <c:pt idx="9">
                  <c:v>5.9660999999999999E-2</c:v>
                </c:pt>
                <c:pt idx="10">
                  <c:v>5.7409106272029359E-2</c:v>
                </c:pt>
                <c:pt idx="11">
                  <c:v>5.4036726656592024E-2</c:v>
                </c:pt>
                <c:pt idx="12">
                  <c:v>5.1652535040664499E-2</c:v>
                </c:pt>
                <c:pt idx="13">
                  <c:v>5.1893177995651601E-2</c:v>
                </c:pt>
                <c:pt idx="14">
                  <c:v>4.7271164589600297E-2</c:v>
                </c:pt>
                <c:pt idx="15">
                  <c:v>4.7854971287017198E-2</c:v>
                </c:pt>
              </c:numCache>
            </c:numRef>
          </c:val>
          <c:smooth val="0"/>
          <c:extLst>
            <c:ext xmlns:c16="http://schemas.microsoft.com/office/drawing/2014/chart" uri="{C3380CC4-5D6E-409C-BE32-E72D297353CC}">
              <c16:uniqueId val="{00000002-DCCC-4579-9C93-9A65BAF2F49D}"/>
            </c:ext>
          </c:extLst>
        </c:ser>
        <c:ser>
          <c:idx val="3"/>
          <c:order val="3"/>
          <c:tx>
            <c:strRef>
              <c:f>T11b!$F$4</c:f>
              <c:strCache>
                <c:ptCount val="1"/>
                <c:pt idx="0">
                  <c:v>80–84-Jährige</c:v>
                </c:pt>
              </c:strCache>
            </c:strRef>
          </c:tx>
          <c:spPr>
            <a:ln>
              <a:solidFill>
                <a:srgbClr val="CC4918"/>
              </a:solidFill>
            </a:ln>
          </c:spPr>
          <c:marker>
            <c:symbol val="none"/>
          </c:marker>
          <c:cat>
            <c:strRef>
              <c:f>T11b!$B$5:$B$20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2019²</c:v>
                </c:pt>
                <c:pt idx="14">
                  <c:v>2020</c:v>
                </c:pt>
                <c:pt idx="15">
                  <c:v>2021</c:v>
                </c:pt>
              </c:strCache>
            </c:strRef>
          </c:cat>
          <c:val>
            <c:numRef>
              <c:f>T11b!$F$5:$F$20</c:f>
              <c:numCache>
                <c:formatCode>0.00%</c:formatCode>
                <c:ptCount val="16"/>
                <c:pt idx="0">
                  <c:v>0.13618348933299604</c:v>
                </c:pt>
                <c:pt idx="1">
                  <c:v>0.15917864476386037</c:v>
                </c:pt>
                <c:pt idx="2">
                  <c:v>0.15460395646301739</c:v>
                </c:pt>
                <c:pt idx="3">
                  <c:v>0.15392962331421486</c:v>
                </c:pt>
                <c:pt idx="4">
                  <c:v>0.14776658144081817</c:v>
                </c:pt>
                <c:pt idx="5">
                  <c:v>0.13935502699547644</c:v>
                </c:pt>
                <c:pt idx="6">
                  <c:v>0.14484422681143994</c:v>
                </c:pt>
                <c:pt idx="7">
                  <c:v>0.14142399331196878</c:v>
                </c:pt>
                <c:pt idx="8">
                  <c:v>0.13685425293598533</c:v>
                </c:pt>
                <c:pt idx="9">
                  <c:v>0.14382</c:v>
                </c:pt>
                <c:pt idx="10">
                  <c:v>0.14149454019207999</c:v>
                </c:pt>
                <c:pt idx="11">
                  <c:v>0.12631034036495406</c:v>
                </c:pt>
                <c:pt idx="12">
                  <c:v>0.131301143107002</c:v>
                </c:pt>
                <c:pt idx="13">
                  <c:v>0.125566026190185</c:v>
                </c:pt>
                <c:pt idx="14">
                  <c:v>0.116398945097099</c:v>
                </c:pt>
                <c:pt idx="15">
                  <c:v>0.11249855474621299</c:v>
                </c:pt>
              </c:numCache>
            </c:numRef>
          </c:val>
          <c:smooth val="0"/>
          <c:extLst>
            <c:ext xmlns:c16="http://schemas.microsoft.com/office/drawing/2014/chart" uri="{C3380CC4-5D6E-409C-BE32-E72D297353CC}">
              <c16:uniqueId val="{00000003-DCCC-4579-9C93-9A65BAF2F49D}"/>
            </c:ext>
          </c:extLst>
        </c:ser>
        <c:ser>
          <c:idx val="4"/>
          <c:order val="4"/>
          <c:tx>
            <c:strRef>
              <c:f>T11b!$G$4</c:f>
              <c:strCache>
                <c:ptCount val="1"/>
                <c:pt idx="0">
                  <c:v>85–89-Jährige</c:v>
                </c:pt>
              </c:strCache>
            </c:strRef>
          </c:tx>
          <c:spPr>
            <a:ln>
              <a:solidFill>
                <a:srgbClr val="63CC00"/>
              </a:solidFill>
            </a:ln>
          </c:spPr>
          <c:marker>
            <c:symbol val="none"/>
          </c:marker>
          <c:cat>
            <c:strRef>
              <c:f>T11b!$B$5:$B$20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2019²</c:v>
                </c:pt>
                <c:pt idx="14">
                  <c:v>2020</c:v>
                </c:pt>
                <c:pt idx="15">
                  <c:v>2021</c:v>
                </c:pt>
              </c:strCache>
            </c:strRef>
          </c:cat>
          <c:val>
            <c:numRef>
              <c:f>T11b!$G$5:$G$20</c:f>
              <c:numCache>
                <c:formatCode>0.00%</c:formatCode>
                <c:ptCount val="16"/>
                <c:pt idx="0">
                  <c:v>0.29833907865872766</c:v>
                </c:pt>
                <c:pt idx="1">
                  <c:v>0.36089781453041936</c:v>
                </c:pt>
                <c:pt idx="2">
                  <c:v>0.34357112941504958</c:v>
                </c:pt>
                <c:pt idx="3">
                  <c:v>0.35375150461415006</c:v>
                </c:pt>
                <c:pt idx="4">
                  <c:v>0.33372003093580821</c:v>
                </c:pt>
                <c:pt idx="5">
                  <c:v>0.33144368858654571</c:v>
                </c:pt>
                <c:pt idx="6">
                  <c:v>0.33218249075215783</c:v>
                </c:pt>
                <c:pt idx="7">
                  <c:v>0.33779744110964965</c:v>
                </c:pt>
                <c:pt idx="8">
                  <c:v>0.32447053406998161</c:v>
                </c:pt>
                <c:pt idx="9">
                  <c:v>0.31222899999999998</c:v>
                </c:pt>
                <c:pt idx="10">
                  <c:v>0.30126284246575341</c:v>
                </c:pt>
                <c:pt idx="11">
                  <c:v>0.3049974240082432</c:v>
                </c:pt>
                <c:pt idx="12">
                  <c:v>0.29188640973630797</c:v>
                </c:pt>
                <c:pt idx="13">
                  <c:v>0.29298176828072903</c:v>
                </c:pt>
                <c:pt idx="14">
                  <c:v>0.27708963230274097</c:v>
                </c:pt>
                <c:pt idx="15">
                  <c:v>0.26188900444360402</c:v>
                </c:pt>
              </c:numCache>
            </c:numRef>
          </c:val>
          <c:smooth val="0"/>
          <c:extLst>
            <c:ext xmlns:c16="http://schemas.microsoft.com/office/drawing/2014/chart" uri="{C3380CC4-5D6E-409C-BE32-E72D297353CC}">
              <c16:uniqueId val="{00000004-DCCC-4579-9C93-9A65BAF2F49D}"/>
            </c:ext>
          </c:extLst>
        </c:ser>
        <c:ser>
          <c:idx val="5"/>
          <c:order val="5"/>
          <c:tx>
            <c:strRef>
              <c:f>T11b!$H$4</c:f>
              <c:strCache>
                <c:ptCount val="1"/>
                <c:pt idx="0">
                  <c:v>Über 90-Jährige</c:v>
                </c:pt>
              </c:strCache>
            </c:strRef>
          </c:tx>
          <c:spPr>
            <a:ln>
              <a:solidFill>
                <a:srgbClr val="4D9900"/>
              </a:solidFill>
            </a:ln>
          </c:spPr>
          <c:marker>
            <c:symbol val="none"/>
          </c:marker>
          <c:cat>
            <c:strRef>
              <c:f>T11b!$B$5:$B$20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2019²</c:v>
                </c:pt>
                <c:pt idx="14">
                  <c:v>2020</c:v>
                </c:pt>
                <c:pt idx="15">
                  <c:v>2021</c:v>
                </c:pt>
              </c:strCache>
            </c:strRef>
          </c:cat>
          <c:val>
            <c:numRef>
              <c:f>T11b!$H$5:$H$20</c:f>
              <c:numCache>
                <c:formatCode>0.00%</c:formatCode>
                <c:ptCount val="16"/>
                <c:pt idx="0">
                  <c:v>0.71070615034168561</c:v>
                </c:pt>
                <c:pt idx="1">
                  <c:v>0.75039745627980925</c:v>
                </c:pt>
                <c:pt idx="2">
                  <c:v>0.70279398219220146</c:v>
                </c:pt>
                <c:pt idx="3">
                  <c:v>0.69711255156157925</c:v>
                </c:pt>
                <c:pt idx="4">
                  <c:v>0.69165964616680708</c:v>
                </c:pt>
                <c:pt idx="5">
                  <c:v>0.67564001055687517</c:v>
                </c:pt>
                <c:pt idx="6">
                  <c:v>0.71038107752956636</c:v>
                </c:pt>
                <c:pt idx="7">
                  <c:v>0.69345088161209067</c:v>
                </c:pt>
                <c:pt idx="8">
                  <c:v>0.67747358309317962</c:v>
                </c:pt>
                <c:pt idx="9">
                  <c:v>0.68982500000000002</c:v>
                </c:pt>
                <c:pt idx="10">
                  <c:v>0.65222173339199296</c:v>
                </c:pt>
                <c:pt idx="11">
                  <c:v>0.65117746005046262</c:v>
                </c:pt>
                <c:pt idx="12">
                  <c:v>0.63158933859822297</c:v>
                </c:pt>
                <c:pt idx="13">
                  <c:v>0.64733571832046699</c:v>
                </c:pt>
                <c:pt idx="14">
                  <c:v>0.62211644086415196</c:v>
                </c:pt>
                <c:pt idx="15">
                  <c:v>0.62289263531499595</c:v>
                </c:pt>
              </c:numCache>
            </c:numRef>
          </c:val>
          <c:smooth val="0"/>
          <c:extLst>
            <c:ext xmlns:c16="http://schemas.microsoft.com/office/drawing/2014/chart" uri="{C3380CC4-5D6E-409C-BE32-E72D297353CC}">
              <c16:uniqueId val="{00000005-DCCC-4579-9C93-9A65BAF2F49D}"/>
            </c:ext>
          </c:extLst>
        </c:ser>
        <c:dLbls>
          <c:showLegendKey val="0"/>
          <c:showVal val="0"/>
          <c:showCatName val="0"/>
          <c:showSerName val="0"/>
          <c:showPercent val="0"/>
          <c:showBubbleSize val="0"/>
        </c:dLbls>
        <c:smooth val="0"/>
        <c:axId val="154079232"/>
        <c:axId val="154080768"/>
      </c:lineChart>
      <c:catAx>
        <c:axId val="154079232"/>
        <c:scaling>
          <c:orientation val="minMax"/>
        </c:scaling>
        <c:delete val="0"/>
        <c:axPos val="b"/>
        <c:numFmt formatCode="General" sourceLinked="1"/>
        <c:majorTickMark val="out"/>
        <c:minorTickMark val="none"/>
        <c:tickLblPos val="nextTo"/>
        <c:txPr>
          <a:bodyPr/>
          <a:lstStyle/>
          <a:p>
            <a:pPr>
              <a:defRPr sz="1000"/>
            </a:pPr>
            <a:endParaRPr lang="de-DE"/>
          </a:p>
        </c:txPr>
        <c:crossAx val="154080768"/>
        <c:crosses val="autoZero"/>
        <c:auto val="1"/>
        <c:lblAlgn val="ctr"/>
        <c:lblOffset val="100"/>
        <c:noMultiLvlLbl val="0"/>
      </c:catAx>
      <c:valAx>
        <c:axId val="154080768"/>
        <c:scaling>
          <c:orientation val="minMax"/>
        </c:scaling>
        <c:delete val="0"/>
        <c:axPos val="l"/>
        <c:majorGridlines/>
        <c:numFmt formatCode="0%" sourceLinked="0"/>
        <c:majorTickMark val="out"/>
        <c:minorTickMark val="none"/>
        <c:tickLblPos val="nextTo"/>
        <c:txPr>
          <a:bodyPr/>
          <a:lstStyle/>
          <a:p>
            <a:pPr>
              <a:defRPr sz="1000"/>
            </a:pPr>
            <a:endParaRPr lang="de-DE"/>
          </a:p>
        </c:txPr>
        <c:crossAx val="154079232"/>
        <c:crosses val="autoZero"/>
        <c:crossBetween val="midCat"/>
      </c:valAx>
      <c:spPr>
        <a:ln>
          <a:solidFill>
            <a:schemeClr val="bg1">
              <a:lumMod val="75000"/>
            </a:schemeClr>
          </a:solidFill>
        </a:ln>
      </c:spPr>
    </c:plotArea>
    <c:legend>
      <c:legendPos val="b"/>
      <c:layout>
        <c:manualLayout>
          <c:xMode val="edge"/>
          <c:yMode val="edge"/>
          <c:x val="7.2280701754385973E-2"/>
          <c:y val="0.79071684570566692"/>
          <c:w val="0.64562865497076027"/>
          <c:h val="9.7199768518518512E-2"/>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Anzahl der Todesfälle in Alters- und Pflegeheimen nach Altersklasse, 2006–2021</a:t>
            </a:r>
          </a:p>
        </c:rich>
      </c:tx>
      <c:overlay val="0"/>
    </c:title>
    <c:autoTitleDeleted val="0"/>
    <c:plotArea>
      <c:layout>
        <c:manualLayout>
          <c:layoutTarget val="inner"/>
          <c:xMode val="edge"/>
          <c:yMode val="edge"/>
          <c:x val="8.1145743228711598E-2"/>
          <c:y val="0.20238981481481483"/>
          <c:w val="0.88746842105263157"/>
          <c:h val="0.58462337962962974"/>
        </c:manualLayout>
      </c:layout>
      <c:lineChart>
        <c:grouping val="standard"/>
        <c:varyColors val="0"/>
        <c:ser>
          <c:idx val="1"/>
          <c:order val="0"/>
          <c:tx>
            <c:strRef>
              <c:f>T11c!$C$4</c:f>
              <c:strCache>
                <c:ptCount val="1"/>
                <c:pt idx="0">
                  <c:v>Unter 65-Jährige </c:v>
                </c:pt>
              </c:strCache>
            </c:strRef>
          </c:tx>
          <c:spPr>
            <a:ln>
              <a:solidFill>
                <a:srgbClr val="808080"/>
              </a:solidFill>
            </a:ln>
          </c:spPr>
          <c:marker>
            <c:symbol val="none"/>
          </c:marker>
          <c:cat>
            <c:strRef>
              <c:f>T11c!$B$5:$B$20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T11c!$C$5:$C$20</c:f>
              <c:numCache>
                <c:formatCode>General</c:formatCode>
                <c:ptCount val="16"/>
                <c:pt idx="0">
                  <c:v>30</c:v>
                </c:pt>
                <c:pt idx="1">
                  <c:v>52</c:v>
                </c:pt>
                <c:pt idx="2">
                  <c:v>36</c:v>
                </c:pt>
                <c:pt idx="3">
                  <c:v>31</c:v>
                </c:pt>
                <c:pt idx="4">
                  <c:v>57</c:v>
                </c:pt>
                <c:pt idx="5">
                  <c:v>43</c:v>
                </c:pt>
                <c:pt idx="6">
                  <c:v>49</c:v>
                </c:pt>
                <c:pt idx="7">
                  <c:v>67</c:v>
                </c:pt>
                <c:pt idx="8">
                  <c:v>70</c:v>
                </c:pt>
                <c:pt idx="9">
                  <c:v>48</c:v>
                </c:pt>
                <c:pt idx="10">
                  <c:v>84</c:v>
                </c:pt>
                <c:pt idx="11">
                  <c:v>77</c:v>
                </c:pt>
                <c:pt idx="12">
                  <c:v>78</c:v>
                </c:pt>
                <c:pt idx="13">
                  <c:v>69</c:v>
                </c:pt>
                <c:pt idx="14">
                  <c:v>69</c:v>
                </c:pt>
                <c:pt idx="15" formatCode="0">
                  <c:v>87</c:v>
                </c:pt>
              </c:numCache>
            </c:numRef>
          </c:val>
          <c:smooth val="0"/>
          <c:extLst>
            <c:ext xmlns:c16="http://schemas.microsoft.com/office/drawing/2014/chart" uri="{C3380CC4-5D6E-409C-BE32-E72D297353CC}">
              <c16:uniqueId val="{00000001-6D7D-480D-AFE0-94AA9079CDED}"/>
            </c:ext>
          </c:extLst>
        </c:ser>
        <c:ser>
          <c:idx val="2"/>
          <c:order val="1"/>
          <c:tx>
            <c:strRef>
              <c:f>T11c!$D$4</c:f>
              <c:strCache>
                <c:ptCount val="1"/>
                <c:pt idx="0">
                  <c:v>65–69-Jährige </c:v>
                </c:pt>
              </c:strCache>
            </c:strRef>
          </c:tx>
          <c:spPr>
            <a:ln>
              <a:solidFill>
                <a:srgbClr val="FF5C1F"/>
              </a:solidFill>
            </a:ln>
          </c:spPr>
          <c:marker>
            <c:symbol val="none"/>
          </c:marker>
          <c:cat>
            <c:strRef>
              <c:f>T11c!$B$5:$B$20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T11c!$D$5:$D$20</c:f>
              <c:numCache>
                <c:formatCode>General</c:formatCode>
                <c:ptCount val="16"/>
                <c:pt idx="0">
                  <c:v>26</c:v>
                </c:pt>
                <c:pt idx="1">
                  <c:v>30</c:v>
                </c:pt>
                <c:pt idx="2">
                  <c:v>29</c:v>
                </c:pt>
                <c:pt idx="3">
                  <c:v>37</c:v>
                </c:pt>
                <c:pt idx="4">
                  <c:v>43</c:v>
                </c:pt>
                <c:pt idx="5">
                  <c:v>36</c:v>
                </c:pt>
                <c:pt idx="6">
                  <c:v>42</c:v>
                </c:pt>
                <c:pt idx="7">
                  <c:v>56</c:v>
                </c:pt>
                <c:pt idx="8">
                  <c:v>65</c:v>
                </c:pt>
                <c:pt idx="9">
                  <c:v>48</c:v>
                </c:pt>
                <c:pt idx="10">
                  <c:v>67</c:v>
                </c:pt>
                <c:pt idx="11">
                  <c:v>61</c:v>
                </c:pt>
                <c:pt idx="12">
                  <c:v>61</c:v>
                </c:pt>
                <c:pt idx="13">
                  <c:v>65</c:v>
                </c:pt>
                <c:pt idx="14">
                  <c:v>69</c:v>
                </c:pt>
                <c:pt idx="15" formatCode="0">
                  <c:v>67</c:v>
                </c:pt>
              </c:numCache>
            </c:numRef>
          </c:val>
          <c:smooth val="0"/>
          <c:extLst>
            <c:ext xmlns:c16="http://schemas.microsoft.com/office/drawing/2014/chart" uri="{C3380CC4-5D6E-409C-BE32-E72D297353CC}">
              <c16:uniqueId val="{00000002-6D7D-480D-AFE0-94AA9079CDED}"/>
            </c:ext>
          </c:extLst>
        </c:ser>
        <c:ser>
          <c:idx val="3"/>
          <c:order val="2"/>
          <c:tx>
            <c:strRef>
              <c:f>T11c!$E$4</c:f>
              <c:strCache>
                <c:ptCount val="1"/>
                <c:pt idx="0">
                  <c:v>70–74-Jährige</c:v>
                </c:pt>
              </c:strCache>
            </c:strRef>
          </c:tx>
          <c:spPr>
            <a:ln>
              <a:solidFill>
                <a:srgbClr val="993712"/>
              </a:solidFill>
            </a:ln>
          </c:spPr>
          <c:marker>
            <c:symbol val="none"/>
          </c:marker>
          <c:cat>
            <c:strRef>
              <c:f>T11c!$B$5:$B$20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T11c!$E$5:$E$20</c:f>
              <c:numCache>
                <c:formatCode>General</c:formatCode>
                <c:ptCount val="16"/>
                <c:pt idx="0">
                  <c:v>60</c:v>
                </c:pt>
                <c:pt idx="1">
                  <c:v>71</c:v>
                </c:pt>
                <c:pt idx="2">
                  <c:v>74</c:v>
                </c:pt>
                <c:pt idx="3">
                  <c:v>73</c:v>
                </c:pt>
                <c:pt idx="4">
                  <c:v>69</c:v>
                </c:pt>
                <c:pt idx="5">
                  <c:v>58</c:v>
                </c:pt>
                <c:pt idx="6">
                  <c:v>77</c:v>
                </c:pt>
                <c:pt idx="7">
                  <c:v>99</c:v>
                </c:pt>
                <c:pt idx="8">
                  <c:v>98</c:v>
                </c:pt>
                <c:pt idx="9">
                  <c:v>102</c:v>
                </c:pt>
                <c:pt idx="10">
                  <c:v>97</c:v>
                </c:pt>
                <c:pt idx="11">
                  <c:v>121</c:v>
                </c:pt>
                <c:pt idx="12">
                  <c:v>89</c:v>
                </c:pt>
                <c:pt idx="13">
                  <c:v>116</c:v>
                </c:pt>
                <c:pt idx="14">
                  <c:v>123</c:v>
                </c:pt>
                <c:pt idx="15" formatCode="0">
                  <c:v>120</c:v>
                </c:pt>
              </c:numCache>
            </c:numRef>
          </c:val>
          <c:smooth val="0"/>
          <c:extLst>
            <c:ext xmlns:c16="http://schemas.microsoft.com/office/drawing/2014/chart" uri="{C3380CC4-5D6E-409C-BE32-E72D297353CC}">
              <c16:uniqueId val="{00000003-6D7D-480D-AFE0-94AA9079CDED}"/>
            </c:ext>
          </c:extLst>
        </c:ser>
        <c:ser>
          <c:idx val="4"/>
          <c:order val="3"/>
          <c:tx>
            <c:strRef>
              <c:f>T11c!$F$4</c:f>
              <c:strCache>
                <c:ptCount val="1"/>
                <c:pt idx="0">
                  <c:v>75–79-Jährige</c:v>
                </c:pt>
              </c:strCache>
            </c:strRef>
          </c:tx>
          <c:spPr>
            <a:ln>
              <a:solidFill>
                <a:srgbClr val="0096DF"/>
              </a:solidFill>
            </a:ln>
          </c:spPr>
          <c:marker>
            <c:symbol val="none"/>
          </c:marker>
          <c:cat>
            <c:strRef>
              <c:f>T11c!$B$5:$B$20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T11c!$F$5:$F$20</c:f>
              <c:numCache>
                <c:formatCode>General</c:formatCode>
                <c:ptCount val="16"/>
                <c:pt idx="0">
                  <c:v>117</c:v>
                </c:pt>
                <c:pt idx="1">
                  <c:v>141</c:v>
                </c:pt>
                <c:pt idx="2">
                  <c:v>140</c:v>
                </c:pt>
                <c:pt idx="3">
                  <c:v>166</c:v>
                </c:pt>
                <c:pt idx="4">
                  <c:v>147</c:v>
                </c:pt>
                <c:pt idx="5">
                  <c:v>141</c:v>
                </c:pt>
                <c:pt idx="6">
                  <c:v>188</c:v>
                </c:pt>
                <c:pt idx="7">
                  <c:v>155</c:v>
                </c:pt>
                <c:pt idx="8">
                  <c:v>177</c:v>
                </c:pt>
                <c:pt idx="9">
                  <c:v>207</c:v>
                </c:pt>
                <c:pt idx="10">
                  <c:v>216</c:v>
                </c:pt>
                <c:pt idx="11">
                  <c:v>170</c:v>
                </c:pt>
                <c:pt idx="12">
                  <c:v>197</c:v>
                </c:pt>
                <c:pt idx="13">
                  <c:v>222</c:v>
                </c:pt>
                <c:pt idx="14">
                  <c:v>241</c:v>
                </c:pt>
                <c:pt idx="15" formatCode="0">
                  <c:v>260</c:v>
                </c:pt>
              </c:numCache>
            </c:numRef>
          </c:val>
          <c:smooth val="0"/>
          <c:extLst>
            <c:ext xmlns:c16="http://schemas.microsoft.com/office/drawing/2014/chart" uri="{C3380CC4-5D6E-409C-BE32-E72D297353CC}">
              <c16:uniqueId val="{00000004-6D7D-480D-AFE0-94AA9079CDED}"/>
            </c:ext>
          </c:extLst>
        </c:ser>
        <c:ser>
          <c:idx val="5"/>
          <c:order val="4"/>
          <c:tx>
            <c:strRef>
              <c:f>T11c!$G$4</c:f>
              <c:strCache>
                <c:ptCount val="1"/>
                <c:pt idx="0">
                  <c:v>80–84-Jährige</c:v>
                </c:pt>
              </c:strCache>
            </c:strRef>
          </c:tx>
          <c:spPr>
            <a:ln>
              <a:solidFill>
                <a:srgbClr val="005078"/>
              </a:solidFill>
            </a:ln>
          </c:spPr>
          <c:marker>
            <c:symbol val="none"/>
          </c:marker>
          <c:cat>
            <c:strRef>
              <c:f>T11c!$B$5:$B$20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T11c!$G$5:$G$20</c:f>
              <c:numCache>
                <c:formatCode>General</c:formatCode>
                <c:ptCount val="16"/>
                <c:pt idx="0">
                  <c:v>253</c:v>
                </c:pt>
                <c:pt idx="1">
                  <c:v>294</c:v>
                </c:pt>
                <c:pt idx="2">
                  <c:v>298</c:v>
                </c:pt>
                <c:pt idx="3">
                  <c:v>320</c:v>
                </c:pt>
                <c:pt idx="4">
                  <c:v>326</c:v>
                </c:pt>
                <c:pt idx="5">
                  <c:v>287</c:v>
                </c:pt>
                <c:pt idx="6">
                  <c:v>340</c:v>
                </c:pt>
                <c:pt idx="7">
                  <c:v>345</c:v>
                </c:pt>
                <c:pt idx="8">
                  <c:v>363</c:v>
                </c:pt>
                <c:pt idx="9">
                  <c:v>381</c:v>
                </c:pt>
                <c:pt idx="10">
                  <c:v>369</c:v>
                </c:pt>
                <c:pt idx="11">
                  <c:v>323</c:v>
                </c:pt>
                <c:pt idx="12">
                  <c:v>359</c:v>
                </c:pt>
                <c:pt idx="13">
                  <c:v>352</c:v>
                </c:pt>
                <c:pt idx="14">
                  <c:v>394</c:v>
                </c:pt>
                <c:pt idx="15" formatCode="0">
                  <c:v>359</c:v>
                </c:pt>
              </c:numCache>
            </c:numRef>
          </c:val>
          <c:smooth val="0"/>
          <c:extLst>
            <c:ext xmlns:c16="http://schemas.microsoft.com/office/drawing/2014/chart" uri="{C3380CC4-5D6E-409C-BE32-E72D297353CC}">
              <c16:uniqueId val="{00000005-6D7D-480D-AFE0-94AA9079CDED}"/>
            </c:ext>
          </c:extLst>
        </c:ser>
        <c:ser>
          <c:idx val="6"/>
          <c:order val="5"/>
          <c:tx>
            <c:strRef>
              <c:f>T11c!$H$4</c:f>
              <c:strCache>
                <c:ptCount val="1"/>
                <c:pt idx="0">
                  <c:v>85–89-Jährige</c:v>
                </c:pt>
              </c:strCache>
            </c:strRef>
          </c:tx>
          <c:spPr>
            <a:ln>
              <a:solidFill>
                <a:srgbClr val="63CC00"/>
              </a:solidFill>
            </a:ln>
          </c:spPr>
          <c:marker>
            <c:symbol val="none"/>
          </c:marker>
          <c:cat>
            <c:strRef>
              <c:f>T11c!$B$5:$B$20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T11c!$H$5:$H$20</c:f>
              <c:numCache>
                <c:formatCode>General</c:formatCode>
                <c:ptCount val="16"/>
                <c:pt idx="0">
                  <c:v>341</c:v>
                </c:pt>
                <c:pt idx="1">
                  <c:v>416</c:v>
                </c:pt>
                <c:pt idx="2">
                  <c:v>464</c:v>
                </c:pt>
                <c:pt idx="3">
                  <c:v>482</c:v>
                </c:pt>
                <c:pt idx="4">
                  <c:v>478</c:v>
                </c:pt>
                <c:pt idx="5">
                  <c:v>499</c:v>
                </c:pt>
                <c:pt idx="6">
                  <c:v>559</c:v>
                </c:pt>
                <c:pt idx="7">
                  <c:v>568</c:v>
                </c:pt>
                <c:pt idx="8">
                  <c:v>569</c:v>
                </c:pt>
                <c:pt idx="9">
                  <c:v>556</c:v>
                </c:pt>
                <c:pt idx="10">
                  <c:v>516</c:v>
                </c:pt>
                <c:pt idx="11">
                  <c:v>578</c:v>
                </c:pt>
                <c:pt idx="12">
                  <c:v>553</c:v>
                </c:pt>
                <c:pt idx="13">
                  <c:v>584</c:v>
                </c:pt>
                <c:pt idx="14">
                  <c:v>680</c:v>
                </c:pt>
                <c:pt idx="15" formatCode="0">
                  <c:v>563</c:v>
                </c:pt>
              </c:numCache>
            </c:numRef>
          </c:val>
          <c:smooth val="0"/>
          <c:extLst>
            <c:ext xmlns:c16="http://schemas.microsoft.com/office/drawing/2014/chart" uri="{C3380CC4-5D6E-409C-BE32-E72D297353CC}">
              <c16:uniqueId val="{00000006-6D7D-480D-AFE0-94AA9079CDED}"/>
            </c:ext>
          </c:extLst>
        </c:ser>
        <c:ser>
          <c:idx val="7"/>
          <c:order val="6"/>
          <c:tx>
            <c:strRef>
              <c:f>T11c!$I$4</c:f>
              <c:strCache>
                <c:ptCount val="1"/>
                <c:pt idx="0">
                  <c:v>90–94-Jährige</c:v>
                </c:pt>
              </c:strCache>
            </c:strRef>
          </c:tx>
          <c:spPr>
            <a:ln>
              <a:solidFill>
                <a:srgbClr val="4D9900"/>
              </a:solidFill>
            </a:ln>
          </c:spPr>
          <c:marker>
            <c:symbol val="none"/>
          </c:marker>
          <c:cat>
            <c:strRef>
              <c:f>T11c!$B$5:$B$20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T11c!$I$5:$I$20</c:f>
              <c:numCache>
                <c:formatCode>General</c:formatCode>
                <c:ptCount val="16"/>
                <c:pt idx="0">
                  <c:v>375</c:v>
                </c:pt>
                <c:pt idx="1">
                  <c:v>375</c:v>
                </c:pt>
                <c:pt idx="2">
                  <c:v>373</c:v>
                </c:pt>
                <c:pt idx="3">
                  <c:v>404</c:v>
                </c:pt>
                <c:pt idx="4">
                  <c:v>417</c:v>
                </c:pt>
                <c:pt idx="5">
                  <c:v>429</c:v>
                </c:pt>
                <c:pt idx="6">
                  <c:v>464</c:v>
                </c:pt>
                <c:pt idx="7">
                  <c:v>526</c:v>
                </c:pt>
                <c:pt idx="8">
                  <c:v>507</c:v>
                </c:pt>
                <c:pt idx="9">
                  <c:v>589</c:v>
                </c:pt>
                <c:pt idx="10">
                  <c:v>515</c:v>
                </c:pt>
                <c:pt idx="11">
                  <c:v>565</c:v>
                </c:pt>
                <c:pt idx="12">
                  <c:v>544</c:v>
                </c:pt>
                <c:pt idx="13">
                  <c:v>627</c:v>
                </c:pt>
                <c:pt idx="14">
                  <c:v>672</c:v>
                </c:pt>
                <c:pt idx="15" formatCode="0">
                  <c:v>635</c:v>
                </c:pt>
              </c:numCache>
            </c:numRef>
          </c:val>
          <c:smooth val="0"/>
          <c:extLst>
            <c:ext xmlns:c16="http://schemas.microsoft.com/office/drawing/2014/chart" uri="{C3380CC4-5D6E-409C-BE32-E72D297353CC}">
              <c16:uniqueId val="{00000007-6D7D-480D-AFE0-94AA9079CDED}"/>
            </c:ext>
          </c:extLst>
        </c:ser>
        <c:ser>
          <c:idx val="0"/>
          <c:order val="7"/>
          <c:tx>
            <c:strRef>
              <c:f>T11c!$J$4</c:f>
              <c:strCache>
                <c:ptCount val="1"/>
                <c:pt idx="0">
                  <c:v>Über 95-Jährige</c:v>
                </c:pt>
              </c:strCache>
            </c:strRef>
          </c:tx>
          <c:spPr>
            <a:ln>
              <a:solidFill>
                <a:srgbClr val="336600"/>
              </a:solidFill>
            </a:ln>
          </c:spPr>
          <c:marker>
            <c:symbol val="none"/>
          </c:marker>
          <c:cat>
            <c:strRef>
              <c:f>T11c!$B$5:$B$20</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2019¹</c:v>
                </c:pt>
                <c:pt idx="14">
                  <c:v>2020</c:v>
                </c:pt>
                <c:pt idx="15">
                  <c:v>2021</c:v>
                </c:pt>
              </c:strCache>
            </c:strRef>
          </c:cat>
          <c:val>
            <c:numRef>
              <c:f>T11c!$J$5:$J$20</c:f>
              <c:numCache>
                <c:formatCode>General</c:formatCode>
                <c:ptCount val="16"/>
                <c:pt idx="0">
                  <c:v>151</c:v>
                </c:pt>
                <c:pt idx="1">
                  <c:v>211</c:v>
                </c:pt>
                <c:pt idx="2">
                  <c:v>212</c:v>
                </c:pt>
                <c:pt idx="3">
                  <c:v>222</c:v>
                </c:pt>
                <c:pt idx="4">
                  <c:v>232</c:v>
                </c:pt>
                <c:pt idx="5">
                  <c:v>239</c:v>
                </c:pt>
                <c:pt idx="6">
                  <c:v>263</c:v>
                </c:pt>
                <c:pt idx="7">
                  <c:v>214</c:v>
                </c:pt>
                <c:pt idx="8">
                  <c:v>254</c:v>
                </c:pt>
                <c:pt idx="9">
                  <c:v>264</c:v>
                </c:pt>
                <c:pt idx="10">
                  <c:v>241</c:v>
                </c:pt>
                <c:pt idx="11">
                  <c:v>274</c:v>
                </c:pt>
                <c:pt idx="12">
                  <c:v>259</c:v>
                </c:pt>
                <c:pt idx="13">
                  <c:v>272</c:v>
                </c:pt>
                <c:pt idx="14">
                  <c:v>364</c:v>
                </c:pt>
                <c:pt idx="15" formatCode="0">
                  <c:v>337</c:v>
                </c:pt>
              </c:numCache>
            </c:numRef>
          </c:val>
          <c:smooth val="0"/>
          <c:extLst>
            <c:ext xmlns:c16="http://schemas.microsoft.com/office/drawing/2014/chart" uri="{C3380CC4-5D6E-409C-BE32-E72D297353CC}">
              <c16:uniqueId val="{00000008-6D7D-480D-AFE0-94AA9079CDED}"/>
            </c:ext>
          </c:extLst>
        </c:ser>
        <c:dLbls>
          <c:showLegendKey val="0"/>
          <c:showVal val="0"/>
          <c:showCatName val="0"/>
          <c:showSerName val="0"/>
          <c:showPercent val="0"/>
          <c:showBubbleSize val="0"/>
        </c:dLbls>
        <c:smooth val="0"/>
        <c:axId val="154079232"/>
        <c:axId val="154080768"/>
      </c:lineChart>
      <c:catAx>
        <c:axId val="154079232"/>
        <c:scaling>
          <c:orientation val="minMax"/>
        </c:scaling>
        <c:delete val="0"/>
        <c:axPos val="b"/>
        <c:numFmt formatCode="General" sourceLinked="1"/>
        <c:majorTickMark val="out"/>
        <c:minorTickMark val="none"/>
        <c:tickLblPos val="nextTo"/>
        <c:txPr>
          <a:bodyPr/>
          <a:lstStyle/>
          <a:p>
            <a:pPr>
              <a:defRPr sz="1000"/>
            </a:pPr>
            <a:endParaRPr lang="de-DE"/>
          </a:p>
        </c:txPr>
        <c:crossAx val="154080768"/>
        <c:crosses val="autoZero"/>
        <c:auto val="1"/>
        <c:lblAlgn val="ctr"/>
        <c:lblOffset val="100"/>
        <c:noMultiLvlLbl val="0"/>
      </c:catAx>
      <c:valAx>
        <c:axId val="154080768"/>
        <c:scaling>
          <c:orientation val="minMax"/>
        </c:scaling>
        <c:delete val="0"/>
        <c:axPos val="l"/>
        <c:majorGridlines/>
        <c:title>
          <c:tx>
            <c:rich>
              <a:bodyPr rot="0" vert="horz"/>
              <a:lstStyle/>
              <a:p>
                <a:pPr>
                  <a:defRPr/>
                </a:pPr>
                <a:r>
                  <a:rPr lang="de-CH" sz="1000" b="0" i="0" u="none" strike="noStrike" kern="1200" baseline="0">
                    <a:solidFill>
                      <a:sysClr val="windowText" lastClr="000000"/>
                    </a:solidFill>
                    <a:latin typeface="Arial" panose="020B0604020202020204" pitchFamily="34" charset="0"/>
                    <a:ea typeface="+mn-ea"/>
                    <a:cs typeface="Arial" panose="020B0604020202020204" pitchFamily="34" charset="0"/>
                  </a:rPr>
                  <a:t>Anzahl</a:t>
                </a:r>
              </a:p>
            </c:rich>
          </c:tx>
          <c:layout>
            <c:manualLayout>
              <c:xMode val="edge"/>
              <c:yMode val="edge"/>
              <c:x val="2.8225438596491223E-2"/>
              <c:y val="0.11265562824378576"/>
            </c:manualLayout>
          </c:layout>
          <c:overlay val="0"/>
        </c:title>
        <c:numFmt formatCode="#,##0" sourceLinked="0"/>
        <c:majorTickMark val="out"/>
        <c:minorTickMark val="none"/>
        <c:tickLblPos val="nextTo"/>
        <c:txPr>
          <a:bodyPr/>
          <a:lstStyle/>
          <a:p>
            <a:pPr>
              <a:defRPr sz="1000"/>
            </a:pPr>
            <a:endParaRPr lang="de-DE"/>
          </a:p>
        </c:txPr>
        <c:crossAx val="154079232"/>
        <c:crosses val="autoZero"/>
        <c:crossBetween val="midCat"/>
      </c:valAx>
      <c:spPr>
        <a:ln>
          <a:solidFill>
            <a:schemeClr val="bg1">
              <a:lumMod val="75000"/>
            </a:schemeClr>
          </a:solidFill>
        </a:ln>
      </c:spPr>
    </c:plotArea>
    <c:legend>
      <c:legendPos val="b"/>
      <c:layout>
        <c:manualLayout>
          <c:xMode val="edge"/>
          <c:yMode val="edge"/>
          <c:x val="2.9576023391812867E-2"/>
          <c:y val="0.87918957521468499"/>
          <c:w val="0.80585407034855705"/>
          <c:h val="9.7419313125613485E-2"/>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solidFill>
                  <a:sysClr val="windowText" lastClr="000000"/>
                </a:solidFill>
              </a:rPr>
              <a:t>Pflegerische</a:t>
            </a:r>
            <a:r>
              <a:rPr lang="de-CH" baseline="0">
                <a:solidFill>
                  <a:sysClr val="windowText" lastClr="000000"/>
                </a:solidFill>
              </a:rPr>
              <a:t> Spitex-Leistungen: Verrechnete Stunden nach Altersklasse, 2007–2021</a:t>
            </a:r>
            <a:endParaRPr lang="de-CH">
              <a:solidFill>
                <a:sysClr val="windowText" lastClr="000000"/>
              </a:solidFill>
            </a:endParaRPr>
          </a:p>
        </c:rich>
      </c:tx>
      <c:overlay val="1"/>
    </c:title>
    <c:autoTitleDeleted val="0"/>
    <c:plotArea>
      <c:layout>
        <c:manualLayout>
          <c:layoutTarget val="inner"/>
          <c:xMode val="edge"/>
          <c:yMode val="edge"/>
          <c:x val="0.11930331976708951"/>
          <c:y val="0.21687794103741681"/>
          <c:w val="0.84720392669075395"/>
          <c:h val="0.56379976851851854"/>
        </c:manualLayout>
      </c:layout>
      <c:lineChart>
        <c:grouping val="standard"/>
        <c:varyColors val="0"/>
        <c:ser>
          <c:idx val="0"/>
          <c:order val="0"/>
          <c:tx>
            <c:strRef>
              <c:f>'T12'!$C$4:$E$4</c:f>
              <c:strCache>
                <c:ptCount val="1"/>
                <c:pt idx="0">
                  <c:v>0–4-Jährige</c:v>
                </c:pt>
              </c:strCache>
            </c:strRef>
          </c:tx>
          <c:spPr>
            <a:ln>
              <a:solidFill>
                <a:srgbClr val="0096DF"/>
              </a:solidFill>
            </a:ln>
          </c:spPr>
          <c:marker>
            <c:symbol val="none"/>
          </c:marker>
          <c:cat>
            <c:strRef>
              <c:f>'T12'!$B$7:$B$21</c:f>
              <c:strCache>
                <c:ptCount val="15"/>
                <c:pt idx="0">
                  <c:v>2007</c:v>
                </c:pt>
                <c:pt idx="1">
                  <c:v>2008</c:v>
                </c:pt>
                <c:pt idx="2">
                  <c:v>2009</c:v>
                </c:pt>
                <c:pt idx="3">
                  <c:v>2010³</c:v>
                </c:pt>
                <c:pt idx="4">
                  <c:v>2011</c:v>
                </c:pt>
                <c:pt idx="5">
                  <c:v>2012</c:v>
                </c:pt>
                <c:pt idx="6">
                  <c:v>2013</c:v>
                </c:pt>
                <c:pt idx="7">
                  <c:v>2014⁴</c:v>
                </c:pt>
                <c:pt idx="8">
                  <c:v>2015</c:v>
                </c:pt>
                <c:pt idx="9">
                  <c:v>2016</c:v>
                </c:pt>
                <c:pt idx="10">
                  <c:v>2017</c:v>
                </c:pt>
                <c:pt idx="11">
                  <c:v>2018</c:v>
                </c:pt>
                <c:pt idx="12">
                  <c:v>2019</c:v>
                </c:pt>
                <c:pt idx="13">
                  <c:v>2020</c:v>
                </c:pt>
                <c:pt idx="14">
                  <c:v>2021</c:v>
                </c:pt>
              </c:strCache>
            </c:strRef>
          </c:cat>
          <c:val>
            <c:numRef>
              <c:f>'T12'!$C$7:$C$21</c:f>
              <c:numCache>
                <c:formatCode>#,##0</c:formatCode>
                <c:ptCount val="15"/>
                <c:pt idx="0">
                  <c:v>171</c:v>
                </c:pt>
                <c:pt idx="1">
                  <c:v>18607</c:v>
                </c:pt>
                <c:pt idx="2">
                  <c:v>18052</c:v>
                </c:pt>
                <c:pt idx="3">
                  <c:v>14384</c:v>
                </c:pt>
                <c:pt idx="4">
                  <c:v>6438</c:v>
                </c:pt>
                <c:pt idx="5">
                  <c:v>4461</c:v>
                </c:pt>
                <c:pt idx="6">
                  <c:v>6714</c:v>
                </c:pt>
                <c:pt idx="7">
                  <c:v>10177</c:v>
                </c:pt>
                <c:pt idx="8">
                  <c:v>11625</c:v>
                </c:pt>
                <c:pt idx="9">
                  <c:v>11677</c:v>
                </c:pt>
                <c:pt idx="10">
                  <c:v>8891</c:v>
                </c:pt>
                <c:pt idx="11">
                  <c:v>7455</c:v>
                </c:pt>
                <c:pt idx="12">
                  <c:v>5335</c:v>
                </c:pt>
                <c:pt idx="13">
                  <c:v>7608</c:v>
                </c:pt>
                <c:pt idx="14">
                  <c:v>11578</c:v>
                </c:pt>
              </c:numCache>
            </c:numRef>
          </c:val>
          <c:smooth val="0"/>
          <c:extLst>
            <c:ext xmlns:c16="http://schemas.microsoft.com/office/drawing/2014/chart" uri="{C3380CC4-5D6E-409C-BE32-E72D297353CC}">
              <c16:uniqueId val="{00000000-09BB-41EC-BC54-13D2DCC612A0}"/>
            </c:ext>
          </c:extLst>
        </c:ser>
        <c:ser>
          <c:idx val="2"/>
          <c:order val="1"/>
          <c:tx>
            <c:strRef>
              <c:f>'T12'!$F$4:$H$4</c:f>
              <c:strCache>
                <c:ptCount val="1"/>
                <c:pt idx="0">
                  <c:v>5–19-Jährige</c:v>
                </c:pt>
              </c:strCache>
            </c:strRef>
          </c:tx>
          <c:spPr>
            <a:ln>
              <a:solidFill>
                <a:srgbClr val="0072AB"/>
              </a:solidFill>
            </a:ln>
          </c:spPr>
          <c:marker>
            <c:symbol val="none"/>
          </c:marker>
          <c:cat>
            <c:strRef>
              <c:f>'T12'!$B$7:$B$21</c:f>
              <c:strCache>
                <c:ptCount val="15"/>
                <c:pt idx="0">
                  <c:v>2007</c:v>
                </c:pt>
                <c:pt idx="1">
                  <c:v>2008</c:v>
                </c:pt>
                <c:pt idx="2">
                  <c:v>2009</c:v>
                </c:pt>
                <c:pt idx="3">
                  <c:v>2010³</c:v>
                </c:pt>
                <c:pt idx="4">
                  <c:v>2011</c:v>
                </c:pt>
                <c:pt idx="5">
                  <c:v>2012</c:v>
                </c:pt>
                <c:pt idx="6">
                  <c:v>2013</c:v>
                </c:pt>
                <c:pt idx="7">
                  <c:v>2014⁴</c:v>
                </c:pt>
                <c:pt idx="8">
                  <c:v>2015</c:v>
                </c:pt>
                <c:pt idx="9">
                  <c:v>2016</c:v>
                </c:pt>
                <c:pt idx="10">
                  <c:v>2017</c:v>
                </c:pt>
                <c:pt idx="11">
                  <c:v>2018</c:v>
                </c:pt>
                <c:pt idx="12">
                  <c:v>2019</c:v>
                </c:pt>
                <c:pt idx="13">
                  <c:v>2020</c:v>
                </c:pt>
                <c:pt idx="14">
                  <c:v>2021</c:v>
                </c:pt>
              </c:strCache>
            </c:strRef>
          </c:cat>
          <c:val>
            <c:numRef>
              <c:f>'T12'!$F$7:$F$21</c:f>
              <c:numCache>
                <c:formatCode>#,##0</c:formatCode>
                <c:ptCount val="15"/>
                <c:pt idx="0">
                  <c:v>1102</c:v>
                </c:pt>
                <c:pt idx="1">
                  <c:v>24510</c:v>
                </c:pt>
                <c:pt idx="2">
                  <c:v>21274</c:v>
                </c:pt>
                <c:pt idx="3">
                  <c:v>22414</c:v>
                </c:pt>
                <c:pt idx="4">
                  <c:v>17376</c:v>
                </c:pt>
                <c:pt idx="5">
                  <c:v>22514</c:v>
                </c:pt>
                <c:pt idx="6">
                  <c:v>26441</c:v>
                </c:pt>
                <c:pt idx="7">
                  <c:v>35064</c:v>
                </c:pt>
                <c:pt idx="8">
                  <c:v>31482</c:v>
                </c:pt>
                <c:pt idx="9">
                  <c:v>29666</c:v>
                </c:pt>
                <c:pt idx="10">
                  <c:v>35519</c:v>
                </c:pt>
                <c:pt idx="11">
                  <c:v>32954</c:v>
                </c:pt>
                <c:pt idx="12">
                  <c:v>34708</c:v>
                </c:pt>
                <c:pt idx="13">
                  <c:v>35229</c:v>
                </c:pt>
                <c:pt idx="14">
                  <c:v>41019</c:v>
                </c:pt>
              </c:numCache>
            </c:numRef>
          </c:val>
          <c:smooth val="0"/>
          <c:extLst>
            <c:ext xmlns:c16="http://schemas.microsoft.com/office/drawing/2014/chart" uri="{C3380CC4-5D6E-409C-BE32-E72D297353CC}">
              <c16:uniqueId val="{00000001-09BB-41EC-BC54-13D2DCC612A0}"/>
            </c:ext>
          </c:extLst>
        </c:ser>
        <c:ser>
          <c:idx val="1"/>
          <c:order val="2"/>
          <c:tx>
            <c:strRef>
              <c:f>'T12'!$I$4:$K$4</c:f>
              <c:strCache>
                <c:ptCount val="1"/>
                <c:pt idx="0">
                  <c:v>20–64-Jährige</c:v>
                </c:pt>
              </c:strCache>
            </c:strRef>
          </c:tx>
          <c:spPr>
            <a:ln>
              <a:solidFill>
                <a:srgbClr val="005078"/>
              </a:solidFill>
            </a:ln>
          </c:spPr>
          <c:marker>
            <c:symbol val="none"/>
          </c:marker>
          <c:cat>
            <c:strRef>
              <c:f>'T12'!$B$7:$B$21</c:f>
              <c:strCache>
                <c:ptCount val="15"/>
                <c:pt idx="0">
                  <c:v>2007</c:v>
                </c:pt>
                <c:pt idx="1">
                  <c:v>2008</c:v>
                </c:pt>
                <c:pt idx="2">
                  <c:v>2009</c:v>
                </c:pt>
                <c:pt idx="3">
                  <c:v>2010³</c:v>
                </c:pt>
                <c:pt idx="4">
                  <c:v>2011</c:v>
                </c:pt>
                <c:pt idx="5">
                  <c:v>2012</c:v>
                </c:pt>
                <c:pt idx="6">
                  <c:v>2013</c:v>
                </c:pt>
                <c:pt idx="7">
                  <c:v>2014⁴</c:v>
                </c:pt>
                <c:pt idx="8">
                  <c:v>2015</c:v>
                </c:pt>
                <c:pt idx="9">
                  <c:v>2016</c:v>
                </c:pt>
                <c:pt idx="10">
                  <c:v>2017</c:v>
                </c:pt>
                <c:pt idx="11">
                  <c:v>2018</c:v>
                </c:pt>
                <c:pt idx="12">
                  <c:v>2019</c:v>
                </c:pt>
                <c:pt idx="13">
                  <c:v>2020</c:v>
                </c:pt>
                <c:pt idx="14">
                  <c:v>2021</c:v>
                </c:pt>
              </c:strCache>
            </c:strRef>
          </c:cat>
          <c:val>
            <c:numRef>
              <c:f>'T12'!$I$7:$I$21</c:f>
              <c:numCache>
                <c:formatCode>#,##0</c:formatCode>
                <c:ptCount val="15"/>
                <c:pt idx="0">
                  <c:v>56221</c:v>
                </c:pt>
                <c:pt idx="1">
                  <c:v>58671</c:v>
                </c:pt>
                <c:pt idx="2">
                  <c:v>63301</c:v>
                </c:pt>
                <c:pt idx="3">
                  <c:v>83784</c:v>
                </c:pt>
                <c:pt idx="4">
                  <c:v>85539</c:v>
                </c:pt>
                <c:pt idx="5">
                  <c:v>95555</c:v>
                </c:pt>
                <c:pt idx="6">
                  <c:v>98946</c:v>
                </c:pt>
                <c:pt idx="7">
                  <c:v>114770</c:v>
                </c:pt>
                <c:pt idx="8">
                  <c:v>136831</c:v>
                </c:pt>
                <c:pt idx="9">
                  <c:v>165945</c:v>
                </c:pt>
                <c:pt idx="10">
                  <c:v>186230</c:v>
                </c:pt>
                <c:pt idx="11">
                  <c:v>202357</c:v>
                </c:pt>
                <c:pt idx="12">
                  <c:v>216471</c:v>
                </c:pt>
                <c:pt idx="13">
                  <c:v>232308</c:v>
                </c:pt>
                <c:pt idx="14">
                  <c:v>248974</c:v>
                </c:pt>
              </c:numCache>
            </c:numRef>
          </c:val>
          <c:smooth val="0"/>
          <c:extLst>
            <c:ext xmlns:c16="http://schemas.microsoft.com/office/drawing/2014/chart" uri="{C3380CC4-5D6E-409C-BE32-E72D297353CC}">
              <c16:uniqueId val="{00000000-9BCE-47F9-A024-D9F6DC0AB6E4}"/>
            </c:ext>
          </c:extLst>
        </c:ser>
        <c:ser>
          <c:idx val="3"/>
          <c:order val="3"/>
          <c:tx>
            <c:strRef>
              <c:f>'T12'!$L$4:$N$4</c:f>
              <c:strCache>
                <c:ptCount val="1"/>
                <c:pt idx="0">
                  <c:v>65–79-Jährige</c:v>
                </c:pt>
              </c:strCache>
            </c:strRef>
          </c:tx>
          <c:spPr>
            <a:ln>
              <a:solidFill>
                <a:srgbClr val="FF5C1F"/>
              </a:solidFill>
            </a:ln>
          </c:spPr>
          <c:marker>
            <c:symbol val="none"/>
          </c:marker>
          <c:cat>
            <c:strRef>
              <c:f>'T12'!$B$7:$B$21</c:f>
              <c:strCache>
                <c:ptCount val="15"/>
                <c:pt idx="0">
                  <c:v>2007</c:v>
                </c:pt>
                <c:pt idx="1">
                  <c:v>2008</c:v>
                </c:pt>
                <c:pt idx="2">
                  <c:v>2009</c:v>
                </c:pt>
                <c:pt idx="3">
                  <c:v>2010³</c:v>
                </c:pt>
                <c:pt idx="4">
                  <c:v>2011</c:v>
                </c:pt>
                <c:pt idx="5">
                  <c:v>2012</c:v>
                </c:pt>
                <c:pt idx="6">
                  <c:v>2013</c:v>
                </c:pt>
                <c:pt idx="7">
                  <c:v>2014⁴</c:v>
                </c:pt>
                <c:pt idx="8">
                  <c:v>2015</c:v>
                </c:pt>
                <c:pt idx="9">
                  <c:v>2016</c:v>
                </c:pt>
                <c:pt idx="10">
                  <c:v>2017</c:v>
                </c:pt>
                <c:pt idx="11">
                  <c:v>2018</c:v>
                </c:pt>
                <c:pt idx="12">
                  <c:v>2019</c:v>
                </c:pt>
                <c:pt idx="13">
                  <c:v>2020</c:v>
                </c:pt>
                <c:pt idx="14">
                  <c:v>2021</c:v>
                </c:pt>
              </c:strCache>
            </c:strRef>
          </c:cat>
          <c:val>
            <c:numRef>
              <c:f>'T12'!$L$7:$L$21</c:f>
              <c:numCache>
                <c:formatCode>#,##0</c:formatCode>
                <c:ptCount val="15"/>
                <c:pt idx="0">
                  <c:v>103080</c:v>
                </c:pt>
                <c:pt idx="1">
                  <c:v>107454</c:v>
                </c:pt>
                <c:pt idx="2">
                  <c:v>108779</c:v>
                </c:pt>
                <c:pt idx="3">
                  <c:v>127269</c:v>
                </c:pt>
                <c:pt idx="4">
                  <c:v>132901</c:v>
                </c:pt>
                <c:pt idx="5">
                  <c:v>141496</c:v>
                </c:pt>
                <c:pt idx="6">
                  <c:v>149727</c:v>
                </c:pt>
                <c:pt idx="7">
                  <c:v>158960</c:v>
                </c:pt>
                <c:pt idx="8">
                  <c:v>173418</c:v>
                </c:pt>
                <c:pt idx="9">
                  <c:v>206267</c:v>
                </c:pt>
                <c:pt idx="10">
                  <c:v>223776</c:v>
                </c:pt>
                <c:pt idx="11">
                  <c:v>224317</c:v>
                </c:pt>
                <c:pt idx="12">
                  <c:v>239060</c:v>
                </c:pt>
                <c:pt idx="13">
                  <c:v>258478</c:v>
                </c:pt>
                <c:pt idx="14">
                  <c:v>279938</c:v>
                </c:pt>
              </c:numCache>
            </c:numRef>
          </c:val>
          <c:smooth val="0"/>
          <c:extLst>
            <c:ext xmlns:c16="http://schemas.microsoft.com/office/drawing/2014/chart" uri="{C3380CC4-5D6E-409C-BE32-E72D297353CC}">
              <c16:uniqueId val="{00000002-09BB-41EC-BC54-13D2DCC612A0}"/>
            </c:ext>
          </c:extLst>
        </c:ser>
        <c:ser>
          <c:idx val="4"/>
          <c:order val="4"/>
          <c:tx>
            <c:strRef>
              <c:f>'T12'!$O$4:$Q$4</c:f>
              <c:strCache>
                <c:ptCount val="1"/>
                <c:pt idx="0">
                  <c:v>Über 80-Jährige</c:v>
                </c:pt>
              </c:strCache>
            </c:strRef>
          </c:tx>
          <c:spPr>
            <a:ln>
              <a:solidFill>
                <a:srgbClr val="CC4918"/>
              </a:solidFill>
            </a:ln>
          </c:spPr>
          <c:marker>
            <c:symbol val="none"/>
          </c:marker>
          <c:cat>
            <c:strRef>
              <c:f>'T12'!$B$7:$B$21</c:f>
              <c:strCache>
                <c:ptCount val="15"/>
                <c:pt idx="0">
                  <c:v>2007</c:v>
                </c:pt>
                <c:pt idx="1">
                  <c:v>2008</c:v>
                </c:pt>
                <c:pt idx="2">
                  <c:v>2009</c:v>
                </c:pt>
                <c:pt idx="3">
                  <c:v>2010³</c:v>
                </c:pt>
                <c:pt idx="4">
                  <c:v>2011</c:v>
                </c:pt>
                <c:pt idx="5">
                  <c:v>2012</c:v>
                </c:pt>
                <c:pt idx="6">
                  <c:v>2013</c:v>
                </c:pt>
                <c:pt idx="7">
                  <c:v>2014⁴</c:v>
                </c:pt>
                <c:pt idx="8">
                  <c:v>2015</c:v>
                </c:pt>
                <c:pt idx="9">
                  <c:v>2016</c:v>
                </c:pt>
                <c:pt idx="10">
                  <c:v>2017</c:v>
                </c:pt>
                <c:pt idx="11">
                  <c:v>2018</c:v>
                </c:pt>
                <c:pt idx="12">
                  <c:v>2019</c:v>
                </c:pt>
                <c:pt idx="13">
                  <c:v>2020</c:v>
                </c:pt>
                <c:pt idx="14">
                  <c:v>2021</c:v>
                </c:pt>
              </c:strCache>
            </c:strRef>
          </c:cat>
          <c:val>
            <c:numRef>
              <c:f>'T12'!$O$7:$O$21</c:f>
              <c:numCache>
                <c:formatCode>#,##0</c:formatCode>
                <c:ptCount val="15"/>
                <c:pt idx="0">
                  <c:v>199512</c:v>
                </c:pt>
                <c:pt idx="1">
                  <c:v>216593</c:v>
                </c:pt>
                <c:pt idx="2">
                  <c:v>233780</c:v>
                </c:pt>
                <c:pt idx="3">
                  <c:v>269742</c:v>
                </c:pt>
                <c:pt idx="4">
                  <c:v>291074</c:v>
                </c:pt>
                <c:pt idx="5">
                  <c:v>337100</c:v>
                </c:pt>
                <c:pt idx="6">
                  <c:v>340702</c:v>
                </c:pt>
                <c:pt idx="7">
                  <c:v>368964</c:v>
                </c:pt>
                <c:pt idx="8">
                  <c:v>408116</c:v>
                </c:pt>
                <c:pt idx="9">
                  <c:v>431295</c:v>
                </c:pt>
                <c:pt idx="10">
                  <c:v>452937</c:v>
                </c:pt>
                <c:pt idx="11">
                  <c:v>491058</c:v>
                </c:pt>
                <c:pt idx="12">
                  <c:v>524052</c:v>
                </c:pt>
                <c:pt idx="13">
                  <c:v>554959</c:v>
                </c:pt>
                <c:pt idx="14">
                  <c:v>576427</c:v>
                </c:pt>
              </c:numCache>
            </c:numRef>
          </c:val>
          <c:smooth val="0"/>
          <c:extLst>
            <c:ext xmlns:c16="http://schemas.microsoft.com/office/drawing/2014/chart" uri="{C3380CC4-5D6E-409C-BE32-E72D297353CC}">
              <c16:uniqueId val="{00000003-09BB-41EC-BC54-13D2DCC612A0}"/>
            </c:ext>
          </c:extLst>
        </c:ser>
        <c:dLbls>
          <c:showLegendKey val="0"/>
          <c:showVal val="0"/>
          <c:showCatName val="0"/>
          <c:showSerName val="0"/>
          <c:showPercent val="0"/>
          <c:showBubbleSize val="0"/>
        </c:dLbls>
        <c:smooth val="0"/>
        <c:axId val="154154496"/>
        <c:axId val="154156032"/>
      </c:lineChart>
      <c:catAx>
        <c:axId val="154154496"/>
        <c:scaling>
          <c:orientation val="minMax"/>
        </c:scaling>
        <c:delete val="0"/>
        <c:axPos val="b"/>
        <c:numFmt formatCode="General" sourceLinked="1"/>
        <c:majorTickMark val="out"/>
        <c:minorTickMark val="none"/>
        <c:tickLblPos val="nextTo"/>
        <c:txPr>
          <a:bodyPr/>
          <a:lstStyle/>
          <a:p>
            <a:pPr>
              <a:defRPr sz="1000"/>
            </a:pPr>
            <a:endParaRPr lang="de-DE"/>
          </a:p>
        </c:txPr>
        <c:crossAx val="154156032"/>
        <c:crosses val="autoZero"/>
        <c:auto val="1"/>
        <c:lblAlgn val="ctr"/>
        <c:lblOffset val="100"/>
        <c:tickLblSkip val="1"/>
        <c:noMultiLvlLbl val="0"/>
      </c:catAx>
      <c:valAx>
        <c:axId val="154156032"/>
        <c:scaling>
          <c:orientation val="minMax"/>
        </c:scaling>
        <c:delete val="0"/>
        <c:axPos val="l"/>
        <c:majorGridlines/>
        <c:title>
          <c:tx>
            <c:rich>
              <a:bodyPr rot="0" vert="horz" anchor="t" anchorCtr="0"/>
              <a:lstStyle/>
              <a:p>
                <a:pPr>
                  <a:defRPr/>
                </a:pPr>
                <a:r>
                  <a:rPr lang="de-CH" b="0"/>
                  <a:t>Stunden</a:t>
                </a:r>
              </a:p>
            </c:rich>
          </c:tx>
          <c:layout>
            <c:manualLayout>
              <c:xMode val="edge"/>
              <c:yMode val="edge"/>
              <c:x val="3.1564327485380114E-2"/>
              <c:y val="0.14232523148148149"/>
            </c:manualLayout>
          </c:layout>
          <c:overlay val="0"/>
        </c:title>
        <c:numFmt formatCode="#,##0" sourceLinked="1"/>
        <c:majorTickMark val="out"/>
        <c:minorTickMark val="none"/>
        <c:tickLblPos val="nextTo"/>
        <c:txPr>
          <a:bodyPr/>
          <a:lstStyle/>
          <a:p>
            <a:pPr>
              <a:defRPr sz="1000"/>
            </a:pPr>
            <a:endParaRPr lang="de-DE"/>
          </a:p>
        </c:txPr>
        <c:crossAx val="154154496"/>
        <c:crossesAt val="1"/>
        <c:crossBetween val="between"/>
      </c:valAx>
      <c:spPr>
        <a:ln>
          <a:solidFill>
            <a:schemeClr val="bg1">
              <a:lumMod val="85000"/>
            </a:schemeClr>
          </a:solidFill>
        </a:ln>
      </c:spPr>
    </c:plotArea>
    <c:legend>
      <c:legendPos val="b"/>
      <c:legendEntry>
        <c:idx val="4"/>
        <c:txPr>
          <a:bodyPr/>
          <a:lstStyle/>
          <a:p>
            <a:pPr>
              <a:defRPr>
                <a:solidFill>
                  <a:sysClr val="windowText" lastClr="000000"/>
                </a:solidFill>
              </a:defRPr>
            </a:pPr>
            <a:endParaRPr lang="de-DE"/>
          </a:p>
        </c:txPr>
      </c:legendEntry>
      <c:layout>
        <c:manualLayout>
          <c:xMode val="edge"/>
          <c:yMode val="edge"/>
          <c:x val="0.109696783625731"/>
          <c:y val="0.88293171296296302"/>
          <c:w val="0.6586175438596491"/>
          <c:h val="0.11706828703703703"/>
        </c:manualLayout>
      </c:layout>
      <c:overlay val="0"/>
      <c:txPr>
        <a:bodyPr/>
        <a:lstStyle/>
        <a:p>
          <a:pPr>
            <a:defRPr>
              <a:solidFill>
                <a:sysClr val="windowText" lastClr="000000"/>
              </a:solidFill>
            </a:defRPr>
          </a:pPr>
          <a:endParaRPr lang="de-DE"/>
        </a:p>
      </c:txPr>
    </c:legend>
    <c:plotVisOnly val="1"/>
    <c:dispBlanksAs val="gap"/>
    <c:showDLblsOverMax val="0"/>
  </c:chart>
  <c:txPr>
    <a:bodyPr rot="5400000" vert="horz" anchor="t" anchorCtr="0"/>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solidFill>
                  <a:sysClr val="windowText" lastClr="000000"/>
                </a:solidFill>
              </a:rPr>
              <a:t>Hauswirtschaftliche und sozialbetreuerische Leistungen: Verrechnete Stunden</a:t>
            </a:r>
            <a:r>
              <a:rPr lang="de-CH" baseline="0">
                <a:solidFill>
                  <a:sysClr val="windowText" lastClr="000000"/>
                </a:solidFill>
              </a:rPr>
              <a:t> nach Altersklasse</a:t>
            </a:r>
            <a:r>
              <a:rPr lang="de-CH">
                <a:solidFill>
                  <a:sysClr val="windowText" lastClr="000000"/>
                </a:solidFill>
              </a:rPr>
              <a:t>, 2007–2021</a:t>
            </a:r>
          </a:p>
        </c:rich>
      </c:tx>
      <c:overlay val="1"/>
    </c:title>
    <c:autoTitleDeleted val="0"/>
    <c:plotArea>
      <c:layout>
        <c:manualLayout>
          <c:layoutTarget val="inner"/>
          <c:xMode val="edge"/>
          <c:yMode val="edge"/>
          <c:x val="0.12087780869023046"/>
          <c:y val="0.20158077386131149"/>
          <c:w val="0.85071737362920663"/>
          <c:h val="0.57514236111111106"/>
        </c:manualLayout>
      </c:layout>
      <c:lineChart>
        <c:grouping val="standard"/>
        <c:varyColors val="0"/>
        <c:ser>
          <c:idx val="0"/>
          <c:order val="0"/>
          <c:tx>
            <c:strRef>
              <c:f>'T12'!$C$4:$E$4</c:f>
              <c:strCache>
                <c:ptCount val="1"/>
                <c:pt idx="0">
                  <c:v>0–4-Jährige</c:v>
                </c:pt>
              </c:strCache>
            </c:strRef>
          </c:tx>
          <c:spPr>
            <a:ln>
              <a:solidFill>
                <a:srgbClr val="0096DF"/>
              </a:solidFill>
            </a:ln>
          </c:spPr>
          <c:marker>
            <c:symbol val="none"/>
          </c:marker>
          <c:cat>
            <c:strRef>
              <c:f>'T12'!$B$7:$B$21</c:f>
              <c:strCache>
                <c:ptCount val="15"/>
                <c:pt idx="0">
                  <c:v>2007</c:v>
                </c:pt>
                <c:pt idx="1">
                  <c:v>2008</c:v>
                </c:pt>
                <c:pt idx="2">
                  <c:v>2009</c:v>
                </c:pt>
                <c:pt idx="3">
                  <c:v>2010³</c:v>
                </c:pt>
                <c:pt idx="4">
                  <c:v>2011</c:v>
                </c:pt>
                <c:pt idx="5">
                  <c:v>2012</c:v>
                </c:pt>
                <c:pt idx="6">
                  <c:v>2013</c:v>
                </c:pt>
                <c:pt idx="7">
                  <c:v>2014⁴</c:v>
                </c:pt>
                <c:pt idx="8">
                  <c:v>2015</c:v>
                </c:pt>
                <c:pt idx="9">
                  <c:v>2016</c:v>
                </c:pt>
                <c:pt idx="10">
                  <c:v>2017</c:v>
                </c:pt>
                <c:pt idx="11">
                  <c:v>2018</c:v>
                </c:pt>
                <c:pt idx="12">
                  <c:v>2019</c:v>
                </c:pt>
                <c:pt idx="13">
                  <c:v>2020</c:v>
                </c:pt>
                <c:pt idx="14">
                  <c:v>2021</c:v>
                </c:pt>
              </c:strCache>
            </c:strRef>
          </c:cat>
          <c:val>
            <c:numRef>
              <c:f>'T12'!$D$7:$D$20</c:f>
              <c:numCache>
                <c:formatCode>#,##0</c:formatCode>
                <c:ptCount val="14"/>
                <c:pt idx="0">
                  <c:v>475</c:v>
                </c:pt>
                <c:pt idx="1">
                  <c:v>193</c:v>
                </c:pt>
                <c:pt idx="2">
                  <c:v>121</c:v>
                </c:pt>
                <c:pt idx="3">
                  <c:v>297</c:v>
                </c:pt>
                <c:pt idx="4">
                  <c:v>52</c:v>
                </c:pt>
                <c:pt idx="5">
                  <c:v>29</c:v>
                </c:pt>
                <c:pt idx="6">
                  <c:v>22</c:v>
                </c:pt>
                <c:pt idx="7">
                  <c:v>124</c:v>
                </c:pt>
                <c:pt idx="8">
                  <c:v>125</c:v>
                </c:pt>
                <c:pt idx="9">
                  <c:v>1044</c:v>
                </c:pt>
                <c:pt idx="10">
                  <c:v>115</c:v>
                </c:pt>
                <c:pt idx="11">
                  <c:v>8</c:v>
                </c:pt>
                <c:pt idx="12">
                  <c:v>0</c:v>
                </c:pt>
                <c:pt idx="13">
                  <c:v>0</c:v>
                </c:pt>
              </c:numCache>
            </c:numRef>
          </c:val>
          <c:smooth val="0"/>
          <c:extLst>
            <c:ext xmlns:c16="http://schemas.microsoft.com/office/drawing/2014/chart" uri="{C3380CC4-5D6E-409C-BE32-E72D297353CC}">
              <c16:uniqueId val="{00000000-DC59-40B7-A79C-F8F53DC282D6}"/>
            </c:ext>
          </c:extLst>
        </c:ser>
        <c:ser>
          <c:idx val="2"/>
          <c:order val="1"/>
          <c:tx>
            <c:strRef>
              <c:f>'T12'!$F$4:$H$4</c:f>
              <c:strCache>
                <c:ptCount val="1"/>
                <c:pt idx="0">
                  <c:v>5–19-Jährige</c:v>
                </c:pt>
              </c:strCache>
            </c:strRef>
          </c:tx>
          <c:spPr>
            <a:ln>
              <a:solidFill>
                <a:srgbClr val="0072AB"/>
              </a:solidFill>
            </a:ln>
          </c:spPr>
          <c:marker>
            <c:symbol val="none"/>
          </c:marker>
          <c:cat>
            <c:strRef>
              <c:f>'T12'!$B$7:$B$21</c:f>
              <c:strCache>
                <c:ptCount val="15"/>
                <c:pt idx="0">
                  <c:v>2007</c:v>
                </c:pt>
                <c:pt idx="1">
                  <c:v>2008</c:v>
                </c:pt>
                <c:pt idx="2">
                  <c:v>2009</c:v>
                </c:pt>
                <c:pt idx="3">
                  <c:v>2010³</c:v>
                </c:pt>
                <c:pt idx="4">
                  <c:v>2011</c:v>
                </c:pt>
                <c:pt idx="5">
                  <c:v>2012</c:v>
                </c:pt>
                <c:pt idx="6">
                  <c:v>2013</c:v>
                </c:pt>
                <c:pt idx="7">
                  <c:v>2014⁴</c:v>
                </c:pt>
                <c:pt idx="8">
                  <c:v>2015</c:v>
                </c:pt>
                <c:pt idx="9">
                  <c:v>2016</c:v>
                </c:pt>
                <c:pt idx="10">
                  <c:v>2017</c:v>
                </c:pt>
                <c:pt idx="11">
                  <c:v>2018</c:v>
                </c:pt>
                <c:pt idx="12">
                  <c:v>2019</c:v>
                </c:pt>
                <c:pt idx="13">
                  <c:v>2020</c:v>
                </c:pt>
                <c:pt idx="14">
                  <c:v>2021</c:v>
                </c:pt>
              </c:strCache>
            </c:strRef>
          </c:cat>
          <c:val>
            <c:numRef>
              <c:f>'T12'!$G$7:$G$21</c:f>
              <c:numCache>
                <c:formatCode>#,##0</c:formatCode>
                <c:ptCount val="15"/>
                <c:pt idx="0">
                  <c:v>872</c:v>
                </c:pt>
                <c:pt idx="1">
                  <c:v>607</c:v>
                </c:pt>
                <c:pt idx="2">
                  <c:v>430</c:v>
                </c:pt>
                <c:pt idx="3">
                  <c:v>391</c:v>
                </c:pt>
                <c:pt idx="4">
                  <c:v>706</c:v>
                </c:pt>
                <c:pt idx="5">
                  <c:v>597</c:v>
                </c:pt>
                <c:pt idx="6">
                  <c:v>634</c:v>
                </c:pt>
                <c:pt idx="7">
                  <c:v>665</c:v>
                </c:pt>
                <c:pt idx="8">
                  <c:v>523</c:v>
                </c:pt>
                <c:pt idx="9">
                  <c:v>313</c:v>
                </c:pt>
                <c:pt idx="10">
                  <c:v>1140</c:v>
                </c:pt>
                <c:pt idx="11">
                  <c:v>415</c:v>
                </c:pt>
                <c:pt idx="12">
                  <c:v>312</c:v>
                </c:pt>
                <c:pt idx="13">
                  <c:v>165</c:v>
                </c:pt>
                <c:pt idx="14">
                  <c:v>198</c:v>
                </c:pt>
              </c:numCache>
            </c:numRef>
          </c:val>
          <c:smooth val="0"/>
          <c:extLst>
            <c:ext xmlns:c16="http://schemas.microsoft.com/office/drawing/2014/chart" uri="{C3380CC4-5D6E-409C-BE32-E72D297353CC}">
              <c16:uniqueId val="{00000001-DC59-40B7-A79C-F8F53DC282D6}"/>
            </c:ext>
          </c:extLst>
        </c:ser>
        <c:ser>
          <c:idx val="1"/>
          <c:order val="2"/>
          <c:tx>
            <c:strRef>
              <c:f>'T12'!$I$4:$K$4</c:f>
              <c:strCache>
                <c:ptCount val="1"/>
                <c:pt idx="0">
                  <c:v>20–64-Jährige</c:v>
                </c:pt>
              </c:strCache>
            </c:strRef>
          </c:tx>
          <c:spPr>
            <a:ln>
              <a:solidFill>
                <a:srgbClr val="005078"/>
              </a:solidFill>
            </a:ln>
          </c:spPr>
          <c:marker>
            <c:symbol val="none"/>
          </c:marker>
          <c:cat>
            <c:strRef>
              <c:f>'T12'!$B$7:$B$21</c:f>
              <c:strCache>
                <c:ptCount val="15"/>
                <c:pt idx="0">
                  <c:v>2007</c:v>
                </c:pt>
                <c:pt idx="1">
                  <c:v>2008</c:v>
                </c:pt>
                <c:pt idx="2">
                  <c:v>2009</c:v>
                </c:pt>
                <c:pt idx="3">
                  <c:v>2010³</c:v>
                </c:pt>
                <c:pt idx="4">
                  <c:v>2011</c:v>
                </c:pt>
                <c:pt idx="5">
                  <c:v>2012</c:v>
                </c:pt>
                <c:pt idx="6">
                  <c:v>2013</c:v>
                </c:pt>
                <c:pt idx="7">
                  <c:v>2014⁴</c:v>
                </c:pt>
                <c:pt idx="8">
                  <c:v>2015</c:v>
                </c:pt>
                <c:pt idx="9">
                  <c:v>2016</c:v>
                </c:pt>
                <c:pt idx="10">
                  <c:v>2017</c:v>
                </c:pt>
                <c:pt idx="11">
                  <c:v>2018</c:v>
                </c:pt>
                <c:pt idx="12">
                  <c:v>2019</c:v>
                </c:pt>
                <c:pt idx="13">
                  <c:v>2020</c:v>
                </c:pt>
                <c:pt idx="14">
                  <c:v>2021</c:v>
                </c:pt>
              </c:strCache>
            </c:strRef>
          </c:cat>
          <c:val>
            <c:numRef>
              <c:f>'T12'!$J$7:$J$21</c:f>
              <c:numCache>
                <c:formatCode>#,##0</c:formatCode>
                <c:ptCount val="15"/>
                <c:pt idx="0">
                  <c:v>76865</c:v>
                </c:pt>
                <c:pt idx="1">
                  <c:v>76746</c:v>
                </c:pt>
                <c:pt idx="2">
                  <c:v>70597</c:v>
                </c:pt>
                <c:pt idx="3">
                  <c:v>71394</c:v>
                </c:pt>
                <c:pt idx="4">
                  <c:v>66336</c:v>
                </c:pt>
                <c:pt idx="5">
                  <c:v>63237</c:v>
                </c:pt>
                <c:pt idx="6">
                  <c:v>57981</c:v>
                </c:pt>
                <c:pt idx="7">
                  <c:v>58122</c:v>
                </c:pt>
                <c:pt idx="8">
                  <c:v>64178</c:v>
                </c:pt>
                <c:pt idx="9">
                  <c:v>52813</c:v>
                </c:pt>
                <c:pt idx="10">
                  <c:v>51571</c:v>
                </c:pt>
                <c:pt idx="11">
                  <c:v>54964</c:v>
                </c:pt>
                <c:pt idx="12">
                  <c:v>58365</c:v>
                </c:pt>
                <c:pt idx="13">
                  <c:v>44884</c:v>
                </c:pt>
                <c:pt idx="14">
                  <c:v>51686</c:v>
                </c:pt>
              </c:numCache>
            </c:numRef>
          </c:val>
          <c:smooth val="0"/>
          <c:extLst>
            <c:ext xmlns:c16="http://schemas.microsoft.com/office/drawing/2014/chart" uri="{C3380CC4-5D6E-409C-BE32-E72D297353CC}">
              <c16:uniqueId val="{00000001-D211-428E-9D40-39082CAD9115}"/>
            </c:ext>
          </c:extLst>
        </c:ser>
        <c:ser>
          <c:idx val="3"/>
          <c:order val="3"/>
          <c:tx>
            <c:strRef>
              <c:f>'T12'!$L$4:$N$4</c:f>
              <c:strCache>
                <c:ptCount val="1"/>
                <c:pt idx="0">
                  <c:v>65–79-Jährige</c:v>
                </c:pt>
              </c:strCache>
            </c:strRef>
          </c:tx>
          <c:spPr>
            <a:ln>
              <a:solidFill>
                <a:srgbClr val="FF5C1F"/>
              </a:solidFill>
            </a:ln>
          </c:spPr>
          <c:marker>
            <c:symbol val="none"/>
          </c:marker>
          <c:cat>
            <c:strRef>
              <c:f>'T12'!$B$7:$B$21</c:f>
              <c:strCache>
                <c:ptCount val="15"/>
                <c:pt idx="0">
                  <c:v>2007</c:v>
                </c:pt>
                <c:pt idx="1">
                  <c:v>2008</c:v>
                </c:pt>
                <c:pt idx="2">
                  <c:v>2009</c:v>
                </c:pt>
                <c:pt idx="3">
                  <c:v>2010³</c:v>
                </c:pt>
                <c:pt idx="4">
                  <c:v>2011</c:v>
                </c:pt>
                <c:pt idx="5">
                  <c:v>2012</c:v>
                </c:pt>
                <c:pt idx="6">
                  <c:v>2013</c:v>
                </c:pt>
                <c:pt idx="7">
                  <c:v>2014⁴</c:v>
                </c:pt>
                <c:pt idx="8">
                  <c:v>2015</c:v>
                </c:pt>
                <c:pt idx="9">
                  <c:v>2016</c:v>
                </c:pt>
                <c:pt idx="10">
                  <c:v>2017</c:v>
                </c:pt>
                <c:pt idx="11">
                  <c:v>2018</c:v>
                </c:pt>
                <c:pt idx="12">
                  <c:v>2019</c:v>
                </c:pt>
                <c:pt idx="13">
                  <c:v>2020</c:v>
                </c:pt>
                <c:pt idx="14">
                  <c:v>2021</c:v>
                </c:pt>
              </c:strCache>
            </c:strRef>
          </c:cat>
          <c:val>
            <c:numRef>
              <c:f>'T12'!$M$7:$M$21</c:f>
              <c:numCache>
                <c:formatCode>#,##0</c:formatCode>
                <c:ptCount val="15"/>
                <c:pt idx="0">
                  <c:v>63470</c:v>
                </c:pt>
                <c:pt idx="1">
                  <c:v>65462</c:v>
                </c:pt>
                <c:pt idx="2">
                  <c:v>65940</c:v>
                </c:pt>
                <c:pt idx="3">
                  <c:v>82586</c:v>
                </c:pt>
                <c:pt idx="4">
                  <c:v>67386</c:v>
                </c:pt>
                <c:pt idx="5">
                  <c:v>65719</c:v>
                </c:pt>
                <c:pt idx="6">
                  <c:v>57745</c:v>
                </c:pt>
                <c:pt idx="7">
                  <c:v>101652</c:v>
                </c:pt>
                <c:pt idx="8">
                  <c:v>102812</c:v>
                </c:pt>
                <c:pt idx="9">
                  <c:v>98812</c:v>
                </c:pt>
                <c:pt idx="10">
                  <c:v>103655</c:v>
                </c:pt>
                <c:pt idx="11">
                  <c:v>103376</c:v>
                </c:pt>
                <c:pt idx="12">
                  <c:v>108461</c:v>
                </c:pt>
                <c:pt idx="13">
                  <c:v>103335</c:v>
                </c:pt>
                <c:pt idx="14">
                  <c:v>103036</c:v>
                </c:pt>
              </c:numCache>
            </c:numRef>
          </c:val>
          <c:smooth val="0"/>
          <c:extLst>
            <c:ext xmlns:c16="http://schemas.microsoft.com/office/drawing/2014/chart" uri="{C3380CC4-5D6E-409C-BE32-E72D297353CC}">
              <c16:uniqueId val="{00000002-DC59-40B7-A79C-F8F53DC282D6}"/>
            </c:ext>
          </c:extLst>
        </c:ser>
        <c:ser>
          <c:idx val="4"/>
          <c:order val="4"/>
          <c:tx>
            <c:strRef>
              <c:f>'T12'!$O$4:$Q$4</c:f>
              <c:strCache>
                <c:ptCount val="1"/>
                <c:pt idx="0">
                  <c:v>Über 80-Jährige</c:v>
                </c:pt>
              </c:strCache>
            </c:strRef>
          </c:tx>
          <c:spPr>
            <a:ln>
              <a:solidFill>
                <a:srgbClr val="CC4918"/>
              </a:solidFill>
            </a:ln>
          </c:spPr>
          <c:marker>
            <c:symbol val="none"/>
          </c:marker>
          <c:cat>
            <c:strRef>
              <c:f>'T12'!$B$7:$B$21</c:f>
              <c:strCache>
                <c:ptCount val="15"/>
                <c:pt idx="0">
                  <c:v>2007</c:v>
                </c:pt>
                <c:pt idx="1">
                  <c:v>2008</c:v>
                </c:pt>
                <c:pt idx="2">
                  <c:v>2009</c:v>
                </c:pt>
                <c:pt idx="3">
                  <c:v>2010³</c:v>
                </c:pt>
                <c:pt idx="4">
                  <c:v>2011</c:v>
                </c:pt>
                <c:pt idx="5">
                  <c:v>2012</c:v>
                </c:pt>
                <c:pt idx="6">
                  <c:v>2013</c:v>
                </c:pt>
                <c:pt idx="7">
                  <c:v>2014⁴</c:v>
                </c:pt>
                <c:pt idx="8">
                  <c:v>2015</c:v>
                </c:pt>
                <c:pt idx="9">
                  <c:v>2016</c:v>
                </c:pt>
                <c:pt idx="10">
                  <c:v>2017</c:v>
                </c:pt>
                <c:pt idx="11">
                  <c:v>2018</c:v>
                </c:pt>
                <c:pt idx="12">
                  <c:v>2019</c:v>
                </c:pt>
                <c:pt idx="13">
                  <c:v>2020</c:v>
                </c:pt>
                <c:pt idx="14">
                  <c:v>2021</c:v>
                </c:pt>
              </c:strCache>
            </c:strRef>
          </c:cat>
          <c:val>
            <c:numRef>
              <c:f>'T12'!$P$7:$P$21</c:f>
              <c:numCache>
                <c:formatCode>#,##0</c:formatCode>
                <c:ptCount val="15"/>
                <c:pt idx="0">
                  <c:v>106827</c:v>
                </c:pt>
                <c:pt idx="1">
                  <c:v>104674</c:v>
                </c:pt>
                <c:pt idx="2">
                  <c:v>106061</c:v>
                </c:pt>
                <c:pt idx="3">
                  <c:v>145888</c:v>
                </c:pt>
                <c:pt idx="4">
                  <c:v>138168</c:v>
                </c:pt>
                <c:pt idx="5">
                  <c:v>144612</c:v>
                </c:pt>
                <c:pt idx="6">
                  <c:v>137476</c:v>
                </c:pt>
                <c:pt idx="7">
                  <c:v>219806</c:v>
                </c:pt>
                <c:pt idx="8">
                  <c:v>223182</c:v>
                </c:pt>
                <c:pt idx="9">
                  <c:v>214901</c:v>
                </c:pt>
                <c:pt idx="10">
                  <c:v>267685</c:v>
                </c:pt>
                <c:pt idx="11">
                  <c:v>283583</c:v>
                </c:pt>
                <c:pt idx="12">
                  <c:v>297303</c:v>
                </c:pt>
                <c:pt idx="13">
                  <c:v>277533</c:v>
                </c:pt>
                <c:pt idx="14">
                  <c:v>236969</c:v>
                </c:pt>
              </c:numCache>
            </c:numRef>
          </c:val>
          <c:smooth val="0"/>
          <c:extLst>
            <c:ext xmlns:c16="http://schemas.microsoft.com/office/drawing/2014/chart" uri="{C3380CC4-5D6E-409C-BE32-E72D297353CC}">
              <c16:uniqueId val="{00000003-DC59-40B7-A79C-F8F53DC282D6}"/>
            </c:ext>
          </c:extLst>
        </c:ser>
        <c:dLbls>
          <c:showLegendKey val="0"/>
          <c:showVal val="0"/>
          <c:showCatName val="0"/>
          <c:showSerName val="0"/>
          <c:showPercent val="0"/>
          <c:showBubbleSize val="0"/>
        </c:dLbls>
        <c:smooth val="0"/>
        <c:axId val="154216320"/>
        <c:axId val="154217856"/>
      </c:lineChart>
      <c:catAx>
        <c:axId val="154216320"/>
        <c:scaling>
          <c:orientation val="minMax"/>
        </c:scaling>
        <c:delete val="0"/>
        <c:axPos val="b"/>
        <c:numFmt formatCode="General" sourceLinked="1"/>
        <c:majorTickMark val="out"/>
        <c:minorTickMark val="none"/>
        <c:tickLblPos val="nextTo"/>
        <c:txPr>
          <a:bodyPr/>
          <a:lstStyle/>
          <a:p>
            <a:pPr>
              <a:defRPr sz="1000"/>
            </a:pPr>
            <a:endParaRPr lang="de-DE"/>
          </a:p>
        </c:txPr>
        <c:crossAx val="154217856"/>
        <c:crosses val="autoZero"/>
        <c:auto val="1"/>
        <c:lblAlgn val="ctr"/>
        <c:lblOffset val="100"/>
        <c:tickLblSkip val="1"/>
        <c:noMultiLvlLbl val="0"/>
      </c:catAx>
      <c:valAx>
        <c:axId val="154217856"/>
        <c:scaling>
          <c:orientation val="minMax"/>
        </c:scaling>
        <c:delete val="0"/>
        <c:axPos val="l"/>
        <c:majorGridlines/>
        <c:title>
          <c:tx>
            <c:rich>
              <a:bodyPr rot="0" vert="horz"/>
              <a:lstStyle/>
              <a:p>
                <a:pPr>
                  <a:defRPr/>
                </a:pPr>
                <a:r>
                  <a:rPr lang="de-CH" b="0"/>
                  <a:t>Stunden</a:t>
                </a:r>
              </a:p>
            </c:rich>
          </c:tx>
          <c:layout>
            <c:manualLayout>
              <c:xMode val="edge"/>
              <c:yMode val="edge"/>
              <c:x val="3.5277777777777776E-2"/>
              <c:y val="0.12975949074074075"/>
            </c:manualLayout>
          </c:layout>
          <c:overlay val="0"/>
        </c:title>
        <c:numFmt formatCode="#,##0" sourceLinked="1"/>
        <c:majorTickMark val="out"/>
        <c:minorTickMark val="none"/>
        <c:tickLblPos val="nextTo"/>
        <c:txPr>
          <a:bodyPr/>
          <a:lstStyle/>
          <a:p>
            <a:pPr>
              <a:defRPr sz="1000"/>
            </a:pPr>
            <a:endParaRPr lang="de-DE"/>
          </a:p>
        </c:txPr>
        <c:crossAx val="154216320"/>
        <c:crosses val="autoZero"/>
        <c:crossBetween val="between"/>
      </c:valAx>
      <c:spPr>
        <a:ln>
          <a:solidFill>
            <a:schemeClr val="bg1">
              <a:lumMod val="75000"/>
            </a:schemeClr>
          </a:solidFill>
        </a:ln>
      </c:spPr>
    </c:plotArea>
    <c:legend>
      <c:legendPos val="b"/>
      <c:legendEntry>
        <c:idx val="4"/>
        <c:txPr>
          <a:bodyPr/>
          <a:lstStyle/>
          <a:p>
            <a:pPr>
              <a:defRPr>
                <a:solidFill>
                  <a:sysClr val="windowText" lastClr="000000"/>
                </a:solidFill>
              </a:defRPr>
            </a:pPr>
            <a:endParaRPr lang="de-DE"/>
          </a:p>
        </c:txPr>
      </c:legendEntry>
      <c:layout>
        <c:manualLayout>
          <c:xMode val="edge"/>
          <c:yMode val="edge"/>
          <c:x val="0.10688260233918129"/>
          <c:y val="0.8652537037037038"/>
          <c:w val="0.86460263157894734"/>
          <c:h val="0.13180648148148147"/>
        </c:manualLayout>
      </c:layout>
      <c:overlay val="0"/>
      <c:txPr>
        <a:bodyPr/>
        <a:lstStyle/>
        <a:p>
          <a:pPr>
            <a:defRPr>
              <a:solidFill>
                <a:sysClr val="windowText" lastClr="000000"/>
              </a:solidFill>
            </a:defRPr>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de-CH" sz="1200" b="1" i="0" u="none" strike="noStrike" baseline="0">
                <a:effectLst/>
              </a:rPr>
              <a:t>Pflegerische sowie hauswirtschaftliche und sozialbetreuerische </a:t>
            </a:r>
            <a:r>
              <a:rPr lang="de-CH" sz="1200">
                <a:solidFill>
                  <a:sysClr val="windowText" lastClr="000000"/>
                </a:solidFill>
              </a:rPr>
              <a:t>Spitex-Leistungen: Verrechnete</a:t>
            </a:r>
            <a:r>
              <a:rPr lang="de-CH" sz="1200" baseline="0">
                <a:solidFill>
                  <a:sysClr val="windowText" lastClr="000000"/>
                </a:solidFill>
              </a:rPr>
              <a:t> Stunden</a:t>
            </a:r>
            <a:r>
              <a:rPr lang="de-CH" sz="1200">
                <a:solidFill>
                  <a:sysClr val="windowText" lastClr="000000"/>
                </a:solidFill>
              </a:rPr>
              <a:t> nach Altersklasse, 2006–2021</a:t>
            </a:r>
          </a:p>
        </c:rich>
      </c:tx>
      <c:overlay val="0"/>
    </c:title>
    <c:autoTitleDeleted val="0"/>
    <c:plotArea>
      <c:layout>
        <c:manualLayout>
          <c:layoutTarget val="inner"/>
          <c:xMode val="edge"/>
          <c:yMode val="edge"/>
          <c:x val="0.11906468789923234"/>
          <c:y val="0.19593434343434343"/>
          <c:w val="0.845333195362726"/>
          <c:h val="0.58136409550045909"/>
        </c:manualLayout>
      </c:layout>
      <c:lineChart>
        <c:grouping val="standard"/>
        <c:varyColors val="0"/>
        <c:ser>
          <c:idx val="0"/>
          <c:order val="0"/>
          <c:tx>
            <c:strRef>
              <c:f>'T12'!$C$4</c:f>
              <c:strCache>
                <c:ptCount val="1"/>
                <c:pt idx="0">
                  <c:v>0–4-Jährige</c:v>
                </c:pt>
              </c:strCache>
            </c:strRef>
          </c:tx>
          <c:spPr>
            <a:ln>
              <a:solidFill>
                <a:srgbClr val="0096DF"/>
              </a:solidFill>
            </a:ln>
          </c:spPr>
          <c:marker>
            <c:symbol val="none"/>
          </c:marker>
          <c:cat>
            <c:strRef>
              <c:f>'T12'!$B$6:$B$21</c:f>
              <c:strCache>
                <c:ptCount val="16"/>
                <c:pt idx="0">
                  <c:v>2006²</c:v>
                </c:pt>
                <c:pt idx="1">
                  <c:v>2007</c:v>
                </c:pt>
                <c:pt idx="2">
                  <c:v>2008</c:v>
                </c:pt>
                <c:pt idx="3">
                  <c:v>2009</c:v>
                </c:pt>
                <c:pt idx="4">
                  <c:v>2010³</c:v>
                </c:pt>
                <c:pt idx="5">
                  <c:v>2011</c:v>
                </c:pt>
                <c:pt idx="6">
                  <c:v>2012</c:v>
                </c:pt>
                <c:pt idx="7">
                  <c:v>2013</c:v>
                </c:pt>
                <c:pt idx="8">
                  <c:v>2014⁴</c:v>
                </c:pt>
                <c:pt idx="9">
                  <c:v>2015</c:v>
                </c:pt>
                <c:pt idx="10">
                  <c:v>2016</c:v>
                </c:pt>
                <c:pt idx="11">
                  <c:v>2017</c:v>
                </c:pt>
                <c:pt idx="12">
                  <c:v>2018</c:v>
                </c:pt>
                <c:pt idx="13">
                  <c:v>2019</c:v>
                </c:pt>
                <c:pt idx="14">
                  <c:v>2020</c:v>
                </c:pt>
                <c:pt idx="15">
                  <c:v>2021</c:v>
                </c:pt>
              </c:strCache>
            </c:strRef>
          </c:cat>
          <c:val>
            <c:numRef>
              <c:f>'T12'!$E$6:$E$21</c:f>
              <c:numCache>
                <c:formatCode>#,##0</c:formatCode>
                <c:ptCount val="16"/>
                <c:pt idx="0">
                  <c:v>13075</c:v>
                </c:pt>
                <c:pt idx="1">
                  <c:v>646</c:v>
                </c:pt>
                <c:pt idx="2">
                  <c:v>18800</c:v>
                </c:pt>
                <c:pt idx="3">
                  <c:v>18173</c:v>
                </c:pt>
                <c:pt idx="4">
                  <c:v>14681</c:v>
                </c:pt>
                <c:pt idx="5">
                  <c:v>6490</c:v>
                </c:pt>
                <c:pt idx="6">
                  <c:v>4490</c:v>
                </c:pt>
                <c:pt idx="7">
                  <c:v>6736</c:v>
                </c:pt>
                <c:pt idx="8">
                  <c:v>10301</c:v>
                </c:pt>
                <c:pt idx="9">
                  <c:v>11750</c:v>
                </c:pt>
                <c:pt idx="10">
                  <c:v>12721</c:v>
                </c:pt>
                <c:pt idx="11">
                  <c:v>9006</c:v>
                </c:pt>
                <c:pt idx="12">
                  <c:v>7463</c:v>
                </c:pt>
                <c:pt idx="13">
                  <c:v>5335</c:v>
                </c:pt>
                <c:pt idx="14">
                  <c:v>7608</c:v>
                </c:pt>
                <c:pt idx="15">
                  <c:v>11598</c:v>
                </c:pt>
              </c:numCache>
            </c:numRef>
          </c:val>
          <c:smooth val="0"/>
          <c:extLst>
            <c:ext xmlns:c16="http://schemas.microsoft.com/office/drawing/2014/chart" uri="{C3380CC4-5D6E-409C-BE32-E72D297353CC}">
              <c16:uniqueId val="{00000000-86EF-4E2C-8F5B-5687D1EBCFE8}"/>
            </c:ext>
          </c:extLst>
        </c:ser>
        <c:ser>
          <c:idx val="1"/>
          <c:order val="1"/>
          <c:tx>
            <c:strRef>
              <c:f>'T12'!$F$4</c:f>
              <c:strCache>
                <c:ptCount val="1"/>
                <c:pt idx="0">
                  <c:v>5–19-Jährige</c:v>
                </c:pt>
              </c:strCache>
            </c:strRef>
          </c:tx>
          <c:spPr>
            <a:ln>
              <a:solidFill>
                <a:srgbClr val="0072AB"/>
              </a:solidFill>
            </a:ln>
          </c:spPr>
          <c:marker>
            <c:symbol val="none"/>
          </c:marker>
          <c:cat>
            <c:strRef>
              <c:f>'T12'!$B$6:$B$21</c:f>
              <c:strCache>
                <c:ptCount val="16"/>
                <c:pt idx="0">
                  <c:v>2006²</c:v>
                </c:pt>
                <c:pt idx="1">
                  <c:v>2007</c:v>
                </c:pt>
                <c:pt idx="2">
                  <c:v>2008</c:v>
                </c:pt>
                <c:pt idx="3">
                  <c:v>2009</c:v>
                </c:pt>
                <c:pt idx="4">
                  <c:v>2010³</c:v>
                </c:pt>
                <c:pt idx="5">
                  <c:v>2011</c:v>
                </c:pt>
                <c:pt idx="6">
                  <c:v>2012</c:v>
                </c:pt>
                <c:pt idx="7">
                  <c:v>2013</c:v>
                </c:pt>
                <c:pt idx="8">
                  <c:v>2014⁴</c:v>
                </c:pt>
                <c:pt idx="9">
                  <c:v>2015</c:v>
                </c:pt>
                <c:pt idx="10">
                  <c:v>2016</c:v>
                </c:pt>
                <c:pt idx="11">
                  <c:v>2017</c:v>
                </c:pt>
                <c:pt idx="12">
                  <c:v>2018</c:v>
                </c:pt>
                <c:pt idx="13">
                  <c:v>2019</c:v>
                </c:pt>
                <c:pt idx="14">
                  <c:v>2020</c:v>
                </c:pt>
                <c:pt idx="15">
                  <c:v>2021</c:v>
                </c:pt>
              </c:strCache>
            </c:strRef>
          </c:cat>
          <c:val>
            <c:numRef>
              <c:f>'T12'!$H$6:$H$21</c:f>
              <c:numCache>
                <c:formatCode>#,##0</c:formatCode>
                <c:ptCount val="16"/>
                <c:pt idx="0">
                  <c:v>11463</c:v>
                </c:pt>
                <c:pt idx="1">
                  <c:v>1974</c:v>
                </c:pt>
                <c:pt idx="2">
                  <c:v>25117</c:v>
                </c:pt>
                <c:pt idx="3">
                  <c:v>21704</c:v>
                </c:pt>
                <c:pt idx="4">
                  <c:v>22805</c:v>
                </c:pt>
                <c:pt idx="5">
                  <c:v>18082</c:v>
                </c:pt>
                <c:pt idx="6">
                  <c:v>23111</c:v>
                </c:pt>
                <c:pt idx="7">
                  <c:v>27075</c:v>
                </c:pt>
                <c:pt idx="8">
                  <c:v>35729</c:v>
                </c:pt>
                <c:pt idx="9">
                  <c:v>32005</c:v>
                </c:pt>
                <c:pt idx="10">
                  <c:v>29979</c:v>
                </c:pt>
                <c:pt idx="11">
                  <c:v>36659</c:v>
                </c:pt>
                <c:pt idx="12">
                  <c:v>33369</c:v>
                </c:pt>
                <c:pt idx="13">
                  <c:v>35020</c:v>
                </c:pt>
                <c:pt idx="14">
                  <c:v>35394</c:v>
                </c:pt>
                <c:pt idx="15">
                  <c:v>41217</c:v>
                </c:pt>
              </c:numCache>
            </c:numRef>
          </c:val>
          <c:smooth val="0"/>
          <c:extLst>
            <c:ext xmlns:c16="http://schemas.microsoft.com/office/drawing/2014/chart" uri="{C3380CC4-5D6E-409C-BE32-E72D297353CC}">
              <c16:uniqueId val="{00000001-86EF-4E2C-8F5B-5687D1EBCFE8}"/>
            </c:ext>
          </c:extLst>
        </c:ser>
        <c:ser>
          <c:idx val="4"/>
          <c:order val="2"/>
          <c:tx>
            <c:strRef>
              <c:f>'T12'!$I$4:$K$4</c:f>
              <c:strCache>
                <c:ptCount val="1"/>
                <c:pt idx="0">
                  <c:v>20–64-Jährige</c:v>
                </c:pt>
              </c:strCache>
            </c:strRef>
          </c:tx>
          <c:spPr>
            <a:ln>
              <a:solidFill>
                <a:srgbClr val="005078"/>
              </a:solidFill>
            </a:ln>
          </c:spPr>
          <c:marker>
            <c:symbol val="none"/>
          </c:marker>
          <c:cat>
            <c:strRef>
              <c:f>'T12'!$B$6:$B$21</c:f>
              <c:strCache>
                <c:ptCount val="16"/>
                <c:pt idx="0">
                  <c:v>2006²</c:v>
                </c:pt>
                <c:pt idx="1">
                  <c:v>2007</c:v>
                </c:pt>
                <c:pt idx="2">
                  <c:v>2008</c:v>
                </c:pt>
                <c:pt idx="3">
                  <c:v>2009</c:v>
                </c:pt>
                <c:pt idx="4">
                  <c:v>2010³</c:v>
                </c:pt>
                <c:pt idx="5">
                  <c:v>2011</c:v>
                </c:pt>
                <c:pt idx="6">
                  <c:v>2012</c:v>
                </c:pt>
                <c:pt idx="7">
                  <c:v>2013</c:v>
                </c:pt>
                <c:pt idx="8">
                  <c:v>2014⁴</c:v>
                </c:pt>
                <c:pt idx="9">
                  <c:v>2015</c:v>
                </c:pt>
                <c:pt idx="10">
                  <c:v>2016</c:v>
                </c:pt>
                <c:pt idx="11">
                  <c:v>2017</c:v>
                </c:pt>
                <c:pt idx="12">
                  <c:v>2018</c:v>
                </c:pt>
                <c:pt idx="13">
                  <c:v>2019</c:v>
                </c:pt>
                <c:pt idx="14">
                  <c:v>2020</c:v>
                </c:pt>
                <c:pt idx="15">
                  <c:v>2021</c:v>
                </c:pt>
              </c:strCache>
            </c:strRef>
          </c:cat>
          <c:val>
            <c:numRef>
              <c:f>'T12'!$K$6:$K$21</c:f>
              <c:numCache>
                <c:formatCode>#,##0</c:formatCode>
                <c:ptCount val="16"/>
                <c:pt idx="0">
                  <c:v>136780</c:v>
                </c:pt>
                <c:pt idx="1">
                  <c:v>133086</c:v>
                </c:pt>
                <c:pt idx="2">
                  <c:v>135417</c:v>
                </c:pt>
                <c:pt idx="3">
                  <c:v>133898</c:v>
                </c:pt>
                <c:pt idx="4">
                  <c:v>155178</c:v>
                </c:pt>
                <c:pt idx="5">
                  <c:v>151875</c:v>
                </c:pt>
                <c:pt idx="6">
                  <c:v>158792</c:v>
                </c:pt>
                <c:pt idx="7">
                  <c:v>156927</c:v>
                </c:pt>
                <c:pt idx="8">
                  <c:v>172892</c:v>
                </c:pt>
                <c:pt idx="9">
                  <c:v>201009</c:v>
                </c:pt>
                <c:pt idx="10">
                  <c:v>218758</c:v>
                </c:pt>
                <c:pt idx="11">
                  <c:v>237801</c:v>
                </c:pt>
                <c:pt idx="12">
                  <c:v>257321</c:v>
                </c:pt>
                <c:pt idx="13">
                  <c:v>274836</c:v>
                </c:pt>
                <c:pt idx="14">
                  <c:v>277192</c:v>
                </c:pt>
                <c:pt idx="15">
                  <c:v>300660</c:v>
                </c:pt>
              </c:numCache>
            </c:numRef>
          </c:val>
          <c:smooth val="0"/>
          <c:extLst>
            <c:ext xmlns:c16="http://schemas.microsoft.com/office/drawing/2014/chart" uri="{C3380CC4-5D6E-409C-BE32-E72D297353CC}">
              <c16:uniqueId val="{00000000-8720-4D16-86DE-F0525E5E0D14}"/>
            </c:ext>
          </c:extLst>
        </c:ser>
        <c:ser>
          <c:idx val="2"/>
          <c:order val="3"/>
          <c:tx>
            <c:strRef>
              <c:f>'T12'!$L$4</c:f>
              <c:strCache>
                <c:ptCount val="1"/>
                <c:pt idx="0">
                  <c:v>65–79-Jährige</c:v>
                </c:pt>
              </c:strCache>
            </c:strRef>
          </c:tx>
          <c:spPr>
            <a:ln>
              <a:solidFill>
                <a:srgbClr val="FF5C1F"/>
              </a:solidFill>
            </a:ln>
          </c:spPr>
          <c:marker>
            <c:symbol val="none"/>
          </c:marker>
          <c:cat>
            <c:strRef>
              <c:f>'T12'!$B$6:$B$21</c:f>
              <c:strCache>
                <c:ptCount val="16"/>
                <c:pt idx="0">
                  <c:v>2006²</c:v>
                </c:pt>
                <c:pt idx="1">
                  <c:v>2007</c:v>
                </c:pt>
                <c:pt idx="2">
                  <c:v>2008</c:v>
                </c:pt>
                <c:pt idx="3">
                  <c:v>2009</c:v>
                </c:pt>
                <c:pt idx="4">
                  <c:v>2010³</c:v>
                </c:pt>
                <c:pt idx="5">
                  <c:v>2011</c:v>
                </c:pt>
                <c:pt idx="6">
                  <c:v>2012</c:v>
                </c:pt>
                <c:pt idx="7">
                  <c:v>2013</c:v>
                </c:pt>
                <c:pt idx="8">
                  <c:v>2014⁴</c:v>
                </c:pt>
                <c:pt idx="9">
                  <c:v>2015</c:v>
                </c:pt>
                <c:pt idx="10">
                  <c:v>2016</c:v>
                </c:pt>
                <c:pt idx="11">
                  <c:v>2017</c:v>
                </c:pt>
                <c:pt idx="12">
                  <c:v>2018</c:v>
                </c:pt>
                <c:pt idx="13">
                  <c:v>2019</c:v>
                </c:pt>
                <c:pt idx="14">
                  <c:v>2020</c:v>
                </c:pt>
                <c:pt idx="15">
                  <c:v>2021</c:v>
                </c:pt>
              </c:strCache>
            </c:strRef>
          </c:cat>
          <c:val>
            <c:numRef>
              <c:f>'T12'!$N$6:$N$21</c:f>
              <c:numCache>
                <c:formatCode>#,##0</c:formatCode>
                <c:ptCount val="16"/>
                <c:pt idx="0">
                  <c:v>167917</c:v>
                </c:pt>
                <c:pt idx="1">
                  <c:v>166550</c:v>
                </c:pt>
                <c:pt idx="2">
                  <c:v>172916</c:v>
                </c:pt>
                <c:pt idx="3">
                  <c:v>174719</c:v>
                </c:pt>
                <c:pt idx="4">
                  <c:v>209855</c:v>
                </c:pt>
                <c:pt idx="5">
                  <c:v>200287</c:v>
                </c:pt>
                <c:pt idx="6">
                  <c:v>207215</c:v>
                </c:pt>
                <c:pt idx="7">
                  <c:v>207472</c:v>
                </c:pt>
                <c:pt idx="8">
                  <c:v>260612</c:v>
                </c:pt>
                <c:pt idx="9">
                  <c:v>276230</c:v>
                </c:pt>
                <c:pt idx="10">
                  <c:v>305079</c:v>
                </c:pt>
                <c:pt idx="11">
                  <c:v>327431</c:v>
                </c:pt>
                <c:pt idx="12">
                  <c:v>327693</c:v>
                </c:pt>
                <c:pt idx="13">
                  <c:v>347521</c:v>
                </c:pt>
                <c:pt idx="14">
                  <c:v>361813</c:v>
                </c:pt>
                <c:pt idx="15">
                  <c:v>382974</c:v>
                </c:pt>
              </c:numCache>
            </c:numRef>
          </c:val>
          <c:smooth val="0"/>
          <c:extLst>
            <c:ext xmlns:c16="http://schemas.microsoft.com/office/drawing/2014/chart" uri="{C3380CC4-5D6E-409C-BE32-E72D297353CC}">
              <c16:uniqueId val="{00000002-86EF-4E2C-8F5B-5687D1EBCFE8}"/>
            </c:ext>
          </c:extLst>
        </c:ser>
        <c:ser>
          <c:idx val="3"/>
          <c:order val="4"/>
          <c:tx>
            <c:strRef>
              <c:f>'T12'!$O$4</c:f>
              <c:strCache>
                <c:ptCount val="1"/>
                <c:pt idx="0">
                  <c:v>Über 80-Jährige</c:v>
                </c:pt>
              </c:strCache>
            </c:strRef>
          </c:tx>
          <c:spPr>
            <a:ln>
              <a:solidFill>
                <a:srgbClr val="CC4918"/>
              </a:solidFill>
            </a:ln>
          </c:spPr>
          <c:marker>
            <c:symbol val="none"/>
          </c:marker>
          <c:cat>
            <c:strRef>
              <c:f>'T12'!$B$6:$B$21</c:f>
              <c:strCache>
                <c:ptCount val="16"/>
                <c:pt idx="0">
                  <c:v>2006²</c:v>
                </c:pt>
                <c:pt idx="1">
                  <c:v>2007</c:v>
                </c:pt>
                <c:pt idx="2">
                  <c:v>2008</c:v>
                </c:pt>
                <c:pt idx="3">
                  <c:v>2009</c:v>
                </c:pt>
                <c:pt idx="4">
                  <c:v>2010³</c:v>
                </c:pt>
                <c:pt idx="5">
                  <c:v>2011</c:v>
                </c:pt>
                <c:pt idx="6">
                  <c:v>2012</c:v>
                </c:pt>
                <c:pt idx="7">
                  <c:v>2013</c:v>
                </c:pt>
                <c:pt idx="8">
                  <c:v>2014⁴</c:v>
                </c:pt>
                <c:pt idx="9">
                  <c:v>2015</c:v>
                </c:pt>
                <c:pt idx="10">
                  <c:v>2016</c:v>
                </c:pt>
                <c:pt idx="11">
                  <c:v>2017</c:v>
                </c:pt>
                <c:pt idx="12">
                  <c:v>2018</c:v>
                </c:pt>
                <c:pt idx="13">
                  <c:v>2019</c:v>
                </c:pt>
                <c:pt idx="14">
                  <c:v>2020</c:v>
                </c:pt>
                <c:pt idx="15">
                  <c:v>2021</c:v>
                </c:pt>
              </c:strCache>
            </c:strRef>
          </c:cat>
          <c:val>
            <c:numRef>
              <c:f>'T12'!$Q$6:$Q$21</c:f>
              <c:numCache>
                <c:formatCode>#,##0</c:formatCode>
                <c:ptCount val="16"/>
                <c:pt idx="0">
                  <c:v>290106</c:v>
                </c:pt>
                <c:pt idx="1">
                  <c:v>306339</c:v>
                </c:pt>
                <c:pt idx="2">
                  <c:v>321267</c:v>
                </c:pt>
                <c:pt idx="3">
                  <c:v>339841</c:v>
                </c:pt>
                <c:pt idx="4">
                  <c:v>415630</c:v>
                </c:pt>
                <c:pt idx="5">
                  <c:v>429242</c:v>
                </c:pt>
                <c:pt idx="6">
                  <c:v>481712</c:v>
                </c:pt>
                <c:pt idx="7">
                  <c:v>478178</c:v>
                </c:pt>
                <c:pt idx="8">
                  <c:v>588770</c:v>
                </c:pt>
                <c:pt idx="9">
                  <c:v>631298</c:v>
                </c:pt>
                <c:pt idx="10">
                  <c:v>646196</c:v>
                </c:pt>
                <c:pt idx="11">
                  <c:v>720622</c:v>
                </c:pt>
                <c:pt idx="12">
                  <c:v>774641</c:v>
                </c:pt>
                <c:pt idx="13">
                  <c:v>821355</c:v>
                </c:pt>
                <c:pt idx="14">
                  <c:v>832492</c:v>
                </c:pt>
                <c:pt idx="15">
                  <c:v>813396</c:v>
                </c:pt>
              </c:numCache>
            </c:numRef>
          </c:val>
          <c:smooth val="0"/>
          <c:extLst>
            <c:ext xmlns:c16="http://schemas.microsoft.com/office/drawing/2014/chart" uri="{C3380CC4-5D6E-409C-BE32-E72D297353CC}">
              <c16:uniqueId val="{00000003-86EF-4E2C-8F5B-5687D1EBCFE8}"/>
            </c:ext>
          </c:extLst>
        </c:ser>
        <c:dLbls>
          <c:showLegendKey val="0"/>
          <c:showVal val="0"/>
          <c:showCatName val="0"/>
          <c:showSerName val="0"/>
          <c:showPercent val="0"/>
          <c:showBubbleSize val="0"/>
        </c:dLbls>
        <c:smooth val="0"/>
        <c:axId val="154261760"/>
        <c:axId val="154263552"/>
      </c:lineChart>
      <c:catAx>
        <c:axId val="154261760"/>
        <c:scaling>
          <c:orientation val="minMax"/>
        </c:scaling>
        <c:delete val="0"/>
        <c:axPos val="b"/>
        <c:numFmt formatCode="General" sourceLinked="1"/>
        <c:majorTickMark val="out"/>
        <c:minorTickMark val="none"/>
        <c:tickLblPos val="nextTo"/>
        <c:spPr>
          <a:ln/>
        </c:spPr>
        <c:crossAx val="154263552"/>
        <c:crosses val="autoZero"/>
        <c:auto val="1"/>
        <c:lblAlgn val="ctr"/>
        <c:lblOffset val="100"/>
        <c:tickLblSkip val="1"/>
        <c:noMultiLvlLbl val="0"/>
      </c:catAx>
      <c:valAx>
        <c:axId val="154263552"/>
        <c:scaling>
          <c:orientation val="minMax"/>
        </c:scaling>
        <c:delete val="0"/>
        <c:axPos val="l"/>
        <c:majorGridlines/>
        <c:title>
          <c:tx>
            <c:rich>
              <a:bodyPr rot="0" vert="horz"/>
              <a:lstStyle/>
              <a:p>
                <a:pPr>
                  <a:defRPr/>
                </a:pPr>
                <a:r>
                  <a:rPr lang="de-CH" b="0"/>
                  <a:t>Stunden</a:t>
                </a:r>
              </a:p>
            </c:rich>
          </c:tx>
          <c:layout>
            <c:manualLayout>
              <c:xMode val="edge"/>
              <c:yMode val="edge"/>
              <c:x val="3.3421052631578949E-2"/>
              <c:y val="0.12436317722681359"/>
            </c:manualLayout>
          </c:layout>
          <c:overlay val="0"/>
        </c:title>
        <c:numFmt formatCode="#,##0" sourceLinked="0"/>
        <c:majorTickMark val="out"/>
        <c:minorTickMark val="none"/>
        <c:tickLblPos val="nextTo"/>
        <c:crossAx val="154261760"/>
        <c:crosses val="autoZero"/>
        <c:crossBetween val="between"/>
      </c:valAx>
      <c:spPr>
        <a:ln>
          <a:solidFill>
            <a:schemeClr val="bg1">
              <a:lumMod val="85000"/>
            </a:schemeClr>
          </a:solidFill>
        </a:ln>
      </c:spPr>
    </c:plotArea>
    <c:legend>
      <c:legendPos val="b"/>
      <c:legendEntry>
        <c:idx val="4"/>
        <c:txPr>
          <a:bodyPr/>
          <a:lstStyle/>
          <a:p>
            <a:pPr>
              <a:defRPr>
                <a:solidFill>
                  <a:sysClr val="windowText" lastClr="000000"/>
                </a:solidFill>
              </a:defRPr>
            </a:pPr>
            <a:endParaRPr lang="de-DE"/>
          </a:p>
        </c:txPr>
      </c:legendEntry>
      <c:layout>
        <c:manualLayout>
          <c:xMode val="edge"/>
          <c:yMode val="edge"/>
          <c:x val="0.10387935299459056"/>
          <c:y val="0.87805492460773693"/>
          <c:w val="0.8253440058479532"/>
          <c:h val="4.974816345270891E-2"/>
        </c:manualLayout>
      </c:layout>
      <c:overlay val="0"/>
      <c:txPr>
        <a:bodyPr/>
        <a:lstStyle/>
        <a:p>
          <a:pPr>
            <a:defRPr>
              <a:solidFill>
                <a:sysClr val="windowText" lastClr="000000"/>
              </a:solidFill>
            </a:defRPr>
          </a:pPr>
          <a:endParaRPr lang="de-DE"/>
        </a:p>
      </c:txPr>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de-CH" sz="1200"/>
              <a:t>Verrechnete Stunden pro Klient/-in nach Leistung, 2007–2021</a:t>
            </a:r>
          </a:p>
        </c:rich>
      </c:tx>
      <c:overlay val="0"/>
    </c:title>
    <c:autoTitleDeleted val="0"/>
    <c:plotArea>
      <c:layout>
        <c:manualLayout>
          <c:layoutTarget val="inner"/>
          <c:xMode val="edge"/>
          <c:yMode val="edge"/>
          <c:x val="6.8932456140350873E-2"/>
          <c:y val="0.20314120370370367"/>
          <c:w val="0.9050733918128655"/>
          <c:h val="0.60025115740740753"/>
        </c:manualLayout>
      </c:layout>
      <c:barChart>
        <c:barDir val="col"/>
        <c:grouping val="clustered"/>
        <c:varyColors val="0"/>
        <c:ser>
          <c:idx val="0"/>
          <c:order val="0"/>
          <c:tx>
            <c:v>Pflegerische Leistungen</c:v>
          </c:tx>
          <c:spPr>
            <a:solidFill>
              <a:srgbClr val="0096DF"/>
            </a:solidFill>
          </c:spPr>
          <c:invertIfNegative val="0"/>
          <c:cat>
            <c:strRef>
              <c:f>T13a!$B$6:$B$20</c:f>
              <c:strCache>
                <c:ptCount val="15"/>
                <c:pt idx="0">
                  <c:v>2007</c:v>
                </c:pt>
                <c:pt idx="1">
                  <c:v>2008</c:v>
                </c:pt>
                <c:pt idx="2">
                  <c:v>2009</c:v>
                </c:pt>
                <c:pt idx="3">
                  <c:v>2010</c:v>
                </c:pt>
                <c:pt idx="4">
                  <c:v>2011</c:v>
                </c:pt>
                <c:pt idx="5">
                  <c:v>2012</c:v>
                </c:pt>
                <c:pt idx="6">
                  <c:v>2013</c:v>
                </c:pt>
                <c:pt idx="7">
                  <c:v>2014²</c:v>
                </c:pt>
                <c:pt idx="8">
                  <c:v>2015</c:v>
                </c:pt>
                <c:pt idx="9">
                  <c:v>2016</c:v>
                </c:pt>
                <c:pt idx="10">
                  <c:v>2017</c:v>
                </c:pt>
                <c:pt idx="11">
                  <c:v>2018</c:v>
                </c:pt>
                <c:pt idx="12">
                  <c:v>2019</c:v>
                </c:pt>
                <c:pt idx="13">
                  <c:v>2020</c:v>
                </c:pt>
                <c:pt idx="14">
                  <c:v>2021</c:v>
                </c:pt>
              </c:strCache>
            </c:strRef>
          </c:cat>
          <c:val>
            <c:numRef>
              <c:f>T13a!$D$6:$D$20</c:f>
              <c:numCache>
                <c:formatCode>0.00</c:formatCode>
                <c:ptCount val="15"/>
                <c:pt idx="0">
                  <c:v>38.798189850231658</c:v>
                </c:pt>
                <c:pt idx="1">
                  <c:v>41.983141082519964</c:v>
                </c:pt>
                <c:pt idx="2">
                  <c:v>43.000676132521974</c:v>
                </c:pt>
                <c:pt idx="3">
                  <c:v>45.000260824204489</c:v>
                </c:pt>
                <c:pt idx="4">
                  <c:v>45.297095294717174</c:v>
                </c:pt>
                <c:pt idx="5">
                  <c:v>43.553542964787709</c:v>
                </c:pt>
                <c:pt idx="6">
                  <c:v>41.716142866715806</c:v>
                </c:pt>
                <c:pt idx="7">
                  <c:v>45.600888240753015</c:v>
                </c:pt>
                <c:pt idx="8">
                  <c:v>39.370870172173106</c:v>
                </c:pt>
                <c:pt idx="9">
                  <c:v>41.62847992116285</c:v>
                </c:pt>
                <c:pt idx="10">
                  <c:v>43.135393391965771</c:v>
                </c:pt>
                <c:pt idx="11">
                  <c:v>42.99</c:v>
                </c:pt>
                <c:pt idx="12">
                  <c:v>44.52</c:v>
                </c:pt>
                <c:pt idx="13">
                  <c:v>47.39</c:v>
                </c:pt>
                <c:pt idx="14">
                  <c:v>45.09</c:v>
                </c:pt>
              </c:numCache>
            </c:numRef>
          </c:val>
          <c:extLst>
            <c:ext xmlns:c16="http://schemas.microsoft.com/office/drawing/2014/chart" uri="{C3380CC4-5D6E-409C-BE32-E72D297353CC}">
              <c16:uniqueId val="{00000000-7A9F-4BBC-A5DF-D83B6B28A2A7}"/>
            </c:ext>
          </c:extLst>
        </c:ser>
        <c:ser>
          <c:idx val="1"/>
          <c:order val="1"/>
          <c:tx>
            <c:v>Hauswirtschaftliche und sozialbetreuerische Leistungen</c:v>
          </c:tx>
          <c:spPr>
            <a:solidFill>
              <a:srgbClr val="FF5C1F"/>
            </a:solidFill>
          </c:spPr>
          <c:invertIfNegative val="0"/>
          <c:cat>
            <c:strRef>
              <c:f>T13a!$B$6:$B$20</c:f>
              <c:strCache>
                <c:ptCount val="15"/>
                <c:pt idx="0">
                  <c:v>2007</c:v>
                </c:pt>
                <c:pt idx="1">
                  <c:v>2008</c:v>
                </c:pt>
                <c:pt idx="2">
                  <c:v>2009</c:v>
                </c:pt>
                <c:pt idx="3">
                  <c:v>2010</c:v>
                </c:pt>
                <c:pt idx="4">
                  <c:v>2011</c:v>
                </c:pt>
                <c:pt idx="5">
                  <c:v>2012</c:v>
                </c:pt>
                <c:pt idx="6">
                  <c:v>2013</c:v>
                </c:pt>
                <c:pt idx="7">
                  <c:v>2014²</c:v>
                </c:pt>
                <c:pt idx="8">
                  <c:v>2015</c:v>
                </c:pt>
                <c:pt idx="9">
                  <c:v>2016</c:v>
                </c:pt>
                <c:pt idx="10">
                  <c:v>2017</c:v>
                </c:pt>
                <c:pt idx="11">
                  <c:v>2018</c:v>
                </c:pt>
                <c:pt idx="12">
                  <c:v>2019</c:v>
                </c:pt>
                <c:pt idx="13">
                  <c:v>2020</c:v>
                </c:pt>
                <c:pt idx="14">
                  <c:v>2021</c:v>
                </c:pt>
              </c:strCache>
            </c:strRef>
          </c:cat>
          <c:val>
            <c:numRef>
              <c:f>T13a!$E$6:$E$20</c:f>
              <c:numCache>
                <c:formatCode>0.00</c:formatCode>
                <c:ptCount val="15"/>
                <c:pt idx="0">
                  <c:v>36.794344092389693</c:v>
                </c:pt>
                <c:pt idx="1">
                  <c:v>35.499785007883041</c:v>
                </c:pt>
                <c:pt idx="2">
                  <c:v>35.392867540029116</c:v>
                </c:pt>
                <c:pt idx="3">
                  <c:v>42.278238852159234</c:v>
                </c:pt>
                <c:pt idx="4">
                  <c:v>37.820502150090164</c:v>
                </c:pt>
                <c:pt idx="5">
                  <c:v>38.019134775374376</c:v>
                </c:pt>
                <c:pt idx="6">
                  <c:v>35.769761871213191</c:v>
                </c:pt>
                <c:pt idx="7">
                  <c:v>39.741824260787794</c:v>
                </c:pt>
                <c:pt idx="8">
                  <c:v>39.56869494785866</c:v>
                </c:pt>
                <c:pt idx="9">
                  <c:v>39.463956232568115</c:v>
                </c:pt>
                <c:pt idx="10">
                  <c:v>44.331730769230766</c:v>
                </c:pt>
                <c:pt idx="11">
                  <c:v>44.16</c:v>
                </c:pt>
                <c:pt idx="12">
                  <c:v>44.77</c:v>
                </c:pt>
                <c:pt idx="13">
                  <c:v>43.91</c:v>
                </c:pt>
                <c:pt idx="14">
                  <c:v>39.61</c:v>
                </c:pt>
              </c:numCache>
            </c:numRef>
          </c:val>
          <c:extLst>
            <c:ext xmlns:c16="http://schemas.microsoft.com/office/drawing/2014/chart" uri="{C3380CC4-5D6E-409C-BE32-E72D297353CC}">
              <c16:uniqueId val="{00000001-7A9F-4BBC-A5DF-D83B6B28A2A7}"/>
            </c:ext>
          </c:extLst>
        </c:ser>
        <c:dLbls>
          <c:showLegendKey val="0"/>
          <c:showVal val="0"/>
          <c:showCatName val="0"/>
          <c:showSerName val="0"/>
          <c:showPercent val="0"/>
          <c:showBubbleSize val="0"/>
        </c:dLbls>
        <c:gapWidth val="150"/>
        <c:axId val="154744320"/>
        <c:axId val="154745856"/>
      </c:barChart>
      <c:catAx>
        <c:axId val="154744320"/>
        <c:scaling>
          <c:orientation val="minMax"/>
        </c:scaling>
        <c:delete val="0"/>
        <c:axPos val="b"/>
        <c:title>
          <c:tx>
            <c:rich>
              <a:bodyPr/>
              <a:lstStyle/>
              <a:p>
                <a:pPr>
                  <a:defRPr/>
                </a:pPr>
                <a:r>
                  <a:rPr lang="de-CH" b="0"/>
                  <a:t>Stunden</a:t>
                </a:r>
              </a:p>
            </c:rich>
          </c:tx>
          <c:layout>
            <c:manualLayout>
              <c:xMode val="edge"/>
              <c:yMode val="edge"/>
              <c:x val="2.7673099415204679E-2"/>
              <c:y val="0.11756805555555555"/>
            </c:manualLayout>
          </c:layout>
          <c:overlay val="0"/>
        </c:title>
        <c:numFmt formatCode="General" sourceLinked="1"/>
        <c:majorTickMark val="none"/>
        <c:minorTickMark val="none"/>
        <c:tickLblPos val="nextTo"/>
        <c:crossAx val="154745856"/>
        <c:crosses val="autoZero"/>
        <c:auto val="1"/>
        <c:lblAlgn val="ctr"/>
        <c:lblOffset val="100"/>
        <c:noMultiLvlLbl val="0"/>
      </c:catAx>
      <c:valAx>
        <c:axId val="154745856"/>
        <c:scaling>
          <c:orientation val="minMax"/>
        </c:scaling>
        <c:delete val="0"/>
        <c:axPos val="l"/>
        <c:majorGridlines/>
        <c:numFmt formatCode="0" sourceLinked="0"/>
        <c:majorTickMark val="none"/>
        <c:minorTickMark val="none"/>
        <c:tickLblPos val="nextTo"/>
        <c:crossAx val="154744320"/>
        <c:crosses val="autoZero"/>
        <c:crossBetween val="between"/>
      </c:valAx>
      <c:spPr>
        <a:ln>
          <a:solidFill>
            <a:schemeClr val="bg1">
              <a:lumMod val="75000"/>
            </a:schemeClr>
          </a:solidFill>
        </a:ln>
      </c:spPr>
    </c:plotArea>
    <c:legend>
      <c:legendPos val="b"/>
      <c:layout>
        <c:manualLayout>
          <c:xMode val="edge"/>
          <c:yMode val="edge"/>
          <c:x val="7.1440058479532151E-2"/>
          <c:y val="0.89673472222222217"/>
          <c:w val="0.76428362573099418"/>
          <c:h val="8.8566203703703703E-2"/>
        </c:manualLayout>
      </c:layout>
      <c:overlay val="0"/>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de-CH" sz="1200"/>
              <a:t>Klientinnen und Klienten Spitex-Leistungen, 2014–2021</a:t>
            </a:r>
          </a:p>
        </c:rich>
      </c:tx>
      <c:overlay val="0"/>
    </c:title>
    <c:autoTitleDeleted val="0"/>
    <c:plotArea>
      <c:layout>
        <c:manualLayout>
          <c:layoutTarget val="inner"/>
          <c:xMode val="edge"/>
          <c:yMode val="edge"/>
          <c:x val="8.7091228070175442E-2"/>
          <c:y val="0.20314120370370367"/>
          <c:w val="0.88836286549707599"/>
          <c:h val="0.60025115740740753"/>
        </c:manualLayout>
      </c:layout>
      <c:barChart>
        <c:barDir val="col"/>
        <c:grouping val="clustered"/>
        <c:varyColors val="0"/>
        <c:ser>
          <c:idx val="0"/>
          <c:order val="0"/>
          <c:tx>
            <c:v>Pflegerische Leistungen</c:v>
          </c:tx>
          <c:spPr>
            <a:solidFill>
              <a:srgbClr val="0096DF"/>
            </a:solidFill>
          </c:spPr>
          <c:invertIfNegative val="0"/>
          <c:cat>
            <c:numRef>
              <c:f>T13b!$B$5:$B$12</c:f>
              <c:numCache>
                <c:formatCode>General</c:formatCode>
                <c:ptCount val="8"/>
                <c:pt idx="0">
                  <c:v>2014</c:v>
                </c:pt>
                <c:pt idx="1">
                  <c:v>2015</c:v>
                </c:pt>
                <c:pt idx="2">
                  <c:v>2016</c:v>
                </c:pt>
                <c:pt idx="3">
                  <c:v>2017</c:v>
                </c:pt>
                <c:pt idx="4">
                  <c:v>2018</c:v>
                </c:pt>
                <c:pt idx="5">
                  <c:v>2019</c:v>
                </c:pt>
                <c:pt idx="6">
                  <c:v>2020</c:v>
                </c:pt>
                <c:pt idx="7">
                  <c:v>2021</c:v>
                </c:pt>
              </c:numCache>
            </c:numRef>
          </c:cat>
          <c:val>
            <c:numRef>
              <c:f>T13b!$D$5:$D$12</c:f>
              <c:numCache>
                <c:formatCode>#,##0</c:formatCode>
                <c:ptCount val="8"/>
                <c:pt idx="0">
                  <c:v>15086</c:v>
                </c:pt>
                <c:pt idx="1">
                  <c:v>19341</c:v>
                </c:pt>
                <c:pt idx="2">
                  <c:v>20295</c:v>
                </c:pt>
                <c:pt idx="3">
                  <c:v>21035</c:v>
                </c:pt>
                <c:pt idx="4">
                  <c:v>22289</c:v>
                </c:pt>
                <c:pt idx="5">
                  <c:v>22901</c:v>
                </c:pt>
                <c:pt idx="6">
                  <c:v>22973</c:v>
                </c:pt>
                <c:pt idx="7">
                  <c:v>25678</c:v>
                </c:pt>
              </c:numCache>
            </c:numRef>
          </c:val>
          <c:extLst>
            <c:ext xmlns:c16="http://schemas.microsoft.com/office/drawing/2014/chart" uri="{C3380CC4-5D6E-409C-BE32-E72D297353CC}">
              <c16:uniqueId val="{00000000-949D-4DAC-9832-ECDA72F1D60E}"/>
            </c:ext>
          </c:extLst>
        </c:ser>
        <c:ser>
          <c:idx val="1"/>
          <c:order val="1"/>
          <c:tx>
            <c:v>Hauswirtschaftliche und sozialbetreuerische Leistungen</c:v>
          </c:tx>
          <c:spPr>
            <a:solidFill>
              <a:srgbClr val="FF5C1F"/>
            </a:solidFill>
          </c:spPr>
          <c:invertIfNegative val="0"/>
          <c:cat>
            <c:numRef>
              <c:f>T13b!$B$5:$B$12</c:f>
              <c:numCache>
                <c:formatCode>General</c:formatCode>
                <c:ptCount val="8"/>
                <c:pt idx="0">
                  <c:v>2014</c:v>
                </c:pt>
                <c:pt idx="1">
                  <c:v>2015</c:v>
                </c:pt>
                <c:pt idx="2">
                  <c:v>2016</c:v>
                </c:pt>
                <c:pt idx="3">
                  <c:v>2017</c:v>
                </c:pt>
                <c:pt idx="4">
                  <c:v>2018</c:v>
                </c:pt>
                <c:pt idx="5">
                  <c:v>2019</c:v>
                </c:pt>
                <c:pt idx="6">
                  <c:v>2020</c:v>
                </c:pt>
                <c:pt idx="7">
                  <c:v>2021</c:v>
                </c:pt>
              </c:numCache>
            </c:numRef>
          </c:cat>
          <c:val>
            <c:numRef>
              <c:f>T13b!$E$5:$E$12</c:f>
              <c:numCache>
                <c:formatCode>#,##0</c:formatCode>
                <c:ptCount val="8"/>
                <c:pt idx="0">
                  <c:v>9571</c:v>
                </c:pt>
                <c:pt idx="1">
                  <c:v>9877</c:v>
                </c:pt>
                <c:pt idx="2">
                  <c:v>9322</c:v>
                </c:pt>
                <c:pt idx="3">
                  <c:v>9568</c:v>
                </c:pt>
                <c:pt idx="4">
                  <c:v>10018</c:v>
                </c:pt>
                <c:pt idx="5">
                  <c:v>10375</c:v>
                </c:pt>
                <c:pt idx="6">
                  <c:v>9699</c:v>
                </c:pt>
                <c:pt idx="7">
                  <c:v>9894</c:v>
                </c:pt>
              </c:numCache>
            </c:numRef>
          </c:val>
          <c:extLst>
            <c:ext xmlns:c16="http://schemas.microsoft.com/office/drawing/2014/chart" uri="{C3380CC4-5D6E-409C-BE32-E72D297353CC}">
              <c16:uniqueId val="{00000001-949D-4DAC-9832-ECDA72F1D60E}"/>
            </c:ext>
          </c:extLst>
        </c:ser>
        <c:dLbls>
          <c:showLegendKey val="0"/>
          <c:showVal val="0"/>
          <c:showCatName val="0"/>
          <c:showSerName val="0"/>
          <c:showPercent val="0"/>
          <c:showBubbleSize val="0"/>
        </c:dLbls>
        <c:gapWidth val="150"/>
        <c:axId val="154744320"/>
        <c:axId val="154745856"/>
      </c:barChart>
      <c:catAx>
        <c:axId val="154744320"/>
        <c:scaling>
          <c:orientation val="minMax"/>
        </c:scaling>
        <c:delete val="0"/>
        <c:axPos val="b"/>
        <c:title>
          <c:tx>
            <c:rich>
              <a:bodyPr/>
              <a:lstStyle/>
              <a:p>
                <a:pPr>
                  <a:defRPr/>
                </a:pPr>
                <a:r>
                  <a:rPr lang="de-CH" b="0"/>
                  <a:t>Anzahl</a:t>
                </a:r>
              </a:p>
            </c:rich>
          </c:tx>
          <c:layout>
            <c:manualLayout>
              <c:xMode val="edge"/>
              <c:yMode val="edge"/>
              <c:x val="1.3339181286549708E-2"/>
              <c:y val="0.1058087962962963"/>
            </c:manualLayout>
          </c:layout>
          <c:overlay val="0"/>
        </c:title>
        <c:numFmt formatCode="General" sourceLinked="1"/>
        <c:majorTickMark val="none"/>
        <c:minorTickMark val="none"/>
        <c:tickLblPos val="nextTo"/>
        <c:crossAx val="154745856"/>
        <c:crosses val="autoZero"/>
        <c:auto val="1"/>
        <c:lblAlgn val="ctr"/>
        <c:lblOffset val="100"/>
        <c:noMultiLvlLbl val="0"/>
      </c:catAx>
      <c:valAx>
        <c:axId val="154745856"/>
        <c:scaling>
          <c:orientation val="minMax"/>
        </c:scaling>
        <c:delete val="0"/>
        <c:axPos val="l"/>
        <c:majorGridlines/>
        <c:numFmt formatCode="0" sourceLinked="0"/>
        <c:majorTickMark val="none"/>
        <c:minorTickMark val="none"/>
        <c:tickLblPos val="nextTo"/>
        <c:crossAx val="154744320"/>
        <c:crosses val="autoZero"/>
        <c:crossBetween val="between"/>
      </c:valAx>
      <c:spPr>
        <a:ln>
          <a:solidFill>
            <a:schemeClr val="bg1">
              <a:lumMod val="75000"/>
            </a:schemeClr>
          </a:solidFill>
        </a:ln>
      </c:spPr>
    </c:plotArea>
    <c:legend>
      <c:legendPos val="b"/>
      <c:layout>
        <c:manualLayout>
          <c:xMode val="edge"/>
          <c:yMode val="edge"/>
          <c:x val="7.1440058479532151E-2"/>
          <c:y val="0.89673472222222217"/>
          <c:w val="0.76428362573099418"/>
          <c:h val="8.8566203703703703E-2"/>
        </c:manualLayout>
      </c:layout>
      <c:overlay val="0"/>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CH" sz="1200" b="1">
                <a:solidFill>
                  <a:sysClr val="windowText" lastClr="000000"/>
                </a:solidFill>
                <a:latin typeface="Arial" panose="020B0604020202020204" pitchFamily="34" charset="0"/>
                <a:cs typeface="Arial" panose="020B0604020202020204" pitchFamily="34" charset="0"/>
              </a:rPr>
              <a:t>Finanzierung der Leistungen</a:t>
            </a:r>
            <a:r>
              <a:rPr lang="de-CH" sz="1200" b="1" baseline="0">
                <a:solidFill>
                  <a:sysClr val="windowText" lastClr="000000"/>
                </a:solidFill>
                <a:latin typeface="Arial" panose="020B0604020202020204" pitchFamily="34" charset="0"/>
                <a:cs typeface="Arial" panose="020B0604020202020204" pitchFamily="34" charset="0"/>
              </a:rPr>
              <a:t> in Alters- und Pflegeheimen,</a:t>
            </a:r>
            <a:r>
              <a:rPr lang="de-CH" sz="1200" b="1">
                <a:solidFill>
                  <a:sysClr val="windowText" lastClr="000000"/>
                </a:solidFill>
                <a:latin typeface="Arial" panose="020B0604020202020204" pitchFamily="34" charset="0"/>
                <a:cs typeface="Arial" panose="020B0604020202020204" pitchFamily="34" charset="0"/>
              </a:rPr>
              <a:t> in Prozent, </a:t>
            </a:r>
            <a:br>
              <a:rPr lang="de-CH" sz="1200" b="1">
                <a:solidFill>
                  <a:sysClr val="windowText" lastClr="000000"/>
                </a:solidFill>
                <a:latin typeface="Arial" panose="020B0604020202020204" pitchFamily="34" charset="0"/>
                <a:cs typeface="Arial" panose="020B0604020202020204" pitchFamily="34" charset="0"/>
              </a:rPr>
            </a:br>
            <a:r>
              <a:rPr lang="de-CH" sz="1200" b="1">
                <a:solidFill>
                  <a:sysClr val="windowText" lastClr="000000"/>
                </a:solidFill>
                <a:latin typeface="Arial" panose="020B0604020202020204" pitchFamily="34" charset="0"/>
                <a:cs typeface="Arial" panose="020B0604020202020204" pitchFamily="34" charset="0"/>
              </a:rPr>
              <a:t>2012–2021</a:t>
            </a: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6.9172514619883038E-2"/>
          <c:y val="0.15273720418224948"/>
          <c:w val="0.89926315789473688"/>
          <c:h val="0.60462708333333337"/>
        </c:manualLayout>
      </c:layout>
      <c:barChart>
        <c:barDir val="col"/>
        <c:grouping val="percentStacked"/>
        <c:varyColors val="0"/>
        <c:ser>
          <c:idx val="0"/>
          <c:order val="0"/>
          <c:tx>
            <c:strRef>
              <c:f>'T6'!$C$4</c:f>
              <c:strCache>
                <c:ptCount val="1"/>
                <c:pt idx="0">
                  <c:v>Übrige Erträge</c:v>
                </c:pt>
              </c:strCache>
            </c:strRef>
          </c:tx>
          <c:spPr>
            <a:solidFill>
              <a:srgbClr val="FF5C1F"/>
            </a:solidFill>
            <a:ln>
              <a:noFill/>
            </a:ln>
            <a:effectLst/>
          </c:spPr>
          <c:invertIfNegative val="0"/>
          <c:cat>
            <c:strRef>
              <c:f>'T6'!$B$5:$B$14</c:f>
              <c:strCache>
                <c:ptCount val="10"/>
                <c:pt idx="0">
                  <c:v>2012</c:v>
                </c:pt>
                <c:pt idx="1">
                  <c:v>2013</c:v>
                </c:pt>
                <c:pt idx="2">
                  <c:v>2014</c:v>
                </c:pt>
                <c:pt idx="3">
                  <c:v>2015</c:v>
                </c:pt>
                <c:pt idx="4">
                  <c:v>2016</c:v>
                </c:pt>
                <c:pt idx="5">
                  <c:v>2017</c:v>
                </c:pt>
                <c:pt idx="6">
                  <c:v>2018</c:v>
                </c:pt>
                <c:pt idx="7">
                  <c:v>2019¹</c:v>
                </c:pt>
                <c:pt idx="8">
                  <c:v>2020</c:v>
                </c:pt>
                <c:pt idx="9">
                  <c:v>2021</c:v>
                </c:pt>
              </c:strCache>
            </c:strRef>
          </c:cat>
          <c:val>
            <c:numRef>
              <c:f>'T6'!$C$5:$C$14</c:f>
              <c:numCache>
                <c:formatCode>#,##0</c:formatCode>
                <c:ptCount val="10"/>
                <c:pt idx="0">
                  <c:v>2189976</c:v>
                </c:pt>
                <c:pt idx="1">
                  <c:v>2455511</c:v>
                </c:pt>
                <c:pt idx="2">
                  <c:v>3393516</c:v>
                </c:pt>
                <c:pt idx="3">
                  <c:v>1289910</c:v>
                </c:pt>
                <c:pt idx="4">
                  <c:v>1128842</c:v>
                </c:pt>
                <c:pt idx="5">
                  <c:v>3074304</c:v>
                </c:pt>
                <c:pt idx="6">
                  <c:v>3221339</c:v>
                </c:pt>
                <c:pt idx="7">
                  <c:v>3808577</c:v>
                </c:pt>
                <c:pt idx="8">
                  <c:v>3151012</c:v>
                </c:pt>
                <c:pt idx="9">
                  <c:v>2784950</c:v>
                </c:pt>
              </c:numCache>
            </c:numRef>
          </c:val>
          <c:extLst>
            <c:ext xmlns:c16="http://schemas.microsoft.com/office/drawing/2014/chart" uri="{C3380CC4-5D6E-409C-BE32-E72D297353CC}">
              <c16:uniqueId val="{00000000-F9DD-4702-AD56-CA2BB5E6DAC8}"/>
            </c:ext>
          </c:extLst>
        </c:ser>
        <c:ser>
          <c:idx val="1"/>
          <c:order val="1"/>
          <c:tx>
            <c:strRef>
              <c:f>'T6'!$D$4</c:f>
              <c:strCache>
                <c:ptCount val="1"/>
                <c:pt idx="0">
                  <c:v>Defizit</c:v>
                </c:pt>
              </c:strCache>
            </c:strRef>
          </c:tx>
          <c:spPr>
            <a:solidFill>
              <a:srgbClr val="CC4918"/>
            </a:solidFill>
            <a:ln>
              <a:noFill/>
            </a:ln>
            <a:effectLst/>
          </c:spPr>
          <c:invertIfNegative val="0"/>
          <c:cat>
            <c:strRef>
              <c:f>'T6'!$B$5:$B$14</c:f>
              <c:strCache>
                <c:ptCount val="10"/>
                <c:pt idx="0">
                  <c:v>2012</c:v>
                </c:pt>
                <c:pt idx="1">
                  <c:v>2013</c:v>
                </c:pt>
                <c:pt idx="2">
                  <c:v>2014</c:v>
                </c:pt>
                <c:pt idx="3">
                  <c:v>2015</c:v>
                </c:pt>
                <c:pt idx="4">
                  <c:v>2016</c:v>
                </c:pt>
                <c:pt idx="5">
                  <c:v>2017</c:v>
                </c:pt>
                <c:pt idx="6">
                  <c:v>2018</c:v>
                </c:pt>
                <c:pt idx="7">
                  <c:v>2019¹</c:v>
                </c:pt>
                <c:pt idx="8">
                  <c:v>2020</c:v>
                </c:pt>
                <c:pt idx="9">
                  <c:v>2021</c:v>
                </c:pt>
              </c:strCache>
            </c:strRef>
          </c:cat>
          <c:val>
            <c:numRef>
              <c:f>'T6'!$D$5:$D$14</c:f>
              <c:numCache>
                <c:formatCode>#,##0</c:formatCode>
                <c:ptCount val="10"/>
                <c:pt idx="0">
                  <c:v>12123504</c:v>
                </c:pt>
                <c:pt idx="1">
                  <c:v>10309019</c:v>
                </c:pt>
                <c:pt idx="2">
                  <c:v>17750041</c:v>
                </c:pt>
                <c:pt idx="3">
                  <c:v>24027946</c:v>
                </c:pt>
                <c:pt idx="4">
                  <c:v>21823519</c:v>
                </c:pt>
                <c:pt idx="5">
                  <c:v>15498988</c:v>
                </c:pt>
                <c:pt idx="6">
                  <c:v>20479584</c:v>
                </c:pt>
                <c:pt idx="7">
                  <c:v>15215698</c:v>
                </c:pt>
                <c:pt idx="8">
                  <c:v>13771547</c:v>
                </c:pt>
                <c:pt idx="9">
                  <c:v>24917766</c:v>
                </c:pt>
              </c:numCache>
            </c:numRef>
          </c:val>
          <c:extLst>
            <c:ext xmlns:c16="http://schemas.microsoft.com/office/drawing/2014/chart" uri="{C3380CC4-5D6E-409C-BE32-E72D297353CC}">
              <c16:uniqueId val="{00000001-F9DD-4702-AD56-CA2BB5E6DAC8}"/>
            </c:ext>
          </c:extLst>
        </c:ser>
        <c:ser>
          <c:idx val="2"/>
          <c:order val="2"/>
          <c:tx>
            <c:v>Pensionstaxen</c:v>
          </c:tx>
          <c:spPr>
            <a:solidFill>
              <a:srgbClr val="0096DF"/>
            </a:solidFill>
            <a:ln>
              <a:noFill/>
            </a:ln>
            <a:effectLst/>
          </c:spPr>
          <c:invertIfNegative val="0"/>
          <c:cat>
            <c:strRef>
              <c:f>'T6'!$B$5:$B$14</c:f>
              <c:strCache>
                <c:ptCount val="10"/>
                <c:pt idx="0">
                  <c:v>2012</c:v>
                </c:pt>
                <c:pt idx="1">
                  <c:v>2013</c:v>
                </c:pt>
                <c:pt idx="2">
                  <c:v>2014</c:v>
                </c:pt>
                <c:pt idx="3">
                  <c:v>2015</c:v>
                </c:pt>
                <c:pt idx="4">
                  <c:v>2016</c:v>
                </c:pt>
                <c:pt idx="5">
                  <c:v>2017</c:v>
                </c:pt>
                <c:pt idx="6">
                  <c:v>2018</c:v>
                </c:pt>
                <c:pt idx="7">
                  <c:v>2019¹</c:v>
                </c:pt>
                <c:pt idx="8">
                  <c:v>2020</c:v>
                </c:pt>
                <c:pt idx="9">
                  <c:v>2021</c:v>
                </c:pt>
              </c:strCache>
            </c:strRef>
          </c:cat>
          <c:val>
            <c:numRef>
              <c:f>'T6'!$E$5:$E$14</c:f>
              <c:numCache>
                <c:formatCode>#,##0</c:formatCode>
                <c:ptCount val="10"/>
                <c:pt idx="0">
                  <c:v>252013380</c:v>
                </c:pt>
                <c:pt idx="1">
                  <c:v>256777294</c:v>
                </c:pt>
                <c:pt idx="2">
                  <c:v>259620522</c:v>
                </c:pt>
                <c:pt idx="3">
                  <c:v>263546872</c:v>
                </c:pt>
                <c:pt idx="4">
                  <c:v>273798718</c:v>
                </c:pt>
                <c:pt idx="5">
                  <c:v>277958366</c:v>
                </c:pt>
                <c:pt idx="6">
                  <c:v>289230244</c:v>
                </c:pt>
                <c:pt idx="7">
                  <c:v>298213672</c:v>
                </c:pt>
                <c:pt idx="8">
                  <c:v>299461504</c:v>
                </c:pt>
                <c:pt idx="9">
                  <c:v>285374592</c:v>
                </c:pt>
              </c:numCache>
            </c:numRef>
          </c:val>
          <c:extLst>
            <c:ext xmlns:c16="http://schemas.microsoft.com/office/drawing/2014/chart" uri="{C3380CC4-5D6E-409C-BE32-E72D297353CC}">
              <c16:uniqueId val="{00000002-F9DD-4702-AD56-CA2BB5E6DAC8}"/>
            </c:ext>
          </c:extLst>
        </c:ser>
        <c:ser>
          <c:idx val="3"/>
          <c:order val="3"/>
          <c:tx>
            <c:v>Betreuungstaxen</c:v>
          </c:tx>
          <c:spPr>
            <a:solidFill>
              <a:srgbClr val="005078"/>
            </a:solidFill>
            <a:ln>
              <a:noFill/>
            </a:ln>
            <a:effectLst/>
          </c:spPr>
          <c:invertIfNegative val="0"/>
          <c:cat>
            <c:strRef>
              <c:f>'T6'!$B$5:$B$14</c:f>
              <c:strCache>
                <c:ptCount val="10"/>
                <c:pt idx="0">
                  <c:v>2012</c:v>
                </c:pt>
                <c:pt idx="1">
                  <c:v>2013</c:v>
                </c:pt>
                <c:pt idx="2">
                  <c:v>2014</c:v>
                </c:pt>
                <c:pt idx="3">
                  <c:v>2015</c:v>
                </c:pt>
                <c:pt idx="4">
                  <c:v>2016</c:v>
                </c:pt>
                <c:pt idx="5">
                  <c:v>2017</c:v>
                </c:pt>
                <c:pt idx="6">
                  <c:v>2018</c:v>
                </c:pt>
                <c:pt idx="7">
                  <c:v>2019¹</c:v>
                </c:pt>
                <c:pt idx="8">
                  <c:v>2020</c:v>
                </c:pt>
                <c:pt idx="9">
                  <c:v>2021</c:v>
                </c:pt>
              </c:strCache>
            </c:strRef>
          </c:cat>
          <c:val>
            <c:numRef>
              <c:f>'T6'!$F$5:$F$14</c:f>
              <c:numCache>
                <c:formatCode>#,##0</c:formatCode>
                <c:ptCount val="10"/>
                <c:pt idx="0">
                  <c:v>71866586.999999985</c:v>
                </c:pt>
                <c:pt idx="1">
                  <c:v>81459380</c:v>
                </c:pt>
                <c:pt idx="2">
                  <c:v>89690899</c:v>
                </c:pt>
                <c:pt idx="3">
                  <c:v>95841205</c:v>
                </c:pt>
                <c:pt idx="4">
                  <c:v>98909754</c:v>
                </c:pt>
                <c:pt idx="5">
                  <c:v>102413200</c:v>
                </c:pt>
                <c:pt idx="6">
                  <c:v>105731235</c:v>
                </c:pt>
                <c:pt idx="7">
                  <c:v>107926194</c:v>
                </c:pt>
                <c:pt idx="8">
                  <c:v>107827508</c:v>
                </c:pt>
                <c:pt idx="9">
                  <c:v>101728117</c:v>
                </c:pt>
              </c:numCache>
            </c:numRef>
          </c:val>
          <c:extLst>
            <c:ext xmlns:c16="http://schemas.microsoft.com/office/drawing/2014/chart" uri="{C3380CC4-5D6E-409C-BE32-E72D297353CC}">
              <c16:uniqueId val="{00000003-F9DD-4702-AD56-CA2BB5E6DAC8}"/>
            </c:ext>
          </c:extLst>
        </c:ser>
        <c:ser>
          <c:idx val="4"/>
          <c:order val="4"/>
          <c:tx>
            <c:v>Pflegetaxen Versicherer</c:v>
          </c:tx>
          <c:spPr>
            <a:solidFill>
              <a:srgbClr val="63CC00"/>
            </a:solidFill>
            <a:ln>
              <a:noFill/>
            </a:ln>
            <a:effectLst/>
          </c:spPr>
          <c:invertIfNegative val="0"/>
          <c:cat>
            <c:strRef>
              <c:f>'T6'!$B$5:$B$14</c:f>
              <c:strCache>
                <c:ptCount val="10"/>
                <c:pt idx="0">
                  <c:v>2012</c:v>
                </c:pt>
                <c:pt idx="1">
                  <c:v>2013</c:v>
                </c:pt>
                <c:pt idx="2">
                  <c:v>2014</c:v>
                </c:pt>
                <c:pt idx="3">
                  <c:v>2015</c:v>
                </c:pt>
                <c:pt idx="4">
                  <c:v>2016</c:v>
                </c:pt>
                <c:pt idx="5">
                  <c:v>2017</c:v>
                </c:pt>
                <c:pt idx="6">
                  <c:v>2018</c:v>
                </c:pt>
                <c:pt idx="7">
                  <c:v>2019¹</c:v>
                </c:pt>
                <c:pt idx="8">
                  <c:v>2020</c:v>
                </c:pt>
                <c:pt idx="9">
                  <c:v>2021</c:v>
                </c:pt>
              </c:strCache>
            </c:strRef>
          </c:cat>
          <c:val>
            <c:numRef>
              <c:f>'T6'!$G$5:$G$14</c:f>
              <c:numCache>
                <c:formatCode>#,##0</c:formatCode>
                <c:ptCount val="10"/>
                <c:pt idx="0">
                  <c:v>110497167</c:v>
                </c:pt>
                <c:pt idx="1">
                  <c:v>111576483</c:v>
                </c:pt>
                <c:pt idx="2">
                  <c:v>111935405</c:v>
                </c:pt>
                <c:pt idx="3">
                  <c:v>109146331</c:v>
                </c:pt>
                <c:pt idx="4">
                  <c:v>111140642</c:v>
                </c:pt>
                <c:pt idx="5">
                  <c:v>114244480</c:v>
                </c:pt>
                <c:pt idx="6">
                  <c:v>114788238</c:v>
                </c:pt>
                <c:pt idx="7">
                  <c:v>123438116</c:v>
                </c:pt>
                <c:pt idx="8">
                  <c:v>132646031</c:v>
                </c:pt>
                <c:pt idx="9">
                  <c:v>125723962</c:v>
                </c:pt>
              </c:numCache>
            </c:numRef>
          </c:val>
          <c:extLst>
            <c:ext xmlns:c16="http://schemas.microsoft.com/office/drawing/2014/chart" uri="{C3380CC4-5D6E-409C-BE32-E72D297353CC}">
              <c16:uniqueId val="{00000004-F9DD-4702-AD56-CA2BB5E6DAC8}"/>
            </c:ext>
          </c:extLst>
        </c:ser>
        <c:ser>
          <c:idx val="5"/>
          <c:order val="5"/>
          <c:tx>
            <c:v>Pflegetaxen Bewohner</c:v>
          </c:tx>
          <c:spPr>
            <a:solidFill>
              <a:srgbClr val="4D9900"/>
            </a:solidFill>
            <a:ln>
              <a:noFill/>
            </a:ln>
            <a:effectLst/>
          </c:spPr>
          <c:invertIfNegative val="0"/>
          <c:cat>
            <c:strRef>
              <c:f>'T6'!$B$5:$B$14</c:f>
              <c:strCache>
                <c:ptCount val="10"/>
                <c:pt idx="0">
                  <c:v>2012</c:v>
                </c:pt>
                <c:pt idx="1">
                  <c:v>2013</c:v>
                </c:pt>
                <c:pt idx="2">
                  <c:v>2014</c:v>
                </c:pt>
                <c:pt idx="3">
                  <c:v>2015</c:v>
                </c:pt>
                <c:pt idx="4">
                  <c:v>2016</c:v>
                </c:pt>
                <c:pt idx="5">
                  <c:v>2017</c:v>
                </c:pt>
                <c:pt idx="6">
                  <c:v>2018</c:v>
                </c:pt>
                <c:pt idx="7">
                  <c:v>2019¹</c:v>
                </c:pt>
                <c:pt idx="8">
                  <c:v>2020</c:v>
                </c:pt>
                <c:pt idx="9">
                  <c:v>2021</c:v>
                </c:pt>
              </c:strCache>
            </c:strRef>
          </c:cat>
          <c:val>
            <c:numRef>
              <c:f>'T6'!$H$5:$H$14</c:f>
              <c:numCache>
                <c:formatCode>#,##0</c:formatCode>
                <c:ptCount val="10"/>
                <c:pt idx="0">
                  <c:v>37979842</c:v>
                </c:pt>
                <c:pt idx="1">
                  <c:v>39080779</c:v>
                </c:pt>
                <c:pt idx="2">
                  <c:v>36695555</c:v>
                </c:pt>
                <c:pt idx="3">
                  <c:v>39208057</c:v>
                </c:pt>
                <c:pt idx="4">
                  <c:v>39942534</c:v>
                </c:pt>
                <c:pt idx="5">
                  <c:v>41353565</c:v>
                </c:pt>
                <c:pt idx="6">
                  <c:v>42589390</c:v>
                </c:pt>
                <c:pt idx="7">
                  <c:v>44146167</c:v>
                </c:pt>
                <c:pt idx="8">
                  <c:v>47382430</c:v>
                </c:pt>
                <c:pt idx="9">
                  <c:v>45015069</c:v>
                </c:pt>
              </c:numCache>
            </c:numRef>
          </c:val>
          <c:extLst>
            <c:ext xmlns:c16="http://schemas.microsoft.com/office/drawing/2014/chart" uri="{C3380CC4-5D6E-409C-BE32-E72D297353CC}">
              <c16:uniqueId val="{00000005-F9DD-4702-AD56-CA2BB5E6DAC8}"/>
            </c:ext>
          </c:extLst>
        </c:ser>
        <c:ser>
          <c:idx val="6"/>
          <c:order val="6"/>
          <c:tx>
            <c:v>Pflegetaxen Gemeinden</c:v>
          </c:tx>
          <c:spPr>
            <a:solidFill>
              <a:srgbClr val="336600"/>
            </a:solidFill>
            <a:ln>
              <a:noFill/>
            </a:ln>
            <a:effectLst/>
          </c:spPr>
          <c:invertIfNegative val="0"/>
          <c:cat>
            <c:strRef>
              <c:f>'T6'!$B$5:$B$14</c:f>
              <c:strCache>
                <c:ptCount val="10"/>
                <c:pt idx="0">
                  <c:v>2012</c:v>
                </c:pt>
                <c:pt idx="1">
                  <c:v>2013</c:v>
                </c:pt>
                <c:pt idx="2">
                  <c:v>2014</c:v>
                </c:pt>
                <c:pt idx="3">
                  <c:v>2015</c:v>
                </c:pt>
                <c:pt idx="4">
                  <c:v>2016</c:v>
                </c:pt>
                <c:pt idx="5">
                  <c:v>2017</c:v>
                </c:pt>
                <c:pt idx="6">
                  <c:v>2018</c:v>
                </c:pt>
                <c:pt idx="7">
                  <c:v>2019¹</c:v>
                </c:pt>
                <c:pt idx="8">
                  <c:v>2020</c:v>
                </c:pt>
                <c:pt idx="9">
                  <c:v>2021</c:v>
                </c:pt>
              </c:strCache>
            </c:strRef>
          </c:cat>
          <c:val>
            <c:numRef>
              <c:f>'T6'!$I$5:$I$14</c:f>
              <c:numCache>
                <c:formatCode>#,##0</c:formatCode>
                <c:ptCount val="10"/>
                <c:pt idx="0">
                  <c:v>43796081</c:v>
                </c:pt>
                <c:pt idx="1">
                  <c:v>50400702</c:v>
                </c:pt>
                <c:pt idx="2">
                  <c:v>50023187</c:v>
                </c:pt>
                <c:pt idx="3">
                  <c:v>61303727</c:v>
                </c:pt>
                <c:pt idx="4">
                  <c:v>67033045</c:v>
                </c:pt>
                <c:pt idx="5">
                  <c:v>72287520</c:v>
                </c:pt>
                <c:pt idx="6">
                  <c:v>75581868</c:v>
                </c:pt>
                <c:pt idx="7">
                  <c:v>87607941</c:v>
                </c:pt>
                <c:pt idx="8">
                  <c:v>88596684</c:v>
                </c:pt>
                <c:pt idx="9">
                  <c:v>87659232</c:v>
                </c:pt>
              </c:numCache>
            </c:numRef>
          </c:val>
          <c:extLst>
            <c:ext xmlns:c16="http://schemas.microsoft.com/office/drawing/2014/chart" uri="{C3380CC4-5D6E-409C-BE32-E72D297353CC}">
              <c16:uniqueId val="{00000006-F9DD-4702-AD56-CA2BB5E6DAC8}"/>
            </c:ext>
          </c:extLst>
        </c:ser>
        <c:dLbls>
          <c:showLegendKey val="0"/>
          <c:showVal val="0"/>
          <c:showCatName val="0"/>
          <c:showSerName val="0"/>
          <c:showPercent val="0"/>
          <c:showBubbleSize val="0"/>
        </c:dLbls>
        <c:gapWidth val="150"/>
        <c:overlap val="100"/>
        <c:axId val="370276184"/>
        <c:axId val="370280776"/>
      </c:barChart>
      <c:catAx>
        <c:axId val="37027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0280776"/>
        <c:crosses val="autoZero"/>
        <c:auto val="1"/>
        <c:lblAlgn val="ctr"/>
        <c:lblOffset val="100"/>
        <c:noMultiLvlLbl val="0"/>
      </c:catAx>
      <c:valAx>
        <c:axId val="3702807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70276184"/>
        <c:crosses val="autoZero"/>
        <c:crossBetween val="between"/>
      </c:valAx>
      <c:spPr>
        <a:noFill/>
        <a:ln>
          <a:solidFill>
            <a:schemeClr val="bg1">
              <a:lumMod val="85000"/>
            </a:schemeClr>
          </a:solidFill>
        </a:ln>
        <a:effectLst/>
      </c:spPr>
    </c:plotArea>
    <c:legend>
      <c:legendPos val="b"/>
      <c:layout>
        <c:manualLayout>
          <c:xMode val="edge"/>
          <c:yMode val="edge"/>
          <c:x val="3.5146198830409356E-2"/>
          <c:y val="0.83985274982392066"/>
          <c:w val="0.82016081871345026"/>
          <c:h val="0.14390360054776485"/>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solidFill>
                  <a:sysClr val="windowText" lastClr="000000"/>
                </a:solidFill>
                <a:latin typeface="Arial" panose="020B0604020202020204" pitchFamily="34" charset="0"/>
                <a:cs typeface="Arial" panose="020B0604020202020204" pitchFamily="34" charset="0"/>
              </a:rPr>
              <a:t>Finanzierung</a:t>
            </a:r>
            <a:r>
              <a:rPr lang="de-CH" sz="1200" b="1" baseline="0">
                <a:solidFill>
                  <a:sysClr val="windowText" lastClr="000000"/>
                </a:solidFill>
                <a:latin typeface="Arial" panose="020B0604020202020204" pitchFamily="34" charset="0"/>
                <a:cs typeface="Arial" panose="020B0604020202020204" pitchFamily="34" charset="0"/>
              </a:rPr>
              <a:t> der Spitex-Leistungen, in Franken, 2012–2021</a:t>
            </a:r>
          </a:p>
        </c:rich>
      </c:tx>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7.6599415204678362E-2"/>
          <c:y val="0.17581574074074074"/>
          <c:w val="0.89369298245614037"/>
          <c:h val="0.58818148148148153"/>
        </c:manualLayout>
      </c:layout>
      <c:barChart>
        <c:barDir val="col"/>
        <c:grouping val="clustered"/>
        <c:varyColors val="0"/>
        <c:ser>
          <c:idx val="1"/>
          <c:order val="0"/>
          <c:tx>
            <c:strRef>
              <c:f>'T7'!$C$4</c:f>
              <c:strCache>
                <c:ptCount val="1"/>
                <c:pt idx="0">
                  <c:v>Erträge aus KLV-Leistungen</c:v>
                </c:pt>
              </c:strCache>
            </c:strRef>
          </c:tx>
          <c:spPr>
            <a:solidFill>
              <a:srgbClr val="0096DF"/>
            </a:solidFill>
            <a:ln>
              <a:noFill/>
            </a:ln>
            <a:effectLst/>
          </c:spPr>
          <c:invertIfNegative val="0"/>
          <c:cat>
            <c:numRef>
              <c:f>'T7'!$B$5:$B$14</c:f>
              <c:numCache>
                <c:formatCode>0</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'T7'!$C$5:$C$14</c:f>
              <c:numCache>
                <c:formatCode>#,##0</c:formatCode>
                <c:ptCount val="10"/>
                <c:pt idx="0">
                  <c:v>37152283</c:v>
                </c:pt>
                <c:pt idx="1">
                  <c:v>44039180</c:v>
                </c:pt>
                <c:pt idx="2">
                  <c:v>50187750</c:v>
                </c:pt>
                <c:pt idx="3">
                  <c:v>56662663</c:v>
                </c:pt>
                <c:pt idx="4">
                  <c:v>62402536</c:v>
                </c:pt>
                <c:pt idx="5">
                  <c:v>67906769</c:v>
                </c:pt>
                <c:pt idx="6">
                  <c:v>74340809</c:v>
                </c:pt>
                <c:pt idx="7">
                  <c:v>79918213</c:v>
                </c:pt>
                <c:pt idx="8">
                  <c:v>90991455</c:v>
                </c:pt>
                <c:pt idx="9">
                  <c:v>112106578</c:v>
                </c:pt>
              </c:numCache>
            </c:numRef>
          </c:val>
          <c:extLst>
            <c:ext xmlns:c16="http://schemas.microsoft.com/office/drawing/2014/chart" uri="{C3380CC4-5D6E-409C-BE32-E72D297353CC}">
              <c16:uniqueId val="{00000001-E0C7-4773-8A4A-755E473F3F3A}"/>
            </c:ext>
          </c:extLst>
        </c:ser>
        <c:ser>
          <c:idx val="2"/>
          <c:order val="1"/>
          <c:tx>
            <c:v>Erträge aus hauswirtschaftlichen Leistungen</c:v>
          </c:tx>
          <c:spPr>
            <a:solidFill>
              <a:srgbClr val="0072AB"/>
            </a:solidFill>
            <a:ln>
              <a:noFill/>
            </a:ln>
            <a:effectLst/>
          </c:spPr>
          <c:invertIfNegative val="0"/>
          <c:cat>
            <c:numRef>
              <c:f>'T7'!$B$5:$B$14</c:f>
              <c:numCache>
                <c:formatCode>0</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'T7'!$D$5:$D$14</c:f>
              <c:numCache>
                <c:formatCode>#,##0</c:formatCode>
                <c:ptCount val="10"/>
                <c:pt idx="0">
                  <c:v>9141751</c:v>
                </c:pt>
                <c:pt idx="1">
                  <c:v>8759994</c:v>
                </c:pt>
                <c:pt idx="2">
                  <c:v>13412199</c:v>
                </c:pt>
                <c:pt idx="3">
                  <c:v>13846989</c:v>
                </c:pt>
                <c:pt idx="4">
                  <c:v>13863636</c:v>
                </c:pt>
                <c:pt idx="5">
                  <c:v>15931437</c:v>
                </c:pt>
                <c:pt idx="6">
                  <c:v>16537499</c:v>
                </c:pt>
                <c:pt idx="7">
                  <c:v>17472444</c:v>
                </c:pt>
                <c:pt idx="8">
                  <c:v>15427291</c:v>
                </c:pt>
                <c:pt idx="9">
                  <c:v>15225970</c:v>
                </c:pt>
              </c:numCache>
            </c:numRef>
          </c:val>
          <c:extLst>
            <c:ext xmlns:c16="http://schemas.microsoft.com/office/drawing/2014/chart" uri="{C3380CC4-5D6E-409C-BE32-E72D297353CC}">
              <c16:uniqueId val="{00000002-E0C7-4773-8A4A-755E473F3F3A}"/>
            </c:ext>
          </c:extLst>
        </c:ser>
        <c:ser>
          <c:idx val="3"/>
          <c:order val="2"/>
          <c:tx>
            <c:v>Erträge aus Mahlzeitendienst</c:v>
          </c:tx>
          <c:spPr>
            <a:solidFill>
              <a:srgbClr val="FF5C1F"/>
            </a:solidFill>
            <a:ln>
              <a:noFill/>
            </a:ln>
            <a:effectLst/>
          </c:spPr>
          <c:invertIfNegative val="0"/>
          <c:cat>
            <c:numRef>
              <c:f>'T7'!$B$5:$B$14</c:f>
              <c:numCache>
                <c:formatCode>0</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'T7'!$E$5:$E$14</c:f>
              <c:numCache>
                <c:formatCode>#,##0</c:formatCode>
                <c:ptCount val="10"/>
                <c:pt idx="0">
                  <c:v>1040410</c:v>
                </c:pt>
                <c:pt idx="1">
                  <c:v>1224670</c:v>
                </c:pt>
                <c:pt idx="2">
                  <c:v>1992089</c:v>
                </c:pt>
                <c:pt idx="3">
                  <c:v>2005122</c:v>
                </c:pt>
                <c:pt idx="4">
                  <c:v>2084891</c:v>
                </c:pt>
                <c:pt idx="5">
                  <c:v>2073885</c:v>
                </c:pt>
                <c:pt idx="6">
                  <c:v>2209966</c:v>
                </c:pt>
                <c:pt idx="7">
                  <c:v>2330082</c:v>
                </c:pt>
                <c:pt idx="8">
                  <c:v>2408445</c:v>
                </c:pt>
                <c:pt idx="9">
                  <c:v>2135547</c:v>
                </c:pt>
              </c:numCache>
            </c:numRef>
          </c:val>
          <c:extLst>
            <c:ext xmlns:c16="http://schemas.microsoft.com/office/drawing/2014/chart" uri="{C3380CC4-5D6E-409C-BE32-E72D297353CC}">
              <c16:uniqueId val="{00000003-E0C7-4773-8A4A-755E473F3F3A}"/>
            </c:ext>
          </c:extLst>
        </c:ser>
        <c:ser>
          <c:idx val="4"/>
          <c:order val="3"/>
          <c:tx>
            <c:strRef>
              <c:f>'T7'!$F$4</c:f>
              <c:strCache>
                <c:ptCount val="1"/>
                <c:pt idx="0">
                  <c:v>Erträge aus weiteren Spitex-Leistungen</c:v>
                </c:pt>
              </c:strCache>
            </c:strRef>
          </c:tx>
          <c:spPr>
            <a:solidFill>
              <a:srgbClr val="CC4918"/>
            </a:solidFill>
            <a:ln>
              <a:noFill/>
            </a:ln>
            <a:effectLst/>
          </c:spPr>
          <c:invertIfNegative val="0"/>
          <c:cat>
            <c:numRef>
              <c:f>'T7'!$B$5:$B$14</c:f>
              <c:numCache>
                <c:formatCode>0</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'T7'!$F$5:$F$14</c:f>
              <c:numCache>
                <c:formatCode>#,##0</c:formatCode>
                <c:ptCount val="10"/>
                <c:pt idx="0">
                  <c:v>2059372</c:v>
                </c:pt>
                <c:pt idx="1">
                  <c:v>1661482</c:v>
                </c:pt>
                <c:pt idx="2">
                  <c:v>1536882</c:v>
                </c:pt>
                <c:pt idx="3">
                  <c:v>1929146</c:v>
                </c:pt>
                <c:pt idx="4">
                  <c:v>2674814</c:v>
                </c:pt>
                <c:pt idx="5">
                  <c:v>2780819</c:v>
                </c:pt>
                <c:pt idx="6">
                  <c:v>2895808</c:v>
                </c:pt>
                <c:pt idx="7">
                  <c:v>3821551</c:v>
                </c:pt>
                <c:pt idx="8">
                  <c:v>3339332</c:v>
                </c:pt>
                <c:pt idx="9">
                  <c:v>3738707</c:v>
                </c:pt>
              </c:numCache>
            </c:numRef>
          </c:val>
          <c:extLst>
            <c:ext xmlns:c16="http://schemas.microsoft.com/office/drawing/2014/chart" uri="{C3380CC4-5D6E-409C-BE32-E72D297353CC}">
              <c16:uniqueId val="{00000004-E0C7-4773-8A4A-755E473F3F3A}"/>
            </c:ext>
          </c:extLst>
        </c:ser>
        <c:ser>
          <c:idx val="5"/>
          <c:order val="4"/>
          <c:tx>
            <c:strRef>
              <c:f>'T7'!$G$4</c:f>
              <c:strCache>
                <c:ptCount val="1"/>
                <c:pt idx="0">
                  <c:v>Beiträge öffentliche Hand</c:v>
                </c:pt>
              </c:strCache>
            </c:strRef>
          </c:tx>
          <c:spPr>
            <a:solidFill>
              <a:srgbClr val="63CC00"/>
            </a:solidFill>
            <a:ln>
              <a:noFill/>
            </a:ln>
            <a:effectLst/>
          </c:spPr>
          <c:invertIfNegative val="0"/>
          <c:cat>
            <c:numRef>
              <c:f>'T7'!$B$5:$B$14</c:f>
              <c:numCache>
                <c:formatCode>0</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'T7'!$G$5:$G$14</c:f>
              <c:numCache>
                <c:formatCode>#,##0</c:formatCode>
                <c:ptCount val="10"/>
                <c:pt idx="0">
                  <c:v>29032682</c:v>
                </c:pt>
                <c:pt idx="1">
                  <c:v>30565675</c:v>
                </c:pt>
                <c:pt idx="2">
                  <c:v>32143070</c:v>
                </c:pt>
                <c:pt idx="3">
                  <c:v>33880263</c:v>
                </c:pt>
                <c:pt idx="4">
                  <c:v>35389496</c:v>
                </c:pt>
                <c:pt idx="5">
                  <c:v>37925812</c:v>
                </c:pt>
                <c:pt idx="6">
                  <c:v>39373176</c:v>
                </c:pt>
                <c:pt idx="7">
                  <c:v>43469151</c:v>
                </c:pt>
                <c:pt idx="8">
                  <c:v>39551482</c:v>
                </c:pt>
                <c:pt idx="9">
                  <c:v>25987862</c:v>
                </c:pt>
              </c:numCache>
            </c:numRef>
          </c:val>
          <c:extLst>
            <c:ext xmlns:c16="http://schemas.microsoft.com/office/drawing/2014/chart" uri="{C3380CC4-5D6E-409C-BE32-E72D297353CC}">
              <c16:uniqueId val="{00000005-E0C7-4773-8A4A-755E473F3F3A}"/>
            </c:ext>
          </c:extLst>
        </c:ser>
        <c:ser>
          <c:idx val="6"/>
          <c:order val="5"/>
          <c:tx>
            <c:strRef>
              <c:f>'T7'!$H$4</c:f>
              <c:strCache>
                <c:ptCount val="1"/>
                <c:pt idx="0">
                  <c:v>Übrige Einnahmen</c:v>
                </c:pt>
              </c:strCache>
            </c:strRef>
          </c:tx>
          <c:spPr>
            <a:solidFill>
              <a:srgbClr val="4D9900"/>
            </a:solidFill>
            <a:ln>
              <a:noFill/>
            </a:ln>
            <a:effectLst/>
          </c:spPr>
          <c:invertIfNegative val="0"/>
          <c:cat>
            <c:numRef>
              <c:f>'T7'!$B$5:$B$14</c:f>
              <c:numCache>
                <c:formatCode>0</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'T7'!$H$5:$H$14</c:f>
              <c:numCache>
                <c:formatCode>#,##0</c:formatCode>
                <c:ptCount val="10"/>
                <c:pt idx="0">
                  <c:v>4954052</c:v>
                </c:pt>
                <c:pt idx="1">
                  <c:v>3948796</c:v>
                </c:pt>
                <c:pt idx="2">
                  <c:v>4868279</c:v>
                </c:pt>
                <c:pt idx="3">
                  <c:v>4034456</c:v>
                </c:pt>
                <c:pt idx="4">
                  <c:v>4140448</c:v>
                </c:pt>
                <c:pt idx="5">
                  <c:v>5004505</c:v>
                </c:pt>
                <c:pt idx="6">
                  <c:v>3917925</c:v>
                </c:pt>
                <c:pt idx="7">
                  <c:v>4446651</c:v>
                </c:pt>
                <c:pt idx="8">
                  <c:v>3792066</c:v>
                </c:pt>
                <c:pt idx="9">
                  <c:v>3431722</c:v>
                </c:pt>
              </c:numCache>
            </c:numRef>
          </c:val>
          <c:extLst>
            <c:ext xmlns:c16="http://schemas.microsoft.com/office/drawing/2014/chart" uri="{C3380CC4-5D6E-409C-BE32-E72D297353CC}">
              <c16:uniqueId val="{00000006-E0C7-4773-8A4A-755E473F3F3A}"/>
            </c:ext>
          </c:extLst>
        </c:ser>
        <c:ser>
          <c:idx val="7"/>
          <c:order val="6"/>
          <c:tx>
            <c:strRef>
              <c:f>'T7'!$I$4</c:f>
              <c:strCache>
                <c:ptCount val="1"/>
                <c:pt idx="0">
                  <c:v>Defizit</c:v>
                </c:pt>
              </c:strCache>
            </c:strRef>
          </c:tx>
          <c:spPr>
            <a:solidFill>
              <a:srgbClr val="808080"/>
            </a:solidFill>
            <a:ln>
              <a:noFill/>
            </a:ln>
            <a:effectLst/>
          </c:spPr>
          <c:invertIfNegative val="0"/>
          <c:cat>
            <c:numRef>
              <c:f>'T7'!$B$5:$B$14</c:f>
              <c:numCache>
                <c:formatCode>0</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'T7'!$I$5:$I$14</c:f>
              <c:numCache>
                <c:formatCode>#,##0</c:formatCode>
                <c:ptCount val="10"/>
                <c:pt idx="0">
                  <c:v>1852470</c:v>
                </c:pt>
                <c:pt idx="1">
                  <c:v>-464633</c:v>
                </c:pt>
                <c:pt idx="2">
                  <c:v>726303</c:v>
                </c:pt>
                <c:pt idx="3">
                  <c:v>415221</c:v>
                </c:pt>
                <c:pt idx="4">
                  <c:v>2374828</c:v>
                </c:pt>
                <c:pt idx="5">
                  <c:v>2513752</c:v>
                </c:pt>
                <c:pt idx="6">
                  <c:v>1942072</c:v>
                </c:pt>
                <c:pt idx="7">
                  <c:v>-800371</c:v>
                </c:pt>
                <c:pt idx="8">
                  <c:v>204870</c:v>
                </c:pt>
                <c:pt idx="9">
                  <c:v>284937</c:v>
                </c:pt>
              </c:numCache>
            </c:numRef>
          </c:val>
          <c:extLst>
            <c:ext xmlns:c16="http://schemas.microsoft.com/office/drawing/2014/chart" uri="{C3380CC4-5D6E-409C-BE32-E72D297353CC}">
              <c16:uniqueId val="{00000007-E0C7-4773-8A4A-755E473F3F3A}"/>
            </c:ext>
          </c:extLst>
        </c:ser>
        <c:dLbls>
          <c:showLegendKey val="0"/>
          <c:showVal val="0"/>
          <c:showCatName val="0"/>
          <c:showSerName val="0"/>
          <c:showPercent val="0"/>
          <c:showBubbleSize val="0"/>
        </c:dLbls>
        <c:gapWidth val="150"/>
        <c:axId val="648067552"/>
        <c:axId val="648067880"/>
      </c:barChart>
      <c:catAx>
        <c:axId val="648067552"/>
        <c:scaling>
          <c:orientation val="minMax"/>
        </c:scaling>
        <c:delete val="0"/>
        <c:axPos val="b"/>
        <c:numFmt formatCode="0"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48067880"/>
        <c:crosses val="autoZero"/>
        <c:auto val="1"/>
        <c:lblAlgn val="ctr"/>
        <c:lblOffset val="100"/>
        <c:noMultiLvlLbl val="0"/>
      </c:catAx>
      <c:valAx>
        <c:axId val="6480678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48067552"/>
        <c:crosses val="autoZero"/>
        <c:crossBetween val="between"/>
      </c:valAx>
      <c:spPr>
        <a:noFill/>
        <a:ln>
          <a:solidFill>
            <a:schemeClr val="bg1">
              <a:lumMod val="85000"/>
            </a:schemeClr>
          </a:solidFill>
        </a:ln>
        <a:effectLst/>
      </c:spPr>
    </c:plotArea>
    <c:legend>
      <c:legendPos val="b"/>
      <c:layout>
        <c:manualLayout>
          <c:xMode val="edge"/>
          <c:yMode val="edge"/>
          <c:x val="0.14419385964912282"/>
          <c:y val="0.83155416666666659"/>
          <c:w val="0.70418538011695908"/>
          <c:h val="0.1684458333333333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Vollzeitäquivalente nach Ausbildungsart in Alters- und Pflegeheimen, 2021</a:t>
            </a:r>
          </a:p>
        </c:rich>
      </c:tx>
      <c:overlay val="0"/>
    </c:title>
    <c:autoTitleDeleted val="0"/>
    <c:plotArea>
      <c:layout>
        <c:manualLayout>
          <c:layoutTarget val="inner"/>
          <c:xMode val="edge"/>
          <c:yMode val="edge"/>
          <c:x val="0.39139783130640149"/>
          <c:y val="0.18029907407407411"/>
          <c:w val="0.5703488232756555"/>
          <c:h val="0.61899513888888902"/>
        </c:manualLayout>
      </c:layout>
      <c:barChart>
        <c:barDir val="bar"/>
        <c:grouping val="clustered"/>
        <c:varyColors val="0"/>
        <c:ser>
          <c:idx val="0"/>
          <c:order val="0"/>
          <c:spPr>
            <a:solidFill>
              <a:srgbClr val="0096DF"/>
            </a:solidFill>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'T8'!$B$5:$B$13</c:f>
              <c:strCache>
                <c:ptCount val="9"/>
                <c:pt idx="0">
                  <c:v>Assistenzpersonal Pflege </c:v>
                </c:pt>
                <c:pt idx="1">
                  <c:v>Pflegepersonal mit Diplomabschluss</c:v>
                </c:pt>
                <c:pt idx="2">
                  <c:v>Lernende und Pflegepraktikanten</c:v>
                </c:pt>
                <c:pt idx="3">
                  <c:v>Oekonomie und Hausdienst</c:v>
                </c:pt>
                <c:pt idx="4">
                  <c:v>Ohne Ausbildungsabschluss</c:v>
                </c:pt>
                <c:pt idx="5">
                  <c:v>Personal Pflege/Betreuung FA oder EFZ</c:v>
                </c:pt>
                <c:pt idx="6">
                  <c:v>Andere Ausbildungen</c:v>
                </c:pt>
                <c:pt idx="7">
                  <c:v>Verwaltung</c:v>
                </c:pt>
                <c:pt idx="8">
                  <c:v>Übrige therapeutische und betreuerische Berufe</c:v>
                </c:pt>
              </c:strCache>
            </c:strRef>
          </c:cat>
          <c:val>
            <c:numRef>
              <c:f>'T8'!$L$5:$L$13</c:f>
              <c:numCache>
                <c:formatCode>#,##0.00</c:formatCode>
                <c:ptCount val="9"/>
                <c:pt idx="0">
                  <c:v>1344.3554192712299</c:v>
                </c:pt>
                <c:pt idx="1">
                  <c:v>941.00310525873704</c:v>
                </c:pt>
                <c:pt idx="2">
                  <c:v>1213.80425983896</c:v>
                </c:pt>
                <c:pt idx="3">
                  <c:v>809.87108190224205</c:v>
                </c:pt>
                <c:pt idx="4">
                  <c:v>556.16039473885201</c:v>
                </c:pt>
                <c:pt idx="5">
                  <c:v>952.08932506315102</c:v>
                </c:pt>
                <c:pt idx="6">
                  <c:v>484.63473849411503</c:v>
                </c:pt>
                <c:pt idx="7">
                  <c:v>282.19474502708698</c:v>
                </c:pt>
                <c:pt idx="8">
                  <c:v>86.833205674385795</c:v>
                </c:pt>
              </c:numCache>
            </c:numRef>
          </c:val>
          <c:extLst>
            <c:ext xmlns:c16="http://schemas.microsoft.com/office/drawing/2014/chart" uri="{C3380CC4-5D6E-409C-BE32-E72D297353CC}">
              <c16:uniqueId val="{00000000-8ACF-45DA-BCE2-E351F3FF2C70}"/>
            </c:ext>
          </c:extLst>
        </c:ser>
        <c:dLbls>
          <c:showLegendKey val="0"/>
          <c:showVal val="0"/>
          <c:showCatName val="0"/>
          <c:showSerName val="0"/>
          <c:showPercent val="0"/>
          <c:showBubbleSize val="0"/>
        </c:dLbls>
        <c:gapWidth val="150"/>
        <c:axId val="90114688"/>
        <c:axId val="90116480"/>
      </c:barChart>
      <c:catAx>
        <c:axId val="90114688"/>
        <c:scaling>
          <c:orientation val="minMax"/>
        </c:scaling>
        <c:delete val="0"/>
        <c:axPos val="l"/>
        <c:numFmt formatCode="General" sourceLinked="0"/>
        <c:majorTickMark val="out"/>
        <c:minorTickMark val="none"/>
        <c:tickLblPos val="nextTo"/>
        <c:crossAx val="90116480"/>
        <c:crosses val="autoZero"/>
        <c:auto val="1"/>
        <c:lblAlgn val="r"/>
        <c:lblOffset val="50"/>
        <c:noMultiLvlLbl val="0"/>
      </c:catAx>
      <c:valAx>
        <c:axId val="90116480"/>
        <c:scaling>
          <c:orientation val="minMax"/>
        </c:scaling>
        <c:delete val="0"/>
        <c:axPos val="t"/>
        <c:majorGridlines/>
        <c:title>
          <c:tx>
            <c:rich>
              <a:bodyPr/>
              <a:lstStyle/>
              <a:p>
                <a:pPr>
                  <a:defRPr sz="1000" b="0"/>
                </a:pPr>
                <a:r>
                  <a:rPr lang="en-US" sz="1000" b="0"/>
                  <a:t>Vollzeitäquivalente</a:t>
                </a:r>
              </a:p>
            </c:rich>
          </c:tx>
          <c:layout>
            <c:manualLayout>
              <c:xMode val="edge"/>
              <c:yMode val="edge"/>
              <c:x val="0.60106163913421495"/>
              <c:y val="0.86101634592317811"/>
            </c:manualLayout>
          </c:layout>
          <c:overlay val="0"/>
        </c:title>
        <c:numFmt formatCode="0" sourceLinked="0"/>
        <c:majorTickMark val="out"/>
        <c:minorTickMark val="none"/>
        <c:tickLblPos val="low"/>
        <c:txPr>
          <a:bodyPr/>
          <a:lstStyle/>
          <a:p>
            <a:pPr>
              <a:defRPr sz="1000"/>
            </a:pPr>
            <a:endParaRPr lang="de-DE"/>
          </a:p>
        </c:txPr>
        <c:crossAx val="90114688"/>
        <c:crosses val="max"/>
        <c:crossBetween val="between"/>
      </c:valAx>
      <c:spPr>
        <a:ln>
          <a:solidFill>
            <a:schemeClr val="bg1">
              <a:lumMod val="75000"/>
            </a:schemeClr>
          </a:solidFill>
        </a:ln>
      </c:spPr>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Vollzeitaquivalente nach Ausbildungsart in</a:t>
            </a:r>
            <a:r>
              <a:rPr lang="de-CH" baseline="0"/>
              <a:t> Alters- und Pflegeheimen, in Prozent, 2021</a:t>
            </a:r>
          </a:p>
        </c:rich>
      </c:tx>
      <c:overlay val="1"/>
    </c:title>
    <c:autoTitleDeleted val="0"/>
    <c:plotArea>
      <c:layout>
        <c:manualLayout>
          <c:layoutTarget val="inner"/>
          <c:xMode val="edge"/>
          <c:yMode val="edge"/>
          <c:x val="0.14476070129041468"/>
          <c:y val="0.14912877229747104"/>
          <c:w val="0.35586480573290669"/>
          <c:h val="0.77707199991933218"/>
        </c:manualLayout>
      </c:layout>
      <c:pieChart>
        <c:varyColors val="1"/>
        <c:ser>
          <c:idx val="0"/>
          <c:order val="0"/>
          <c:dPt>
            <c:idx val="0"/>
            <c:bubble3D val="0"/>
            <c:spPr>
              <a:solidFill>
                <a:srgbClr val="0096DF"/>
              </a:solidFill>
            </c:spPr>
            <c:extLst>
              <c:ext xmlns:c16="http://schemas.microsoft.com/office/drawing/2014/chart" uri="{C3380CC4-5D6E-409C-BE32-E72D297353CC}">
                <c16:uniqueId val="{00000010-A762-4F32-8778-81183BA77691}"/>
              </c:ext>
            </c:extLst>
          </c:dPt>
          <c:dPt>
            <c:idx val="1"/>
            <c:bubble3D val="0"/>
            <c:spPr>
              <a:solidFill>
                <a:srgbClr val="0072AB"/>
              </a:solidFill>
            </c:spPr>
            <c:extLst>
              <c:ext xmlns:c16="http://schemas.microsoft.com/office/drawing/2014/chart" uri="{C3380CC4-5D6E-409C-BE32-E72D297353CC}">
                <c16:uniqueId val="{00000001-B045-47D7-99ED-52068D3912F0}"/>
              </c:ext>
            </c:extLst>
          </c:dPt>
          <c:dPt>
            <c:idx val="2"/>
            <c:bubble3D val="0"/>
            <c:spPr>
              <a:solidFill>
                <a:srgbClr val="FF5C1F"/>
              </a:solidFill>
            </c:spPr>
            <c:extLst>
              <c:ext xmlns:c16="http://schemas.microsoft.com/office/drawing/2014/chart" uri="{C3380CC4-5D6E-409C-BE32-E72D297353CC}">
                <c16:uniqueId val="{00000003-B045-47D7-99ED-52068D3912F0}"/>
              </c:ext>
            </c:extLst>
          </c:dPt>
          <c:dPt>
            <c:idx val="3"/>
            <c:bubble3D val="0"/>
            <c:spPr>
              <a:solidFill>
                <a:srgbClr val="CC4918"/>
              </a:solidFill>
            </c:spPr>
            <c:extLst>
              <c:ext xmlns:c16="http://schemas.microsoft.com/office/drawing/2014/chart" uri="{C3380CC4-5D6E-409C-BE32-E72D297353CC}">
                <c16:uniqueId val="{00000005-B045-47D7-99ED-52068D3912F0}"/>
              </c:ext>
            </c:extLst>
          </c:dPt>
          <c:dPt>
            <c:idx val="4"/>
            <c:bubble3D val="0"/>
            <c:spPr>
              <a:solidFill>
                <a:srgbClr val="63CC00"/>
              </a:solidFill>
            </c:spPr>
            <c:extLst>
              <c:ext xmlns:c16="http://schemas.microsoft.com/office/drawing/2014/chart" uri="{C3380CC4-5D6E-409C-BE32-E72D297353CC}">
                <c16:uniqueId val="{00000007-B045-47D7-99ED-52068D3912F0}"/>
              </c:ext>
            </c:extLst>
          </c:dPt>
          <c:dPt>
            <c:idx val="5"/>
            <c:bubble3D val="0"/>
            <c:spPr>
              <a:solidFill>
                <a:srgbClr val="4D9900"/>
              </a:solidFill>
            </c:spPr>
            <c:extLst>
              <c:ext xmlns:c16="http://schemas.microsoft.com/office/drawing/2014/chart" uri="{C3380CC4-5D6E-409C-BE32-E72D297353CC}">
                <c16:uniqueId val="{00000009-B045-47D7-99ED-52068D3912F0}"/>
              </c:ext>
            </c:extLst>
          </c:dPt>
          <c:dPt>
            <c:idx val="6"/>
            <c:bubble3D val="0"/>
            <c:spPr>
              <a:solidFill>
                <a:srgbClr val="FFD900"/>
              </a:solidFill>
            </c:spPr>
            <c:extLst>
              <c:ext xmlns:c16="http://schemas.microsoft.com/office/drawing/2014/chart" uri="{C3380CC4-5D6E-409C-BE32-E72D297353CC}">
                <c16:uniqueId val="{0000000B-B045-47D7-99ED-52068D3912F0}"/>
              </c:ext>
            </c:extLst>
          </c:dPt>
          <c:dPt>
            <c:idx val="7"/>
            <c:bubble3D val="0"/>
            <c:spPr>
              <a:solidFill>
                <a:srgbClr val="D9B800"/>
              </a:solidFill>
            </c:spPr>
            <c:extLst>
              <c:ext xmlns:c16="http://schemas.microsoft.com/office/drawing/2014/chart" uri="{C3380CC4-5D6E-409C-BE32-E72D297353CC}">
                <c16:uniqueId val="{0000000D-B045-47D7-99ED-52068D3912F0}"/>
              </c:ext>
            </c:extLst>
          </c:dPt>
          <c:dPt>
            <c:idx val="8"/>
            <c:bubble3D val="0"/>
            <c:spPr>
              <a:solidFill>
                <a:srgbClr val="CCCCCC"/>
              </a:solidFill>
            </c:spPr>
            <c:extLst>
              <c:ext xmlns:c16="http://schemas.microsoft.com/office/drawing/2014/chart" uri="{C3380CC4-5D6E-409C-BE32-E72D297353CC}">
                <c16:uniqueId val="{0000000F-B045-47D7-99ED-52068D3912F0}"/>
              </c:ext>
            </c:extLst>
          </c:dPt>
          <c:dLbls>
            <c:numFmt formatCode="0.0%" sourceLinked="0"/>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'T8'!$B$5:$B$13</c:f>
              <c:strCache>
                <c:ptCount val="9"/>
                <c:pt idx="0">
                  <c:v>Assistenzpersonal Pflege </c:v>
                </c:pt>
                <c:pt idx="1">
                  <c:v>Pflegepersonal mit Diplomabschluss</c:v>
                </c:pt>
                <c:pt idx="2">
                  <c:v>Lernende und Pflegepraktikanten</c:v>
                </c:pt>
                <c:pt idx="3">
                  <c:v>Oekonomie und Hausdienst</c:v>
                </c:pt>
                <c:pt idx="4">
                  <c:v>Ohne Ausbildungsabschluss</c:v>
                </c:pt>
                <c:pt idx="5">
                  <c:v>Personal Pflege/Betreuung FA oder EFZ</c:v>
                </c:pt>
                <c:pt idx="6">
                  <c:v>Andere Ausbildungen</c:v>
                </c:pt>
                <c:pt idx="7">
                  <c:v>Verwaltung</c:v>
                </c:pt>
                <c:pt idx="8">
                  <c:v>Übrige therapeutische und betreuerische Berufe</c:v>
                </c:pt>
              </c:strCache>
            </c:strRef>
          </c:cat>
          <c:val>
            <c:numRef>
              <c:f>'T8'!$L$5:$L$13</c:f>
              <c:numCache>
                <c:formatCode>#,##0.00</c:formatCode>
                <c:ptCount val="9"/>
                <c:pt idx="0">
                  <c:v>1344.3554192712299</c:v>
                </c:pt>
                <c:pt idx="1">
                  <c:v>941.00310525873704</c:v>
                </c:pt>
                <c:pt idx="2">
                  <c:v>1213.80425983896</c:v>
                </c:pt>
                <c:pt idx="3">
                  <c:v>809.87108190224205</c:v>
                </c:pt>
                <c:pt idx="4">
                  <c:v>556.16039473885201</c:v>
                </c:pt>
                <c:pt idx="5">
                  <c:v>952.08932506315102</c:v>
                </c:pt>
                <c:pt idx="6">
                  <c:v>484.63473849411503</c:v>
                </c:pt>
                <c:pt idx="7">
                  <c:v>282.19474502708698</c:v>
                </c:pt>
                <c:pt idx="8">
                  <c:v>86.833205674385795</c:v>
                </c:pt>
              </c:numCache>
            </c:numRef>
          </c:val>
          <c:extLst>
            <c:ext xmlns:c16="http://schemas.microsoft.com/office/drawing/2014/chart" uri="{C3380CC4-5D6E-409C-BE32-E72D297353CC}">
              <c16:uniqueId val="{00000010-B045-47D7-99ED-52068D3912F0}"/>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51777763157894741"/>
          <c:y val="0.22792106481481478"/>
          <c:w val="0.46176564327485387"/>
          <c:h val="0.55049212962962968"/>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Vollzeitäquivalente nach Ausbildung in Spitexorganisationen, 2021</a:t>
            </a:r>
          </a:p>
        </c:rich>
      </c:tx>
      <c:overlay val="0"/>
    </c:title>
    <c:autoTitleDeleted val="0"/>
    <c:plotArea>
      <c:layout>
        <c:manualLayout>
          <c:layoutTarget val="inner"/>
          <c:xMode val="edge"/>
          <c:yMode val="edge"/>
          <c:x val="0.34971447368421055"/>
          <c:y val="0.19732337962962965"/>
          <c:w val="0.61085628654970758"/>
          <c:h val="0.60409884259259272"/>
        </c:manualLayout>
      </c:layout>
      <c:barChart>
        <c:barDir val="bar"/>
        <c:grouping val="clustered"/>
        <c:varyColors val="0"/>
        <c:ser>
          <c:idx val="0"/>
          <c:order val="0"/>
          <c:spPr>
            <a:solidFill>
              <a:srgbClr val="0096DF"/>
            </a:solidFill>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'T9'!$B$5:$B$11</c:f>
              <c:strCache>
                <c:ptCount val="7"/>
                <c:pt idx="0">
                  <c:v>Tertiäre Ausbildung Pflege</c:v>
                </c:pt>
                <c:pt idx="1">
                  <c:v>Pflegeausbildung EFZ</c:v>
                </c:pt>
                <c:pt idx="2">
                  <c:v>Keine aufgabenspezifische Ausbildung</c:v>
                </c:pt>
                <c:pt idx="3">
                  <c:v>Pflegekurs</c:v>
                </c:pt>
                <c:pt idx="4">
                  <c:v>Ausbildung Administration</c:v>
                </c:pt>
                <c:pt idx="5">
                  <c:v>Praktikum</c:v>
                </c:pt>
                <c:pt idx="6">
                  <c:v>Nachdiplomausbildung Pflege</c:v>
                </c:pt>
              </c:strCache>
            </c:strRef>
          </c:cat>
          <c:val>
            <c:numRef>
              <c:f>'T9'!$L$5:$L$11</c:f>
              <c:numCache>
                <c:formatCode>#,##0.00</c:formatCode>
                <c:ptCount val="7"/>
                <c:pt idx="0">
                  <c:v>540.74</c:v>
                </c:pt>
                <c:pt idx="1">
                  <c:v>392.99</c:v>
                </c:pt>
                <c:pt idx="2">
                  <c:v>107.12</c:v>
                </c:pt>
                <c:pt idx="3">
                  <c:v>237.92</c:v>
                </c:pt>
                <c:pt idx="4">
                  <c:v>138.63</c:v>
                </c:pt>
                <c:pt idx="5">
                  <c:v>142.07</c:v>
                </c:pt>
                <c:pt idx="6">
                  <c:v>27.79</c:v>
                </c:pt>
              </c:numCache>
            </c:numRef>
          </c:val>
          <c:extLst>
            <c:ext xmlns:c16="http://schemas.microsoft.com/office/drawing/2014/chart" uri="{C3380CC4-5D6E-409C-BE32-E72D297353CC}">
              <c16:uniqueId val="{00000000-D915-41B4-B776-4C4DA831190E}"/>
            </c:ext>
          </c:extLst>
        </c:ser>
        <c:dLbls>
          <c:showLegendKey val="0"/>
          <c:showVal val="0"/>
          <c:showCatName val="0"/>
          <c:showSerName val="0"/>
          <c:showPercent val="0"/>
          <c:showBubbleSize val="0"/>
        </c:dLbls>
        <c:gapWidth val="150"/>
        <c:axId val="116019584"/>
        <c:axId val="116021120"/>
      </c:barChart>
      <c:catAx>
        <c:axId val="116019584"/>
        <c:scaling>
          <c:orientation val="maxMin"/>
        </c:scaling>
        <c:delete val="0"/>
        <c:axPos val="l"/>
        <c:numFmt formatCode="General" sourceLinked="0"/>
        <c:majorTickMark val="out"/>
        <c:minorTickMark val="none"/>
        <c:tickLblPos val="nextTo"/>
        <c:crossAx val="116021120"/>
        <c:crosses val="autoZero"/>
        <c:auto val="1"/>
        <c:lblAlgn val="ctr"/>
        <c:lblOffset val="100"/>
        <c:noMultiLvlLbl val="0"/>
      </c:catAx>
      <c:valAx>
        <c:axId val="116021120"/>
        <c:scaling>
          <c:orientation val="minMax"/>
        </c:scaling>
        <c:delete val="0"/>
        <c:axPos val="t"/>
        <c:majorGridlines/>
        <c:title>
          <c:tx>
            <c:rich>
              <a:bodyPr/>
              <a:lstStyle/>
              <a:p>
                <a:pPr>
                  <a:defRPr sz="1000" b="0"/>
                </a:pPr>
                <a:r>
                  <a:rPr lang="en-US" sz="1000" b="0"/>
                  <a:t>Vollzeitäquivalente</a:t>
                </a:r>
              </a:p>
            </c:rich>
          </c:tx>
          <c:layout>
            <c:manualLayout>
              <c:xMode val="edge"/>
              <c:yMode val="edge"/>
              <c:x val="0.57388973167344914"/>
              <c:y val="0.85826021747281589"/>
            </c:manualLayout>
          </c:layout>
          <c:overlay val="0"/>
        </c:title>
        <c:numFmt formatCode="0" sourceLinked="0"/>
        <c:majorTickMark val="out"/>
        <c:minorTickMark val="none"/>
        <c:tickLblPos val="high"/>
        <c:txPr>
          <a:bodyPr/>
          <a:lstStyle/>
          <a:p>
            <a:pPr>
              <a:defRPr sz="900"/>
            </a:pPr>
            <a:endParaRPr lang="de-DE"/>
          </a:p>
        </c:txPr>
        <c:crossAx val="116019584"/>
        <c:crosses val="autoZero"/>
        <c:crossBetween val="between"/>
      </c:valAx>
      <c:spPr>
        <a:ln>
          <a:solidFill>
            <a:schemeClr val="bg1">
              <a:lumMod val="75000"/>
            </a:schemeClr>
          </a:solidFill>
        </a:ln>
      </c:spPr>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Vollzeitaquivalente nach Ausbildung in Spitexorganisationen, 2021,</a:t>
            </a:r>
            <a:r>
              <a:rPr lang="de-CH" baseline="0"/>
              <a:t> </a:t>
            </a:r>
            <a:br>
              <a:rPr lang="de-CH" baseline="0"/>
            </a:br>
            <a:r>
              <a:rPr lang="de-CH"/>
              <a:t>in</a:t>
            </a:r>
            <a:r>
              <a:rPr lang="de-CH" baseline="0"/>
              <a:t> </a:t>
            </a:r>
            <a:r>
              <a:rPr lang="de-CH"/>
              <a:t>Prozent</a:t>
            </a:r>
          </a:p>
        </c:rich>
      </c:tx>
      <c:overlay val="1"/>
    </c:title>
    <c:autoTitleDeleted val="0"/>
    <c:plotArea>
      <c:layout>
        <c:manualLayout>
          <c:layoutTarget val="inner"/>
          <c:xMode val="edge"/>
          <c:yMode val="edge"/>
          <c:x val="0.13634402407016197"/>
          <c:y val="0.17617885999544175"/>
          <c:w val="0.39735772357723576"/>
          <c:h val="0.73015873015873012"/>
        </c:manualLayout>
      </c:layout>
      <c:pieChart>
        <c:varyColors val="1"/>
        <c:ser>
          <c:idx val="0"/>
          <c:order val="0"/>
          <c:dPt>
            <c:idx val="0"/>
            <c:bubble3D val="0"/>
            <c:spPr>
              <a:solidFill>
                <a:srgbClr val="0096DF"/>
              </a:solidFill>
            </c:spPr>
            <c:extLst>
              <c:ext xmlns:c16="http://schemas.microsoft.com/office/drawing/2014/chart" uri="{C3380CC4-5D6E-409C-BE32-E72D297353CC}">
                <c16:uniqueId val="{0000000C-1460-4300-9C90-7182A241D134}"/>
              </c:ext>
            </c:extLst>
          </c:dPt>
          <c:dPt>
            <c:idx val="1"/>
            <c:bubble3D val="0"/>
            <c:spPr>
              <a:solidFill>
                <a:srgbClr val="0072AB"/>
              </a:solidFill>
            </c:spPr>
            <c:extLst>
              <c:ext xmlns:c16="http://schemas.microsoft.com/office/drawing/2014/chart" uri="{C3380CC4-5D6E-409C-BE32-E72D297353CC}">
                <c16:uniqueId val="{00000001-143D-438C-8714-920FFC5677B9}"/>
              </c:ext>
            </c:extLst>
          </c:dPt>
          <c:dPt>
            <c:idx val="2"/>
            <c:bubble3D val="0"/>
            <c:spPr>
              <a:solidFill>
                <a:srgbClr val="FF5C1F"/>
              </a:solidFill>
            </c:spPr>
            <c:extLst>
              <c:ext xmlns:c16="http://schemas.microsoft.com/office/drawing/2014/chart" uri="{C3380CC4-5D6E-409C-BE32-E72D297353CC}">
                <c16:uniqueId val="{00000003-143D-438C-8714-920FFC5677B9}"/>
              </c:ext>
            </c:extLst>
          </c:dPt>
          <c:dPt>
            <c:idx val="3"/>
            <c:bubble3D val="0"/>
            <c:spPr>
              <a:solidFill>
                <a:srgbClr val="CC4918"/>
              </a:solidFill>
            </c:spPr>
            <c:extLst>
              <c:ext xmlns:c16="http://schemas.microsoft.com/office/drawing/2014/chart" uri="{C3380CC4-5D6E-409C-BE32-E72D297353CC}">
                <c16:uniqueId val="{00000005-143D-438C-8714-920FFC5677B9}"/>
              </c:ext>
            </c:extLst>
          </c:dPt>
          <c:dPt>
            <c:idx val="4"/>
            <c:bubble3D val="0"/>
            <c:spPr>
              <a:solidFill>
                <a:srgbClr val="63CC00"/>
              </a:solidFill>
            </c:spPr>
            <c:extLst>
              <c:ext xmlns:c16="http://schemas.microsoft.com/office/drawing/2014/chart" uri="{C3380CC4-5D6E-409C-BE32-E72D297353CC}">
                <c16:uniqueId val="{00000007-143D-438C-8714-920FFC5677B9}"/>
              </c:ext>
            </c:extLst>
          </c:dPt>
          <c:dPt>
            <c:idx val="5"/>
            <c:bubble3D val="0"/>
            <c:spPr>
              <a:solidFill>
                <a:srgbClr val="4D9900"/>
              </a:solidFill>
            </c:spPr>
            <c:extLst>
              <c:ext xmlns:c16="http://schemas.microsoft.com/office/drawing/2014/chart" uri="{C3380CC4-5D6E-409C-BE32-E72D297353CC}">
                <c16:uniqueId val="{00000009-143D-438C-8714-920FFC5677B9}"/>
              </c:ext>
            </c:extLst>
          </c:dPt>
          <c:dPt>
            <c:idx val="6"/>
            <c:bubble3D val="0"/>
            <c:spPr>
              <a:solidFill>
                <a:srgbClr val="FFD900"/>
              </a:solidFill>
            </c:spPr>
            <c:extLst>
              <c:ext xmlns:c16="http://schemas.microsoft.com/office/drawing/2014/chart" uri="{C3380CC4-5D6E-409C-BE32-E72D297353CC}">
                <c16:uniqueId val="{0000000B-143D-438C-8714-920FFC5677B9}"/>
              </c:ext>
            </c:extLst>
          </c:dPt>
          <c:dLbls>
            <c:numFmt formatCode="0.0%" sourceLinked="0"/>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'T9'!$B$5:$B$11</c:f>
              <c:strCache>
                <c:ptCount val="7"/>
                <c:pt idx="0">
                  <c:v>Tertiäre Ausbildung Pflege</c:v>
                </c:pt>
                <c:pt idx="1">
                  <c:v>Pflegeausbildung EFZ</c:v>
                </c:pt>
                <c:pt idx="2">
                  <c:v>Keine aufgabenspezifische Ausbildung</c:v>
                </c:pt>
                <c:pt idx="3">
                  <c:v>Pflegekurs</c:v>
                </c:pt>
                <c:pt idx="4">
                  <c:v>Ausbildung Administration</c:v>
                </c:pt>
                <c:pt idx="5">
                  <c:v>Praktikum</c:v>
                </c:pt>
                <c:pt idx="6">
                  <c:v>Nachdiplomausbildung Pflege</c:v>
                </c:pt>
              </c:strCache>
            </c:strRef>
          </c:cat>
          <c:val>
            <c:numRef>
              <c:f>'T9'!$L$5:$L$11</c:f>
              <c:numCache>
                <c:formatCode>#,##0.00</c:formatCode>
                <c:ptCount val="7"/>
                <c:pt idx="0">
                  <c:v>540.74</c:v>
                </c:pt>
                <c:pt idx="1">
                  <c:v>392.99</c:v>
                </c:pt>
                <c:pt idx="2">
                  <c:v>107.12</c:v>
                </c:pt>
                <c:pt idx="3">
                  <c:v>237.92</c:v>
                </c:pt>
                <c:pt idx="4">
                  <c:v>138.63</c:v>
                </c:pt>
                <c:pt idx="5">
                  <c:v>142.07</c:v>
                </c:pt>
                <c:pt idx="6">
                  <c:v>27.79</c:v>
                </c:pt>
              </c:numCache>
            </c:numRef>
          </c:val>
          <c:extLst>
            <c:ext xmlns:c16="http://schemas.microsoft.com/office/drawing/2014/chart" uri="{C3380CC4-5D6E-409C-BE32-E72D297353CC}">
              <c16:uniqueId val="{0000000C-143D-438C-8714-920FFC5677B9}"/>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56345394736842103"/>
          <c:y val="0.21529652777777777"/>
          <c:w val="0.3912043859649123"/>
          <c:h val="0.43605671296296289"/>
        </c:manualLayout>
      </c:layout>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Pflegebedarf der 2021 in</a:t>
            </a:r>
            <a:r>
              <a:rPr lang="en-US" baseline="0"/>
              <a:t> ein Alters- und Pflegeheim</a:t>
            </a:r>
            <a:r>
              <a:rPr lang="en-US"/>
              <a:t> eingetretenen Personen</a:t>
            </a:r>
          </a:p>
        </c:rich>
      </c:tx>
      <c:overlay val="0"/>
    </c:title>
    <c:autoTitleDeleted val="0"/>
    <c:plotArea>
      <c:layout>
        <c:manualLayout>
          <c:layoutTarget val="inner"/>
          <c:xMode val="edge"/>
          <c:yMode val="edge"/>
          <c:x val="0.22620935672514619"/>
          <c:y val="0.21617537887128641"/>
          <c:w val="0.73607076023391815"/>
          <c:h val="0.5999430555555556"/>
        </c:manualLayout>
      </c:layout>
      <c:barChart>
        <c:barDir val="bar"/>
        <c:grouping val="clustered"/>
        <c:varyColors val="0"/>
        <c:ser>
          <c:idx val="0"/>
          <c:order val="0"/>
          <c:tx>
            <c:strRef>
              <c:f>T10a!$H$5:$H$18</c:f>
              <c:strCache>
                <c:ptCount val="14"/>
                <c:pt idx="0">
                  <c:v>311</c:v>
                </c:pt>
                <c:pt idx="1">
                  <c:v>39</c:v>
                </c:pt>
                <c:pt idx="2">
                  <c:v>131</c:v>
                </c:pt>
                <c:pt idx="3">
                  <c:v>561</c:v>
                </c:pt>
                <c:pt idx="4">
                  <c:v>454</c:v>
                </c:pt>
                <c:pt idx="5">
                  <c:v>648</c:v>
                </c:pt>
                <c:pt idx="6">
                  <c:v>940</c:v>
                </c:pt>
                <c:pt idx="7">
                  <c:v>239</c:v>
                </c:pt>
                <c:pt idx="8">
                  <c:v>501</c:v>
                </c:pt>
                <c:pt idx="9">
                  <c:v>572</c:v>
                </c:pt>
                <c:pt idx="10">
                  <c:v>259</c:v>
                </c:pt>
                <c:pt idx="11">
                  <c:v>188</c:v>
                </c:pt>
                <c:pt idx="12">
                  <c:v>141</c:v>
                </c:pt>
                <c:pt idx="13">
                  <c:v>46</c:v>
                </c:pt>
              </c:strCache>
            </c:strRef>
          </c:tx>
          <c:spPr>
            <a:solidFill>
              <a:srgbClr val="0096DF"/>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T10a!$B$5:$B$18</c:f>
              <c:strCache>
                <c:ptCount val="14"/>
                <c:pt idx="0">
                  <c:v>Nicht eingestuft</c:v>
                </c:pt>
                <c:pt idx="1">
                  <c:v>Ohne Pflegebedarf</c:v>
                </c:pt>
                <c:pt idx="2">
                  <c:v>Bis 20 Minuten</c:v>
                </c:pt>
                <c:pt idx="3">
                  <c:v>21–40 Minuten</c:v>
                </c:pt>
                <c:pt idx="4">
                  <c:v>41–60 Minuten</c:v>
                </c:pt>
                <c:pt idx="5">
                  <c:v>61–80 Minuten</c:v>
                </c:pt>
                <c:pt idx="6">
                  <c:v>81–100 Minuten</c:v>
                </c:pt>
                <c:pt idx="7">
                  <c:v>101–120 Minuten</c:v>
                </c:pt>
                <c:pt idx="8">
                  <c:v>121–140 Minuten</c:v>
                </c:pt>
                <c:pt idx="9">
                  <c:v>141–160 Minuten</c:v>
                </c:pt>
                <c:pt idx="10">
                  <c:v>161–180 Minuten</c:v>
                </c:pt>
                <c:pt idx="11">
                  <c:v>181–200 Minuten</c:v>
                </c:pt>
                <c:pt idx="12">
                  <c:v>201–220 Minuten</c:v>
                </c:pt>
                <c:pt idx="13">
                  <c:v>Mehr als 220 Minuten</c:v>
                </c:pt>
              </c:strCache>
            </c:strRef>
          </c:cat>
          <c:val>
            <c:numRef>
              <c:f>T10a!$H$5:$H$18</c:f>
              <c:numCache>
                <c:formatCode>###0</c:formatCode>
                <c:ptCount val="14"/>
                <c:pt idx="0">
                  <c:v>311</c:v>
                </c:pt>
                <c:pt idx="1">
                  <c:v>39</c:v>
                </c:pt>
                <c:pt idx="2">
                  <c:v>131</c:v>
                </c:pt>
                <c:pt idx="3">
                  <c:v>561</c:v>
                </c:pt>
                <c:pt idx="4">
                  <c:v>454</c:v>
                </c:pt>
                <c:pt idx="5">
                  <c:v>648</c:v>
                </c:pt>
                <c:pt idx="6">
                  <c:v>940</c:v>
                </c:pt>
                <c:pt idx="7">
                  <c:v>239</c:v>
                </c:pt>
                <c:pt idx="8">
                  <c:v>501</c:v>
                </c:pt>
                <c:pt idx="9">
                  <c:v>572</c:v>
                </c:pt>
                <c:pt idx="10">
                  <c:v>259</c:v>
                </c:pt>
                <c:pt idx="11">
                  <c:v>188</c:v>
                </c:pt>
                <c:pt idx="12">
                  <c:v>141</c:v>
                </c:pt>
                <c:pt idx="13">
                  <c:v>46</c:v>
                </c:pt>
              </c:numCache>
            </c:numRef>
          </c:val>
          <c:extLst>
            <c:ext xmlns:c16="http://schemas.microsoft.com/office/drawing/2014/chart" uri="{C3380CC4-5D6E-409C-BE32-E72D297353CC}">
              <c16:uniqueId val="{00000000-5FB2-417C-A10C-E8E3CE94AAB3}"/>
            </c:ext>
          </c:extLst>
        </c:ser>
        <c:dLbls>
          <c:showLegendKey val="0"/>
          <c:showVal val="0"/>
          <c:showCatName val="0"/>
          <c:showSerName val="0"/>
          <c:showPercent val="0"/>
          <c:showBubbleSize val="0"/>
        </c:dLbls>
        <c:gapWidth val="150"/>
        <c:axId val="145730560"/>
        <c:axId val="145728640"/>
      </c:barChart>
      <c:valAx>
        <c:axId val="145728640"/>
        <c:scaling>
          <c:orientation val="minMax"/>
        </c:scaling>
        <c:delete val="0"/>
        <c:axPos val="b"/>
        <c:majorGridlines/>
        <c:title>
          <c:tx>
            <c:rich>
              <a:bodyPr/>
              <a:lstStyle/>
              <a:p>
                <a:pPr>
                  <a:defRPr sz="1000" b="0"/>
                </a:pPr>
                <a:r>
                  <a:rPr lang="en-US" sz="1000" b="0"/>
                  <a:t>Anzahl Personen</a:t>
                </a:r>
              </a:p>
            </c:rich>
          </c:tx>
          <c:overlay val="0"/>
        </c:title>
        <c:numFmt formatCode="###0" sourceLinked="1"/>
        <c:majorTickMark val="out"/>
        <c:minorTickMark val="none"/>
        <c:tickLblPos val="nextTo"/>
        <c:txPr>
          <a:bodyPr/>
          <a:lstStyle/>
          <a:p>
            <a:pPr>
              <a:defRPr sz="900"/>
            </a:pPr>
            <a:endParaRPr lang="de-DE"/>
          </a:p>
        </c:txPr>
        <c:crossAx val="145730560"/>
        <c:crosses val="autoZero"/>
        <c:crossBetween val="between"/>
      </c:valAx>
      <c:catAx>
        <c:axId val="145730560"/>
        <c:scaling>
          <c:orientation val="minMax"/>
        </c:scaling>
        <c:delete val="0"/>
        <c:axPos val="l"/>
        <c:title>
          <c:tx>
            <c:rich>
              <a:bodyPr rot="0" vert="horz"/>
              <a:lstStyle/>
              <a:p>
                <a:pPr algn="l">
                  <a:defRPr sz="900" b="0"/>
                </a:pPr>
                <a:r>
                  <a:rPr lang="en-US" sz="900" b="0"/>
                  <a:t>Pflegebedarf bei Eintritt</a:t>
                </a:r>
              </a:p>
            </c:rich>
          </c:tx>
          <c:layout>
            <c:manualLayout>
              <c:xMode val="edge"/>
              <c:yMode val="edge"/>
              <c:x val="2.9437134502923977E-2"/>
              <c:y val="0.16898240740740741"/>
            </c:manualLayout>
          </c:layout>
          <c:overlay val="0"/>
        </c:title>
        <c:numFmt formatCode="General" sourceLinked="1"/>
        <c:majorTickMark val="out"/>
        <c:minorTickMark val="none"/>
        <c:tickLblPos val="nextTo"/>
        <c:crossAx val="145728640"/>
        <c:crosses val="autoZero"/>
        <c:auto val="1"/>
        <c:lblAlgn val="ctr"/>
        <c:lblOffset val="100"/>
        <c:noMultiLvlLbl val="0"/>
      </c:catAx>
      <c:spPr>
        <a:ln>
          <a:solidFill>
            <a:schemeClr val="bg1">
              <a:lumMod val="75000"/>
            </a:schemeClr>
          </a:solidFill>
        </a:ln>
      </c:spPr>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Pflegebedarf pro Tag bei Eintritt in ein Alters- oder Pflegeheim, 2012–2021</a:t>
            </a:r>
          </a:p>
        </c:rich>
      </c:tx>
      <c:overlay val="0"/>
    </c:title>
    <c:autoTitleDeleted val="0"/>
    <c:plotArea>
      <c:layout>
        <c:manualLayout>
          <c:layoutTarget val="inner"/>
          <c:xMode val="edge"/>
          <c:yMode val="edge"/>
          <c:x val="7.8803070175438597E-2"/>
          <c:y val="0.18525670310310163"/>
          <c:w val="0.89125394736842101"/>
          <c:h val="0.60516273148148148"/>
        </c:manualLayout>
      </c:layout>
      <c:lineChart>
        <c:grouping val="standard"/>
        <c:varyColors val="0"/>
        <c:ser>
          <c:idx val="0"/>
          <c:order val="0"/>
          <c:tx>
            <c:v>Durchschnittlicher Pflegebedarf</c:v>
          </c:tx>
          <c:spPr>
            <a:ln>
              <a:solidFill>
                <a:srgbClr val="0096DF"/>
              </a:solidFill>
            </a:ln>
          </c:spPr>
          <c:marker>
            <c:symbol val="none"/>
          </c:marker>
          <c:cat>
            <c:strRef>
              <c:f>T10b!$B$6:$B$15</c:f>
              <c:strCache>
                <c:ptCount val="10"/>
                <c:pt idx="0">
                  <c:v>2012</c:v>
                </c:pt>
                <c:pt idx="1">
                  <c:v>2013</c:v>
                </c:pt>
                <c:pt idx="2">
                  <c:v>2014</c:v>
                </c:pt>
                <c:pt idx="3">
                  <c:v>2015</c:v>
                </c:pt>
                <c:pt idx="4">
                  <c:v>2016</c:v>
                </c:pt>
                <c:pt idx="5">
                  <c:v>2017</c:v>
                </c:pt>
                <c:pt idx="6">
                  <c:v>2018</c:v>
                </c:pt>
                <c:pt idx="7">
                  <c:v>2019¹</c:v>
                </c:pt>
                <c:pt idx="8">
                  <c:v>2020</c:v>
                </c:pt>
                <c:pt idx="9">
                  <c:v>2021</c:v>
                </c:pt>
              </c:strCache>
            </c:strRef>
          </c:cat>
          <c:val>
            <c:numRef>
              <c:f>T10b!$C$6:$C$15</c:f>
              <c:numCache>
                <c:formatCode>0.00</c:formatCode>
                <c:ptCount val="10"/>
                <c:pt idx="0">
                  <c:v>90.962842419311087</c:v>
                </c:pt>
                <c:pt idx="1">
                  <c:v>94.306588054345042</c:v>
                </c:pt>
                <c:pt idx="2">
                  <c:v>96.818515797207937</c:v>
                </c:pt>
                <c:pt idx="3">
                  <c:v>90.863945578231295</c:v>
                </c:pt>
                <c:pt idx="4">
                  <c:v>90.724377663153177</c:v>
                </c:pt>
                <c:pt idx="5">
                  <c:v>91.513613290263038</c:v>
                </c:pt>
                <c:pt idx="6">
                  <c:v>92.577342047930287</c:v>
                </c:pt>
                <c:pt idx="7">
                  <c:v>95.862582429270361</c:v>
                </c:pt>
                <c:pt idx="8">
                  <c:v>98.277923941640751</c:v>
                </c:pt>
                <c:pt idx="9">
                  <c:v>99.17</c:v>
                </c:pt>
              </c:numCache>
            </c:numRef>
          </c:val>
          <c:smooth val="0"/>
          <c:extLst>
            <c:ext xmlns:c16="http://schemas.microsoft.com/office/drawing/2014/chart" uri="{C3380CC4-5D6E-409C-BE32-E72D297353CC}">
              <c16:uniqueId val="{00000000-738A-491B-B338-BBAD0299B3A9}"/>
            </c:ext>
          </c:extLst>
        </c:ser>
        <c:dLbls>
          <c:showLegendKey val="0"/>
          <c:showVal val="0"/>
          <c:showCatName val="0"/>
          <c:showSerName val="0"/>
          <c:showPercent val="0"/>
          <c:showBubbleSize val="0"/>
        </c:dLbls>
        <c:smooth val="0"/>
        <c:axId val="80612736"/>
        <c:axId val="80618624"/>
      </c:lineChart>
      <c:catAx>
        <c:axId val="80612736"/>
        <c:scaling>
          <c:orientation val="minMax"/>
        </c:scaling>
        <c:delete val="0"/>
        <c:axPos val="b"/>
        <c:numFmt formatCode="General" sourceLinked="1"/>
        <c:majorTickMark val="out"/>
        <c:minorTickMark val="none"/>
        <c:tickLblPos val="nextTo"/>
        <c:spPr>
          <a:ln/>
        </c:spPr>
        <c:txPr>
          <a:bodyPr/>
          <a:lstStyle/>
          <a:p>
            <a:pPr>
              <a:defRPr sz="1000"/>
            </a:pPr>
            <a:endParaRPr lang="de-DE"/>
          </a:p>
        </c:txPr>
        <c:crossAx val="80618624"/>
        <c:crosses val="autoZero"/>
        <c:auto val="0"/>
        <c:lblAlgn val="ctr"/>
        <c:lblOffset val="100"/>
        <c:tickLblSkip val="2"/>
        <c:noMultiLvlLbl val="1"/>
      </c:catAx>
      <c:valAx>
        <c:axId val="80618624"/>
        <c:scaling>
          <c:orientation val="minMax"/>
          <c:max val="100"/>
          <c:min val="80"/>
        </c:scaling>
        <c:delete val="0"/>
        <c:axPos val="l"/>
        <c:majorGridlines/>
        <c:minorGridlines/>
        <c:title>
          <c:tx>
            <c:rich>
              <a:bodyPr rot="0" vert="horz" anchor="t" anchorCtr="0"/>
              <a:lstStyle/>
              <a:p>
                <a:pPr>
                  <a:defRPr sz="900" b="0"/>
                </a:pPr>
                <a:r>
                  <a:rPr lang="en-US" sz="900" b="0"/>
                  <a:t>Minuten</a:t>
                </a:r>
              </a:p>
            </c:rich>
          </c:tx>
          <c:layout>
            <c:manualLayout>
              <c:xMode val="edge"/>
              <c:yMode val="edge"/>
              <c:x val="2.3889181286549706E-2"/>
              <c:y val="0.12411226851851852"/>
            </c:manualLayout>
          </c:layout>
          <c:overlay val="0"/>
        </c:title>
        <c:numFmt formatCode="0" sourceLinked="0"/>
        <c:majorTickMark val="out"/>
        <c:minorTickMark val="none"/>
        <c:tickLblPos val="nextTo"/>
        <c:txPr>
          <a:bodyPr/>
          <a:lstStyle/>
          <a:p>
            <a:pPr>
              <a:defRPr sz="1000"/>
            </a:pPr>
            <a:endParaRPr lang="de-DE"/>
          </a:p>
        </c:txPr>
        <c:crossAx val="80612736"/>
        <c:crossesAt val="1"/>
        <c:crossBetween val="midCat"/>
        <c:majorUnit val="5"/>
        <c:minorUnit val="5"/>
      </c:valAx>
      <c:spPr>
        <a:noFill/>
        <a:ln w="25400">
          <a:noFill/>
        </a:ln>
      </c:spPr>
    </c:plotArea>
    <c:legend>
      <c:legendPos val="b"/>
      <c:layout>
        <c:manualLayout>
          <c:xMode val="edge"/>
          <c:yMode val="edge"/>
          <c:x val="7.9611549707602355E-2"/>
          <c:y val="0.90397916666666667"/>
          <c:w val="0.74119378154653748"/>
          <c:h val="5.3406009189551004E-2"/>
        </c:manualLayout>
      </c:layout>
      <c:overlay val="0"/>
      <c:spPr>
        <a:ln>
          <a:noFill/>
        </a:ln>
      </c:sp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3.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22</xdr:row>
      <xdr:rowOff>104773</xdr:rowOff>
    </xdr:from>
    <xdr:to>
      <xdr:col>10</xdr:col>
      <xdr:colOff>563025</xdr:colOff>
      <xdr:row>48</xdr:row>
      <xdr:rowOff>81373</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9524</xdr:colOff>
      <xdr:row>14</xdr:row>
      <xdr:rowOff>57150</xdr:rowOff>
    </xdr:from>
    <xdr:to>
      <xdr:col>7</xdr:col>
      <xdr:colOff>563024</xdr:colOff>
      <xdr:row>39</xdr:row>
      <xdr:rowOff>33750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657225</xdr:colOff>
      <xdr:row>14</xdr:row>
      <xdr:rowOff>57148</xdr:rowOff>
    </xdr:from>
    <xdr:to>
      <xdr:col>18</xdr:col>
      <xdr:colOff>420150</xdr:colOff>
      <xdr:row>39</xdr:row>
      <xdr:rowOff>33748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0.83553</cdr:x>
      <cdr:y>0.94148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15000" y="4067175"/>
          <a:ext cx="1125000" cy="252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2.xml><?xml version="1.0" encoding="utf-8"?>
<c:userShapes xmlns:c="http://schemas.openxmlformats.org/drawingml/2006/chart">
  <cdr:relSizeAnchor xmlns:cdr="http://schemas.openxmlformats.org/drawingml/2006/chartDrawing">
    <cdr:from>
      <cdr:x>0.81433</cdr:x>
      <cdr:y>0.93271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088282" y="2985043"/>
          <a:ext cx="1160118" cy="2153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133348</xdr:colOff>
      <xdr:row>20</xdr:row>
      <xdr:rowOff>47626</xdr:rowOff>
    </xdr:from>
    <xdr:to>
      <xdr:col>9</xdr:col>
      <xdr:colOff>458248</xdr:colOff>
      <xdr:row>46</xdr:row>
      <xdr:rowOff>62326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0.82856</cdr:x>
      <cdr:y>0.94148</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5667350" y="4067194"/>
          <a:ext cx="1172650" cy="2528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171449</xdr:colOff>
      <xdr:row>18</xdr:row>
      <xdr:rowOff>95250</xdr:rowOff>
    </xdr:from>
    <xdr:to>
      <xdr:col>10</xdr:col>
      <xdr:colOff>639224</xdr:colOff>
      <xdr:row>45</xdr:row>
      <xdr:rowOff>43275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0.82856</cdr:x>
      <cdr:y>0.94148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667375" y="4067177"/>
          <a:ext cx="1172625" cy="25282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142874</xdr:colOff>
      <xdr:row>23</xdr:row>
      <xdr:rowOff>47624</xdr:rowOff>
    </xdr:from>
    <xdr:to>
      <xdr:col>10</xdr:col>
      <xdr:colOff>524924</xdr:colOff>
      <xdr:row>49</xdr:row>
      <xdr:rowOff>128999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0.8397</cdr:x>
      <cdr:y>0.95471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43576" y="4124326"/>
          <a:ext cx="1096424" cy="19567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133349</xdr:colOff>
      <xdr:row>24</xdr:row>
      <xdr:rowOff>85723</xdr:rowOff>
    </xdr:from>
    <xdr:to>
      <xdr:col>10</xdr:col>
      <xdr:colOff>515399</xdr:colOff>
      <xdr:row>53</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0.82856</cdr:x>
      <cdr:y>0.94148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667375" y="4067177"/>
          <a:ext cx="1172625" cy="25282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0.xml><?xml version="1.0" encoding="utf-8"?>
<c:userShapes xmlns:c="http://schemas.openxmlformats.org/drawingml/2006/chart">
  <cdr:relSizeAnchor xmlns:cdr="http://schemas.openxmlformats.org/drawingml/2006/chartDrawing">
    <cdr:from>
      <cdr:x>0.83413</cdr:x>
      <cdr:y>0.94809</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05476" y="4095752"/>
          <a:ext cx="1134524" cy="2242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dr:relSizeAnchor xmlns:cdr="http://schemas.openxmlformats.org/drawingml/2006/chartDrawing">
    <cdr:from>
      <cdr:x>0.08077</cdr:x>
      <cdr:y>0.90941</cdr:y>
    </cdr:from>
    <cdr:to>
      <cdr:x>0.61705</cdr:x>
      <cdr:y>0.99099</cdr:y>
    </cdr:to>
    <cdr:sp macro="" textlink="">
      <cdr:nvSpPr>
        <cdr:cNvPr id="3" name="Textfeld 2"/>
        <cdr:cNvSpPr txBox="1"/>
      </cdr:nvSpPr>
      <cdr:spPr>
        <a:xfrm xmlns:a="http://schemas.openxmlformats.org/drawingml/2006/main">
          <a:off x="552450" y="4157825"/>
          <a:ext cx="3668175" cy="37298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CH" sz="900">
              <a:latin typeface="Arial" panose="020B0604020202020204" pitchFamily="34" charset="0"/>
              <a:cs typeface="Arial" panose="020B0604020202020204" pitchFamily="34" charset="0"/>
            </a:rPr>
            <a:t>3) Bevölkerungszahlen aus der kantonalen Bevölkerungsstatistik</a:t>
          </a:r>
          <a:endParaRPr lang="de-CH" sz="900" baseline="0">
            <a:latin typeface="Arial" panose="020B0604020202020204" pitchFamily="34" charset="0"/>
            <a:cs typeface="Arial" panose="020B0604020202020204" pitchFamily="34" charset="0"/>
          </a:endParaRPr>
        </a:p>
        <a:p xmlns:a="http://schemas.openxmlformats.org/drawingml/2006/main">
          <a:r>
            <a:rPr lang="de-CH" sz="900">
              <a:latin typeface="Arial" panose="020B0604020202020204" pitchFamily="34" charset="0"/>
              <a:ea typeface="+mn-ea"/>
              <a:cs typeface="Arial" panose="020B0604020202020204" pitchFamily="34" charset="0"/>
            </a:rPr>
            <a:t>per 31.12. des jeweiligen Datenjahres  </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180974</xdr:colOff>
      <xdr:row>23</xdr:row>
      <xdr:rowOff>0</xdr:rowOff>
    </xdr:from>
    <xdr:to>
      <xdr:col>10</xdr:col>
      <xdr:colOff>563024</xdr:colOff>
      <xdr:row>49</xdr:row>
      <xdr:rowOff>109950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0.83413</cdr:x>
      <cdr:y>0.94809</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05476" y="4095752"/>
          <a:ext cx="1134524" cy="2242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3.xml><?xml version="1.0" encoding="utf-8"?>
<xdr:wsDr xmlns:xdr="http://schemas.openxmlformats.org/drawingml/2006/spreadsheetDrawing" xmlns:a="http://schemas.openxmlformats.org/drawingml/2006/main">
  <xdr:twoCellAnchor>
    <xdr:from>
      <xdr:col>1</xdr:col>
      <xdr:colOff>28575</xdr:colOff>
      <xdr:row>27</xdr:row>
      <xdr:rowOff>9524</xdr:rowOff>
    </xdr:from>
    <xdr:to>
      <xdr:col>10</xdr:col>
      <xdr:colOff>591600</xdr:colOff>
      <xdr:row>53</xdr:row>
      <xdr:rowOff>119474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677071</xdr:colOff>
      <xdr:row>27</xdr:row>
      <xdr:rowOff>7632</xdr:rowOff>
    </xdr:from>
    <xdr:to>
      <xdr:col>20</xdr:col>
      <xdr:colOff>325696</xdr:colOff>
      <xdr:row>53</xdr:row>
      <xdr:rowOff>117582</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87305</xdr:colOff>
      <xdr:row>26</xdr:row>
      <xdr:rowOff>160445</xdr:rowOff>
    </xdr:from>
    <xdr:to>
      <xdr:col>27</xdr:col>
      <xdr:colOff>126455</xdr:colOff>
      <xdr:row>53</xdr:row>
      <xdr:rowOff>144470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0.83601</cdr:x>
      <cdr:y>0.94515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05474" y="4178163"/>
          <a:ext cx="1119203" cy="2424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5.xml><?xml version="1.0" encoding="utf-8"?>
<c:userShapes xmlns:c="http://schemas.openxmlformats.org/drawingml/2006/chart">
  <cdr:relSizeAnchor xmlns:cdr="http://schemas.openxmlformats.org/drawingml/2006/chartDrawing">
    <cdr:from>
      <cdr:x>0.83372</cdr:x>
      <cdr:y>0.94795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33254" y="4259568"/>
          <a:ext cx="1143453" cy="2338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6.xml><?xml version="1.0" encoding="utf-8"?>
<c:userShapes xmlns:c="http://schemas.openxmlformats.org/drawingml/2006/chart">
  <cdr:relSizeAnchor xmlns:cdr="http://schemas.openxmlformats.org/drawingml/2006/chartDrawing">
    <cdr:from>
      <cdr:x>0.84077</cdr:x>
      <cdr:y>0.94653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61045" y="4249631"/>
          <a:ext cx="1091077" cy="24008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142876</xdr:colOff>
      <xdr:row>23</xdr:row>
      <xdr:rowOff>152400</xdr:rowOff>
    </xdr:from>
    <xdr:to>
      <xdr:col>10</xdr:col>
      <xdr:colOff>610651</xdr:colOff>
      <xdr:row>50</xdr:row>
      <xdr:rowOff>100425</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0.83371</cdr:x>
      <cdr:y>0.94468</cdr:y>
    </cdr:from>
    <cdr:to>
      <cdr:x>0.98886</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02574" y="4081018"/>
          <a:ext cx="1061226" cy="2389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9.xml><?xml version="1.0" encoding="utf-8"?>
<xdr:wsDr xmlns:xdr="http://schemas.openxmlformats.org/drawingml/2006/spreadsheetDrawing" xmlns:a="http://schemas.openxmlformats.org/drawingml/2006/main">
  <xdr:twoCellAnchor>
    <xdr:from>
      <xdr:col>0</xdr:col>
      <xdr:colOff>142876</xdr:colOff>
      <xdr:row>14</xdr:row>
      <xdr:rowOff>152400</xdr:rowOff>
    </xdr:from>
    <xdr:to>
      <xdr:col>10</xdr:col>
      <xdr:colOff>610651</xdr:colOff>
      <xdr:row>41</xdr:row>
      <xdr:rowOff>100425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4760</xdr:colOff>
      <xdr:row>17</xdr:row>
      <xdr:rowOff>80961</xdr:rowOff>
    </xdr:from>
    <xdr:to>
      <xdr:col>10</xdr:col>
      <xdr:colOff>472535</xdr:colOff>
      <xdr:row>46</xdr:row>
      <xdr:rowOff>76200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0.83649</cdr:x>
      <cdr:y>0.94468</cdr:y>
    </cdr:from>
    <cdr:to>
      <cdr:x>0.99164</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21624" y="4081018"/>
          <a:ext cx="1061226" cy="2389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4.xml><?xml version="1.0" encoding="utf-8"?>
<c:userShapes xmlns:c="http://schemas.openxmlformats.org/drawingml/2006/chart">
  <cdr:relSizeAnchor xmlns:cdr="http://schemas.openxmlformats.org/drawingml/2006/chartDrawing">
    <cdr:from>
      <cdr:x>0.82856</cdr:x>
      <cdr:y>0.94148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667375" y="4067177"/>
          <a:ext cx="1172625" cy="25282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157162</xdr:colOff>
      <xdr:row>15</xdr:row>
      <xdr:rowOff>138111</xdr:rowOff>
    </xdr:from>
    <xdr:to>
      <xdr:col>10</xdr:col>
      <xdr:colOff>539212</xdr:colOff>
      <xdr:row>42</xdr:row>
      <xdr:rowOff>95661</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0.83344</cdr:x>
      <cdr:y>0.94478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00713" y="4081465"/>
          <a:ext cx="1139287" cy="238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de-CH" sz="1000" b="0" i="0" baseline="0">
              <a:effectLst/>
              <a:latin typeface="Arial" panose="020B0604020202020204" pitchFamily="34" charset="0"/>
              <a:ea typeface="+mn-ea"/>
              <a:cs typeface="Arial" panose="020B0604020202020204" pitchFamily="34" charset="0"/>
            </a:rPr>
            <a:t>© Statistik Aargau</a:t>
          </a:r>
          <a:endParaRPr lang="de-CH" sz="1000">
            <a:effectLst/>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142874</xdr:colOff>
      <xdr:row>15</xdr:row>
      <xdr:rowOff>76199</xdr:rowOff>
    </xdr:from>
    <xdr:to>
      <xdr:col>7</xdr:col>
      <xdr:colOff>0</xdr:colOff>
      <xdr:row>40</xdr:row>
      <xdr:rowOff>43274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76197</xdr:colOff>
      <xdr:row>15</xdr:row>
      <xdr:rowOff>76199</xdr:rowOff>
    </xdr:from>
    <xdr:to>
      <xdr:col>16</xdr:col>
      <xdr:colOff>590550</xdr:colOff>
      <xdr:row>40</xdr:row>
      <xdr:rowOff>43274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0.82867</cdr:x>
      <cdr:y>0.9449</cdr:y>
    </cdr:from>
    <cdr:to>
      <cdr:x>0.99548</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233083" y="4081968"/>
          <a:ext cx="1053418" cy="238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9.xml><?xml version="1.0" encoding="utf-8"?>
<c:userShapes xmlns:c="http://schemas.openxmlformats.org/drawingml/2006/chart">
  <cdr:relSizeAnchor xmlns:cdr="http://schemas.openxmlformats.org/drawingml/2006/chartDrawing">
    <cdr:from>
      <cdr:x>0.8252</cdr:x>
      <cdr:y>0.94809</cdr:y>
    </cdr:from>
    <cdr:to>
      <cdr:x>0.99246</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5211193" y="4095749"/>
          <a:ext cx="1056260" cy="2242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1000" b="0" i="0" baseline="0">
              <a:effectLst/>
              <a:latin typeface="Arial" panose="020B0604020202020204" pitchFamily="34" charset="0"/>
              <a:ea typeface="+mn-ea"/>
              <a:cs typeface="Arial" panose="020B0604020202020204" pitchFamily="34" charset="0"/>
            </a:rPr>
            <a:t>Statistik </a:t>
          </a:r>
          <a:r>
            <a:rPr lang="de-CH" sz="1000" b="0" i="0" u="none" strike="noStrike" baseline="0">
              <a:solidFill>
                <a:srgbClr val="000000"/>
              </a:solidFill>
              <a:latin typeface="Arial"/>
              <a:cs typeface="Arial"/>
            </a:rPr>
            <a:t>Aargau</a:t>
          </a:r>
        </a:p>
      </cdr:txBody>
    </cdr:sp>
  </cdr:relSizeAnchor>
</c:userShapes>
</file>

<file path=xl/theme/theme1.xml><?xml version="1.0" encoding="utf-8"?>
<a:theme xmlns:a="http://schemas.openxmlformats.org/drawingml/2006/main" name="B13_Sozialhilfe">
  <a:themeElements>
    <a:clrScheme name="Benutzerdefiniert 1">
      <a:dk1>
        <a:sysClr val="windowText" lastClr="000000"/>
      </a:dk1>
      <a:lt1>
        <a:sysClr val="window" lastClr="FFFFFF"/>
      </a:lt1>
      <a:dk2>
        <a:srgbClr val="FFFFFF"/>
      </a:dk2>
      <a:lt2>
        <a:srgbClr val="FFFFFF"/>
      </a:lt2>
      <a:accent1>
        <a:srgbClr val="437969"/>
      </a:accent1>
      <a:accent2>
        <a:srgbClr val="97A87C"/>
      </a:accent2>
      <a:accent3>
        <a:srgbClr val="1CAD80"/>
      </a:accent3>
      <a:accent4>
        <a:srgbClr val="D98B50"/>
      </a:accent4>
      <a:accent5>
        <a:srgbClr val="7F7F7F"/>
      </a:accent5>
      <a:accent6>
        <a:srgbClr val="0C0C0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36"/>
  <sheetViews>
    <sheetView showGridLines="0" zoomScale="115" zoomScaleNormal="115" zoomScaleSheetLayoutView="115" workbookViewId="0">
      <selection activeCell="D21" sqref="D21:J21"/>
    </sheetView>
  </sheetViews>
  <sheetFormatPr baseColWidth="10" defaultColWidth="11.42578125" defaultRowHeight="12.75" x14ac:dyDescent="0.2"/>
  <cols>
    <col min="1" max="1" width="2.7109375" style="1" customWidth="1"/>
    <col min="2" max="2" width="12.7109375" style="1" customWidth="1"/>
    <col min="3" max="3" width="3.7109375" style="1" customWidth="1"/>
    <col min="4" max="4" width="105.7109375" style="1" customWidth="1"/>
    <col min="5" max="9" width="11.42578125" style="1"/>
    <col min="10" max="10" width="36.28515625" style="1" customWidth="1"/>
    <col min="11" max="11" width="5.5703125" style="5" customWidth="1"/>
    <col min="12" max="16384" width="11.42578125" style="1"/>
  </cols>
  <sheetData>
    <row r="1" spans="1:10" s="54" customFormat="1" ht="12" x14ac:dyDescent="0.2">
      <c r="D1" s="55"/>
      <c r="E1" s="55"/>
    </row>
    <row r="2" spans="1:10" s="54" customFormat="1" ht="12" x14ac:dyDescent="0.2">
      <c r="D2" s="55"/>
      <c r="E2" s="55"/>
    </row>
    <row r="3" spans="1:10" s="54" customFormat="1" ht="12" x14ac:dyDescent="0.2">
      <c r="D3" s="55"/>
      <c r="E3" s="55"/>
    </row>
    <row r="4" spans="1:10" s="54" customFormat="1" ht="12" x14ac:dyDescent="0.2">
      <c r="B4" s="56"/>
      <c r="C4" s="56"/>
      <c r="D4" s="56"/>
      <c r="E4" s="55"/>
    </row>
    <row r="5" spans="1:10" s="54" customFormat="1" ht="12" x14ac:dyDescent="0.2">
      <c r="B5" s="56"/>
      <c r="C5" s="56"/>
      <c r="D5" s="56"/>
      <c r="E5" s="55"/>
    </row>
    <row r="6" spans="1:10" s="54" customFormat="1" ht="20.25" x14ac:dyDescent="0.3">
      <c r="B6" s="231" t="s">
        <v>167</v>
      </c>
      <c r="C6" s="231"/>
      <c r="D6" s="231"/>
      <c r="E6" s="55"/>
    </row>
    <row r="7" spans="1:10" s="54" customFormat="1" ht="6" customHeight="1" x14ac:dyDescent="0.2">
      <c r="B7" s="57"/>
      <c r="C7" s="58"/>
      <c r="D7" s="59"/>
      <c r="E7" s="55"/>
    </row>
    <row r="8" spans="1:10" s="54" customFormat="1" ht="13.5" customHeight="1" x14ac:dyDescent="0.2">
      <c r="B8" s="193" t="s">
        <v>168</v>
      </c>
      <c r="C8" s="58"/>
      <c r="D8" s="59"/>
      <c r="E8" s="55"/>
    </row>
    <row r="9" spans="1:10" s="54" customFormat="1" ht="13.5" customHeight="1" x14ac:dyDescent="0.2">
      <c r="B9" s="60" t="s">
        <v>187</v>
      </c>
      <c r="C9" s="58"/>
      <c r="D9" s="59"/>
      <c r="E9" s="55"/>
    </row>
    <row r="10" spans="1:10" s="54" customFormat="1" x14ac:dyDescent="0.2">
      <c r="B10" s="60" t="s">
        <v>169</v>
      </c>
      <c r="C10" s="58"/>
      <c r="D10" s="59"/>
      <c r="E10" s="55"/>
    </row>
    <row r="11" spans="1:10" x14ac:dyDescent="0.2">
      <c r="A11" s="6"/>
    </row>
    <row r="12" spans="1:10" ht="16.5" customHeight="1" x14ac:dyDescent="0.2">
      <c r="A12" s="5"/>
      <c r="B12" s="5"/>
      <c r="C12" s="5"/>
      <c r="D12" s="5"/>
      <c r="E12" s="5"/>
      <c r="F12" s="5"/>
      <c r="G12" s="5"/>
      <c r="H12" s="5"/>
      <c r="I12" s="5"/>
      <c r="J12" s="5"/>
    </row>
    <row r="13" spans="1:10" ht="16.5" customHeight="1" x14ac:dyDescent="0.2">
      <c r="B13" s="3"/>
    </row>
    <row r="14" spans="1:10" s="54" customFormat="1" ht="15.75" x14ac:dyDescent="0.25">
      <c r="B14" s="4" t="s">
        <v>5</v>
      </c>
      <c r="C14" s="17"/>
      <c r="D14" s="17"/>
      <c r="E14" s="55"/>
    </row>
    <row r="15" spans="1:10" x14ac:dyDescent="0.2">
      <c r="B15" s="3"/>
    </row>
    <row r="16" spans="1:10" x14ac:dyDescent="0.2">
      <c r="B16" s="3" t="s">
        <v>0</v>
      </c>
      <c r="C16" s="2"/>
      <c r="D16" s="232" t="s">
        <v>170</v>
      </c>
      <c r="E16" s="232"/>
      <c r="F16" s="232"/>
      <c r="G16" s="232"/>
      <c r="H16" s="232"/>
      <c r="I16" s="232"/>
      <c r="J16" s="232"/>
    </row>
    <row r="17" spans="2:11" s="9" customFormat="1" x14ac:dyDescent="0.2">
      <c r="B17" s="3" t="s">
        <v>1</v>
      </c>
      <c r="C17" s="2"/>
      <c r="D17" s="232" t="s">
        <v>183</v>
      </c>
      <c r="E17" s="232"/>
      <c r="F17" s="232"/>
      <c r="G17" s="232"/>
      <c r="H17" s="232"/>
      <c r="I17" s="232"/>
      <c r="J17" s="232"/>
      <c r="K17" s="5"/>
    </row>
    <row r="18" spans="2:11" x14ac:dyDescent="0.2">
      <c r="B18" s="3" t="s">
        <v>2</v>
      </c>
      <c r="C18" s="2"/>
      <c r="D18" s="232" t="s">
        <v>171</v>
      </c>
      <c r="E18" s="232"/>
      <c r="F18" s="232"/>
      <c r="G18" s="232"/>
      <c r="H18" s="232"/>
      <c r="I18" s="232"/>
      <c r="J18" s="232"/>
    </row>
    <row r="19" spans="2:11" x14ac:dyDescent="0.2">
      <c r="B19" s="7" t="s">
        <v>3</v>
      </c>
      <c r="C19" s="2"/>
      <c r="D19" s="232" t="s">
        <v>172</v>
      </c>
      <c r="E19" s="232"/>
      <c r="F19" s="232"/>
      <c r="G19" s="232"/>
      <c r="H19" s="232"/>
      <c r="I19" s="232"/>
      <c r="J19" s="232"/>
    </row>
    <row r="20" spans="2:11" s="9" customFormat="1" x14ac:dyDescent="0.2">
      <c r="B20" s="30" t="s">
        <v>6</v>
      </c>
      <c r="C20" s="2"/>
      <c r="D20" s="232" t="s">
        <v>173</v>
      </c>
      <c r="E20" s="232"/>
      <c r="F20" s="232"/>
      <c r="G20" s="232"/>
      <c r="H20" s="232"/>
      <c r="I20" s="232"/>
      <c r="J20" s="232"/>
      <c r="K20" s="5"/>
    </row>
    <row r="21" spans="2:11" x14ac:dyDescent="0.2">
      <c r="B21" s="30" t="s">
        <v>7</v>
      </c>
      <c r="C21" s="2"/>
      <c r="D21" s="230" t="s">
        <v>174</v>
      </c>
      <c r="E21" s="230"/>
      <c r="F21" s="230"/>
      <c r="G21" s="230"/>
      <c r="H21" s="230"/>
      <c r="I21" s="230"/>
      <c r="J21" s="230"/>
    </row>
    <row r="22" spans="2:11" s="8" customFormat="1" x14ac:dyDescent="0.2">
      <c r="B22" s="30" t="s">
        <v>8</v>
      </c>
      <c r="C22" s="2"/>
      <c r="D22" s="230" t="s">
        <v>175</v>
      </c>
      <c r="E22" s="230"/>
      <c r="F22" s="230"/>
      <c r="G22" s="230"/>
      <c r="H22" s="230"/>
      <c r="I22" s="230"/>
      <c r="J22" s="230"/>
      <c r="K22" s="5"/>
    </row>
    <row r="23" spans="2:11" s="8" customFormat="1" x14ac:dyDescent="0.2">
      <c r="B23" s="30" t="s">
        <v>10</v>
      </c>
      <c r="C23" s="2"/>
      <c r="D23" s="230" t="s">
        <v>176</v>
      </c>
      <c r="E23" s="230"/>
      <c r="F23" s="230"/>
      <c r="G23" s="230"/>
      <c r="H23" s="230"/>
      <c r="I23" s="230"/>
      <c r="J23" s="230"/>
      <c r="K23" s="5"/>
    </row>
    <row r="24" spans="2:11" s="8" customFormat="1" x14ac:dyDescent="0.2">
      <c r="B24" s="30" t="s">
        <v>9</v>
      </c>
      <c r="C24" s="2"/>
      <c r="D24" s="230" t="s">
        <v>177</v>
      </c>
      <c r="E24" s="230"/>
      <c r="F24" s="230"/>
      <c r="G24" s="230"/>
      <c r="H24" s="230"/>
      <c r="I24" s="230"/>
      <c r="J24" s="230"/>
      <c r="K24" s="5"/>
    </row>
    <row r="25" spans="2:11" s="8" customFormat="1" x14ac:dyDescent="0.2">
      <c r="B25" s="30" t="s">
        <v>119</v>
      </c>
      <c r="C25" s="2"/>
      <c r="D25" s="230" t="s">
        <v>178</v>
      </c>
      <c r="E25" s="230"/>
      <c r="F25" s="230"/>
      <c r="G25" s="230"/>
      <c r="H25" s="230"/>
      <c r="I25" s="230"/>
      <c r="J25" s="230"/>
      <c r="K25" s="5"/>
    </row>
    <row r="26" spans="2:11" s="9" customFormat="1" x14ac:dyDescent="0.2">
      <c r="B26" s="30" t="s">
        <v>120</v>
      </c>
      <c r="C26" s="2"/>
      <c r="D26" s="230" t="s">
        <v>179</v>
      </c>
      <c r="E26" s="230"/>
      <c r="F26" s="230"/>
      <c r="G26" s="230"/>
      <c r="H26" s="230"/>
      <c r="I26" s="230"/>
      <c r="J26" s="230"/>
      <c r="K26" s="5"/>
    </row>
    <row r="27" spans="2:11" x14ac:dyDescent="0.2">
      <c r="B27" s="30" t="s">
        <v>36</v>
      </c>
      <c r="D27" s="230" t="s">
        <v>180</v>
      </c>
      <c r="E27" s="230"/>
      <c r="F27" s="230"/>
      <c r="G27" s="230"/>
      <c r="H27" s="230"/>
      <c r="I27" s="230"/>
      <c r="J27" s="230"/>
    </row>
    <row r="28" spans="2:11" s="9" customFormat="1" x14ac:dyDescent="0.2">
      <c r="B28" s="30" t="s">
        <v>37</v>
      </c>
      <c r="D28" s="230" t="s">
        <v>181</v>
      </c>
      <c r="E28" s="230"/>
      <c r="F28" s="230"/>
      <c r="G28" s="230"/>
      <c r="H28" s="230"/>
      <c r="I28" s="230"/>
      <c r="J28" s="230"/>
      <c r="K28" s="5"/>
    </row>
    <row r="29" spans="2:11" s="9" customFormat="1" x14ac:dyDescent="0.2">
      <c r="B29" s="30" t="s">
        <v>129</v>
      </c>
      <c r="D29" s="230" t="s">
        <v>186</v>
      </c>
      <c r="E29" s="230"/>
      <c r="F29" s="230"/>
      <c r="G29" s="230"/>
      <c r="H29" s="230"/>
      <c r="I29" s="230"/>
      <c r="J29" s="230"/>
      <c r="K29" s="5"/>
    </row>
    <row r="30" spans="2:11" x14ac:dyDescent="0.2">
      <c r="B30" s="30" t="s">
        <v>38</v>
      </c>
      <c r="D30" s="230" t="s">
        <v>184</v>
      </c>
      <c r="E30" s="230"/>
      <c r="F30" s="230"/>
      <c r="G30" s="230"/>
      <c r="H30" s="230"/>
      <c r="I30" s="230"/>
      <c r="J30" s="230"/>
    </row>
    <row r="31" spans="2:11" x14ac:dyDescent="0.2">
      <c r="B31" s="30" t="s">
        <v>130</v>
      </c>
      <c r="D31" s="230" t="s">
        <v>182</v>
      </c>
      <c r="E31" s="230"/>
      <c r="F31" s="230"/>
      <c r="G31" s="230"/>
      <c r="H31" s="230"/>
      <c r="I31" s="230"/>
      <c r="J31" s="230"/>
    </row>
    <row r="32" spans="2:11" s="9" customFormat="1" x14ac:dyDescent="0.2">
      <c r="B32" s="30" t="s">
        <v>131</v>
      </c>
      <c r="D32" s="230" t="s">
        <v>185</v>
      </c>
      <c r="E32" s="230"/>
      <c r="F32" s="230"/>
      <c r="G32" s="230"/>
      <c r="H32" s="230"/>
      <c r="I32" s="230"/>
      <c r="J32" s="230"/>
      <c r="K32" s="5"/>
    </row>
    <row r="33" spans="2:4" x14ac:dyDescent="0.2">
      <c r="B33" s="207"/>
    </row>
    <row r="34" spans="2:4" ht="15.75" x14ac:dyDescent="0.2">
      <c r="B34" s="208" t="s">
        <v>29</v>
      </c>
    </row>
    <row r="36" spans="2:4" x14ac:dyDescent="0.2">
      <c r="D36" s="119"/>
    </row>
  </sheetData>
  <mergeCells count="18">
    <mergeCell ref="D26:J26"/>
    <mergeCell ref="D29:J29"/>
    <mergeCell ref="D32:J32"/>
    <mergeCell ref="B6:D6"/>
    <mergeCell ref="D31:J31"/>
    <mergeCell ref="D23:J23"/>
    <mergeCell ref="D30:J30"/>
    <mergeCell ref="D28:J28"/>
    <mergeCell ref="D27:J27"/>
    <mergeCell ref="D25:J25"/>
    <mergeCell ref="D24:J24"/>
    <mergeCell ref="D16:J16"/>
    <mergeCell ref="D22:J22"/>
    <mergeCell ref="D21:J21"/>
    <mergeCell ref="D19:J19"/>
    <mergeCell ref="D18:J18"/>
    <mergeCell ref="D17:J17"/>
    <mergeCell ref="D20:J20"/>
  </mergeCells>
  <phoneticPr fontId="5" type="noConversion"/>
  <hyperlinks>
    <hyperlink ref="D16:J16" location="'T1'!A1" display="Kennzahlen der Alters- und Pflegeheime, 2006 – 2012"/>
    <hyperlink ref="D17:J17" location="'T2'!A1" display="Kennzahlen der Spitalexternen Hilfe und Pflege (Spitex), 2006 – 2012"/>
    <hyperlink ref="D18:J18" location="'T3'!A1" display="Alter der Beherbergten in Alters- und Pflegeheimen, 2006 – 2012"/>
    <hyperlink ref="D19:J19" location="'T4'!A1" display="Kostenentwicklung in Alters- und Pflegeheimen nach Hauptkostenstellen, 2006 – 2012"/>
    <hyperlink ref="D21:J21" location="'T6'!A1" display="Finanzierung der Leistungen in Alters- und Pflegeheimen, 2012"/>
    <hyperlink ref="D22:J22" location="'T7'!A1" display="Finanzierung der Spitexleistungen, 2012"/>
    <hyperlink ref="D23:J23" location="'T8'!A1" display="Vollzeitäquivalente nach Ausbildungsart in Alters- und Pflegeheimen, 2012"/>
    <hyperlink ref="D24:J24" location="'T9'!A1" display="Vollzeitäquivalente nach Ausbildung in Spitexorganisationen, 2012"/>
    <hyperlink ref="D25:J25" location="T10a!A1" display="Pflegebedarf pro Tag bei Eintritt in ein Alters- oder Pflegeheim, Anzahl Personen, 2020"/>
    <hyperlink ref="D27:J27" location="T11a!A1" display="Beherbergte ab 65 Jahren in Alters- und Pflegeheimen nach Altersgruppen, 2006 – 2012"/>
    <hyperlink ref="D28:J28" location="T11b!A1" display="Anteil Beherbergte in Alters- und Pflegeheimen an der Gesamtbevölkerung nach Altersgruppen, 2006 – 2012"/>
    <hyperlink ref="D30:J30" location="'T12'!A1" display="Verrechnete Stunden für pflegerische und hauswirtschaftliche Spitex-Leistungen nach Altersgruppen, 2006 – 2012"/>
    <hyperlink ref="B34" location="Begriffe!A1" display="Begriffe"/>
    <hyperlink ref="D20" location="'T5'!A1" display="Kosten der Alters- und Pflegeheime nach Kostenträger (in 1'000 Franken), 2006-2012"/>
    <hyperlink ref="D31:J31" location="T13a!A1" display="Verrechnete Stunden für pflegerische und hauswirtschaftliche und sozialbetreuerische Spitex-Leistungen pro Klient/-in, 2006–2020"/>
    <hyperlink ref="D26:J26" location="T10b!Druckbereich" display="Pflegebedarf pro Tag bei Eintritt in ein Alters- oder Pflegeheim, Anzahl Personen, 2019¹"/>
    <hyperlink ref="D29:J29" location="T11c!A1" display="Todesfälle in Alters- und Pflegeheimen nach Altersgruppen, 2006–2020"/>
    <hyperlink ref="D32:J32" location="T13b!A1" display="Klientinnen und Klienten nach Spitex-Leistungen, 2014–2020"/>
  </hyperlinks>
  <pageMargins left="0.74803149606299213" right="0.59055118110236227" top="0.78740157480314965" bottom="0.78740157480314965" header="0.31496062992125984" footer="0.35433070866141736"/>
  <pageSetup paperSize="9" scale="72" orientation="portrait" r:id="rId1"/>
  <headerFooter alignWithMargins="0">
    <oddHeader xml:space="preserve">&amp;L&amp;G&amp;R&amp;"Arial,Fett"&amp;8DEPARTEMENT FINANZEN UND RESSOURCEN
Statistik Aargau
</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0096DF"/>
  </sheetPr>
  <dimension ref="A1:P34"/>
  <sheetViews>
    <sheetView showGridLines="0" zoomScaleNormal="100" workbookViewId="0"/>
  </sheetViews>
  <sheetFormatPr baseColWidth="10" defaultColWidth="9.140625" defaultRowHeight="12.75" x14ac:dyDescent="0.2"/>
  <cols>
    <col min="1" max="1" width="2.7109375" style="63" customWidth="1"/>
    <col min="2" max="2" width="40.7109375" style="63" customWidth="1"/>
    <col min="3" max="9" width="10.7109375" style="63" customWidth="1"/>
    <col min="10" max="10" width="11.5703125" style="63" customWidth="1"/>
    <col min="11" max="16384" width="9.140625" style="63"/>
  </cols>
  <sheetData>
    <row r="1" spans="1:16" ht="15.75" x14ac:dyDescent="0.25">
      <c r="A1" s="15" t="str">
        <f>Inhaltsverzeichnis!B24&amp; " " &amp;Inhaltsverzeichnis!D24</f>
        <v>Tabelle 9: Vollzeitäquivalente nach Ausbildung in Spitex-Betrieben, 2012–2021</v>
      </c>
    </row>
    <row r="2" spans="1:16" x14ac:dyDescent="0.2">
      <c r="B2" s="233"/>
      <c r="C2" s="234"/>
      <c r="D2" s="234"/>
      <c r="E2" s="234"/>
      <c r="F2" s="234"/>
      <c r="G2" s="234"/>
      <c r="H2" s="234"/>
    </row>
    <row r="4" spans="1:16" x14ac:dyDescent="0.2">
      <c r="B4" s="159"/>
      <c r="C4" s="159">
        <v>2012</v>
      </c>
      <c r="D4" s="159">
        <v>2013</v>
      </c>
      <c r="E4" s="159">
        <v>2014</v>
      </c>
      <c r="F4" s="159">
        <v>2015</v>
      </c>
      <c r="G4" s="159">
        <v>2016</v>
      </c>
      <c r="H4" s="159">
        <v>2017</v>
      </c>
      <c r="I4" s="159">
        <v>2018</v>
      </c>
      <c r="J4" s="159">
        <v>2019</v>
      </c>
      <c r="K4" s="159">
        <v>2020</v>
      </c>
      <c r="L4" s="159">
        <v>2021</v>
      </c>
      <c r="M4"/>
      <c r="N4"/>
      <c r="O4"/>
      <c r="P4"/>
    </row>
    <row r="5" spans="1:16" x14ac:dyDescent="0.2">
      <c r="B5" s="175" t="s">
        <v>90</v>
      </c>
      <c r="C5" s="99">
        <v>318.39999999999998</v>
      </c>
      <c r="D5" s="99">
        <v>337.36</v>
      </c>
      <c r="E5" s="99">
        <v>375.23</v>
      </c>
      <c r="F5" s="99">
        <v>388.61</v>
      </c>
      <c r="G5" s="99">
        <v>406.43</v>
      </c>
      <c r="H5" s="99">
        <v>463.65</v>
      </c>
      <c r="I5" s="99">
        <v>474.29</v>
      </c>
      <c r="J5" s="99">
        <v>507.56</v>
      </c>
      <c r="K5" s="99">
        <v>519.54999999999995</v>
      </c>
      <c r="L5" s="99">
        <v>540.74</v>
      </c>
      <c r="M5"/>
      <c r="N5"/>
      <c r="O5"/>
      <c r="P5"/>
    </row>
    <row r="6" spans="1:16" x14ac:dyDescent="0.2">
      <c r="B6" s="175" t="s">
        <v>17</v>
      </c>
      <c r="C6" s="99">
        <v>223.59</v>
      </c>
      <c r="D6" s="99">
        <v>235.12</v>
      </c>
      <c r="E6" s="99">
        <v>230.26</v>
      </c>
      <c r="F6" s="99">
        <v>238.79</v>
      </c>
      <c r="G6" s="99">
        <v>282.95999999999998</v>
      </c>
      <c r="H6" s="99">
        <v>312.39</v>
      </c>
      <c r="I6" s="99">
        <v>346.19</v>
      </c>
      <c r="J6" s="99">
        <v>393.29</v>
      </c>
      <c r="K6" s="99">
        <v>378.49</v>
      </c>
      <c r="L6" s="99">
        <v>392.99</v>
      </c>
      <c r="M6"/>
      <c r="N6"/>
      <c r="O6"/>
      <c r="P6"/>
    </row>
    <row r="7" spans="1:16" x14ac:dyDescent="0.2">
      <c r="B7" s="175" t="s">
        <v>91</v>
      </c>
      <c r="C7" s="99">
        <v>100.59</v>
      </c>
      <c r="D7" s="99">
        <v>94.81</v>
      </c>
      <c r="E7" s="99">
        <v>87.14</v>
      </c>
      <c r="F7" s="99">
        <v>89.8</v>
      </c>
      <c r="G7" s="99">
        <v>93.21</v>
      </c>
      <c r="H7" s="99">
        <v>104.97</v>
      </c>
      <c r="I7" s="99">
        <v>125.46</v>
      </c>
      <c r="J7" s="99">
        <v>103.45</v>
      </c>
      <c r="K7" s="99">
        <v>115.36</v>
      </c>
      <c r="L7" s="99">
        <v>107.12</v>
      </c>
      <c r="M7"/>
      <c r="N7"/>
      <c r="O7"/>
      <c r="P7"/>
    </row>
    <row r="8" spans="1:16" x14ac:dyDescent="0.2">
      <c r="B8" s="98" t="s">
        <v>18</v>
      </c>
      <c r="C8" s="99">
        <v>51.89</v>
      </c>
      <c r="D8" s="99">
        <v>59.77</v>
      </c>
      <c r="E8" s="99">
        <v>151.6</v>
      </c>
      <c r="F8" s="99">
        <v>163.69</v>
      </c>
      <c r="G8" s="99">
        <v>164.21</v>
      </c>
      <c r="H8" s="99">
        <v>192.74</v>
      </c>
      <c r="I8" s="99">
        <v>194.82</v>
      </c>
      <c r="J8" s="99">
        <v>213.14</v>
      </c>
      <c r="K8" s="99">
        <v>227.02</v>
      </c>
      <c r="L8" s="99">
        <v>237.92</v>
      </c>
      <c r="M8"/>
      <c r="N8"/>
      <c r="O8"/>
      <c r="P8"/>
    </row>
    <row r="9" spans="1:16" x14ac:dyDescent="0.2">
      <c r="B9" s="98" t="s">
        <v>19</v>
      </c>
      <c r="C9" s="99">
        <v>59.18</v>
      </c>
      <c r="D9" s="99">
        <v>57.8</v>
      </c>
      <c r="E9" s="99">
        <v>85.37</v>
      </c>
      <c r="F9" s="99">
        <v>90.62</v>
      </c>
      <c r="G9" s="99">
        <v>98.47</v>
      </c>
      <c r="H9" s="99">
        <v>112.7</v>
      </c>
      <c r="I9" s="99">
        <v>105.04</v>
      </c>
      <c r="J9" s="99">
        <v>120.56</v>
      </c>
      <c r="K9" s="99">
        <v>130.86000000000001</v>
      </c>
      <c r="L9" s="99">
        <v>138.63</v>
      </c>
      <c r="M9"/>
      <c r="N9"/>
      <c r="O9"/>
      <c r="P9"/>
    </row>
    <row r="10" spans="1:16" x14ac:dyDescent="0.2">
      <c r="B10" s="175" t="s">
        <v>155</v>
      </c>
      <c r="C10" s="99">
        <v>24.09</v>
      </c>
      <c r="D10" s="99">
        <v>37.36</v>
      </c>
      <c r="E10" s="99">
        <v>48.89</v>
      </c>
      <c r="F10" s="99">
        <v>63.3</v>
      </c>
      <c r="G10" s="99">
        <v>85.18</v>
      </c>
      <c r="H10" s="99">
        <v>106.86</v>
      </c>
      <c r="I10" s="99">
        <v>105.13</v>
      </c>
      <c r="J10" s="99">
        <v>122.92</v>
      </c>
      <c r="K10" s="99">
        <v>132.41</v>
      </c>
      <c r="L10" s="99">
        <v>142.07</v>
      </c>
      <c r="M10" s="198"/>
      <c r="N10"/>
      <c r="O10"/>
      <c r="P10"/>
    </row>
    <row r="11" spans="1:16" ht="13.5" thickBot="1" x14ac:dyDescent="0.25">
      <c r="B11" s="132" t="s">
        <v>72</v>
      </c>
      <c r="C11" s="134">
        <v>31.68</v>
      </c>
      <c r="D11" s="134">
        <v>29.8</v>
      </c>
      <c r="E11" s="134">
        <v>29.65</v>
      </c>
      <c r="F11" s="134">
        <v>31.45</v>
      </c>
      <c r="G11" s="134">
        <v>30.11</v>
      </c>
      <c r="H11" s="134">
        <v>23.28</v>
      </c>
      <c r="I11" s="134">
        <v>20.99</v>
      </c>
      <c r="J11" s="134">
        <v>30.44</v>
      </c>
      <c r="K11" s="134">
        <v>28.12</v>
      </c>
      <c r="L11" s="134">
        <v>27.79</v>
      </c>
      <c r="M11"/>
      <c r="N11"/>
      <c r="O11"/>
      <c r="P11"/>
    </row>
    <row r="12" spans="1:16" x14ac:dyDescent="0.2">
      <c r="B12" s="98"/>
      <c r="I12" s="100"/>
    </row>
    <row r="13" spans="1:16" x14ac:dyDescent="0.2">
      <c r="B13" s="73"/>
    </row>
    <row r="16" spans="1:16" ht="36" customHeight="1" x14ac:dyDescent="0.3">
      <c r="D16" s="101"/>
    </row>
    <row r="34" spans="8:8" x14ac:dyDescent="0.2">
      <c r="H34" s="124"/>
    </row>
  </sheetData>
  <mergeCells count="1">
    <mergeCell ref="B2:H2"/>
  </mergeCells>
  <pageMargins left="0.78740157499999996" right="0.78740157499999996" top="0.984251969" bottom="0.984251969" header="0.4921259845" footer="0.4921259845"/>
  <pageSetup paperSize="9" scale="65"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rgb="FF0096DF"/>
  </sheetPr>
  <dimension ref="A1:J39"/>
  <sheetViews>
    <sheetView showGridLines="0" zoomScaleNormal="100" workbookViewId="0"/>
  </sheetViews>
  <sheetFormatPr baseColWidth="10" defaultColWidth="11.42578125" defaultRowHeight="12.75" x14ac:dyDescent="0.2"/>
  <cols>
    <col min="1" max="1" width="2.7109375" style="12" customWidth="1"/>
    <col min="2" max="2" width="20" style="12" customWidth="1"/>
    <col min="3" max="10" width="10.7109375" style="12" customWidth="1"/>
    <col min="11" max="16" width="11.42578125" style="12"/>
    <col min="17" max="17" width="17" style="12" customWidth="1"/>
    <col min="18" max="16384" width="11.42578125" style="12"/>
  </cols>
  <sheetData>
    <row r="1" spans="1:8" ht="15.75" customHeight="1" x14ac:dyDescent="0.25">
      <c r="A1" s="15" t="str">
        <f>Inhaltsverzeichnis!B25&amp; " " &amp;Inhaltsverzeichnis!D25</f>
        <v>Tabelle 10a: Pflegebedarf pro Tag beim Eintritt in ein Alters- oder Pflegeheim, Anzahl Personen, 2021</v>
      </c>
    </row>
    <row r="2" spans="1:8" x14ac:dyDescent="0.2">
      <c r="B2" s="233"/>
      <c r="C2" s="234"/>
      <c r="D2" s="234"/>
      <c r="E2" s="234"/>
      <c r="F2" s="234"/>
      <c r="G2" s="234"/>
      <c r="H2" s="234"/>
    </row>
    <row r="4" spans="1:8" ht="63.75" x14ac:dyDescent="0.2">
      <c r="B4" s="50"/>
      <c r="C4" s="51" t="s">
        <v>21</v>
      </c>
      <c r="D4" s="52" t="s">
        <v>110</v>
      </c>
      <c r="E4" s="52" t="s">
        <v>61</v>
      </c>
      <c r="F4" s="52" t="s">
        <v>22</v>
      </c>
      <c r="G4" s="52" t="s">
        <v>44</v>
      </c>
      <c r="H4" s="52" t="s">
        <v>4</v>
      </c>
    </row>
    <row r="5" spans="1:8" ht="13.5" customHeight="1" x14ac:dyDescent="0.2">
      <c r="B5" s="26" t="s">
        <v>111</v>
      </c>
      <c r="C5" s="95">
        <v>0</v>
      </c>
      <c r="D5" s="95">
        <v>36</v>
      </c>
      <c r="E5" s="95">
        <v>273</v>
      </c>
      <c r="F5" s="95">
        <v>2</v>
      </c>
      <c r="G5" s="96">
        <v>0</v>
      </c>
      <c r="H5" s="96">
        <v>311</v>
      </c>
    </row>
    <row r="6" spans="1:8" x14ac:dyDescent="0.2">
      <c r="B6" s="26" t="s">
        <v>112</v>
      </c>
      <c r="C6" s="95">
        <v>19</v>
      </c>
      <c r="D6" s="95">
        <v>5</v>
      </c>
      <c r="E6" s="95">
        <v>12</v>
      </c>
      <c r="F6" s="95">
        <v>3</v>
      </c>
      <c r="G6" s="96">
        <v>0</v>
      </c>
      <c r="H6" s="96">
        <v>39</v>
      </c>
    </row>
    <row r="7" spans="1:8" x14ac:dyDescent="0.2">
      <c r="B7" s="26" t="s">
        <v>113</v>
      </c>
      <c r="C7" s="95">
        <v>85</v>
      </c>
      <c r="D7" s="95">
        <v>15</v>
      </c>
      <c r="E7" s="95">
        <v>28</v>
      </c>
      <c r="F7" s="95">
        <v>3</v>
      </c>
      <c r="G7" s="96">
        <v>0</v>
      </c>
      <c r="H7" s="96">
        <v>131</v>
      </c>
    </row>
    <row r="8" spans="1:8" x14ac:dyDescent="0.2">
      <c r="B8" s="26" t="s">
        <v>62</v>
      </c>
      <c r="C8" s="95">
        <v>283</v>
      </c>
      <c r="D8" s="95">
        <v>92</v>
      </c>
      <c r="E8" s="95">
        <v>165</v>
      </c>
      <c r="F8" s="95">
        <v>21</v>
      </c>
      <c r="G8" s="95">
        <v>0</v>
      </c>
      <c r="H8" s="95">
        <v>561</v>
      </c>
    </row>
    <row r="9" spans="1:8" x14ac:dyDescent="0.2">
      <c r="B9" s="26" t="s">
        <v>63</v>
      </c>
      <c r="C9" s="95">
        <v>190</v>
      </c>
      <c r="D9" s="95">
        <v>84</v>
      </c>
      <c r="E9" s="95">
        <v>154</v>
      </c>
      <c r="F9" s="95">
        <v>25</v>
      </c>
      <c r="G9" s="96">
        <v>1</v>
      </c>
      <c r="H9" s="96">
        <v>454</v>
      </c>
    </row>
    <row r="10" spans="1:8" x14ac:dyDescent="0.2">
      <c r="B10" s="26" t="s">
        <v>64</v>
      </c>
      <c r="C10" s="95">
        <v>289</v>
      </c>
      <c r="D10" s="95">
        <v>136</v>
      </c>
      <c r="E10" s="95">
        <v>198</v>
      </c>
      <c r="F10" s="95">
        <v>25</v>
      </c>
      <c r="G10" s="95">
        <v>0</v>
      </c>
      <c r="H10" s="95">
        <v>648</v>
      </c>
    </row>
    <row r="11" spans="1:8" x14ac:dyDescent="0.2">
      <c r="B11" s="26" t="s">
        <v>65</v>
      </c>
      <c r="C11" s="95">
        <v>303</v>
      </c>
      <c r="D11" s="95">
        <v>186</v>
      </c>
      <c r="E11" s="95">
        <v>401</v>
      </c>
      <c r="F11" s="95">
        <v>50</v>
      </c>
      <c r="G11" s="96">
        <v>0</v>
      </c>
      <c r="H11" s="96">
        <v>940</v>
      </c>
    </row>
    <row r="12" spans="1:8" x14ac:dyDescent="0.2">
      <c r="B12" s="26" t="s">
        <v>66</v>
      </c>
      <c r="C12" s="95">
        <v>91</v>
      </c>
      <c r="D12" s="95">
        <v>45</v>
      </c>
      <c r="E12" s="95">
        <v>93</v>
      </c>
      <c r="F12" s="95">
        <v>10</v>
      </c>
      <c r="G12" s="95">
        <v>0</v>
      </c>
      <c r="H12" s="95">
        <v>239</v>
      </c>
    </row>
    <row r="13" spans="1:8" x14ac:dyDescent="0.2">
      <c r="B13" s="26" t="s">
        <v>67</v>
      </c>
      <c r="C13" s="95">
        <v>149</v>
      </c>
      <c r="D13" s="95">
        <v>100</v>
      </c>
      <c r="E13" s="95">
        <v>225</v>
      </c>
      <c r="F13" s="95">
        <v>27</v>
      </c>
      <c r="G13" s="96">
        <v>0</v>
      </c>
      <c r="H13" s="96">
        <v>501</v>
      </c>
    </row>
    <row r="14" spans="1:8" x14ac:dyDescent="0.2">
      <c r="B14" s="26" t="s">
        <v>68</v>
      </c>
      <c r="C14" s="95">
        <v>143</v>
      </c>
      <c r="D14" s="95">
        <v>104</v>
      </c>
      <c r="E14" s="95">
        <v>300</v>
      </c>
      <c r="F14" s="95">
        <v>25</v>
      </c>
      <c r="G14" s="95">
        <v>0</v>
      </c>
      <c r="H14" s="95">
        <v>572</v>
      </c>
    </row>
    <row r="15" spans="1:8" x14ac:dyDescent="0.2">
      <c r="B15" s="26" t="s">
        <v>69</v>
      </c>
      <c r="C15" s="95">
        <v>59</v>
      </c>
      <c r="D15" s="95">
        <v>46</v>
      </c>
      <c r="E15" s="95">
        <v>140</v>
      </c>
      <c r="F15" s="95">
        <v>14</v>
      </c>
      <c r="G15" s="96">
        <v>0</v>
      </c>
      <c r="H15" s="96">
        <v>259</v>
      </c>
    </row>
    <row r="16" spans="1:8" x14ac:dyDescent="0.2">
      <c r="B16" s="26" t="s">
        <v>70</v>
      </c>
      <c r="C16" s="95">
        <v>55</v>
      </c>
      <c r="D16" s="95">
        <v>31</v>
      </c>
      <c r="E16" s="95">
        <v>95</v>
      </c>
      <c r="F16" s="95">
        <v>7</v>
      </c>
      <c r="G16" s="95">
        <v>0</v>
      </c>
      <c r="H16" s="95">
        <v>188</v>
      </c>
    </row>
    <row r="17" spans="2:8" x14ac:dyDescent="0.2">
      <c r="B17" s="26" t="s">
        <v>71</v>
      </c>
      <c r="C17" s="95">
        <v>31</v>
      </c>
      <c r="D17" s="95">
        <v>18</v>
      </c>
      <c r="E17" s="95">
        <v>87</v>
      </c>
      <c r="F17" s="95">
        <v>5</v>
      </c>
      <c r="G17" s="96">
        <v>0</v>
      </c>
      <c r="H17" s="96">
        <v>141</v>
      </c>
    </row>
    <row r="18" spans="2:8" ht="13.5" thickBot="1" x14ac:dyDescent="0.25">
      <c r="B18" s="135" t="s">
        <v>114</v>
      </c>
      <c r="C18" s="136">
        <v>10</v>
      </c>
      <c r="D18" s="136">
        <v>7</v>
      </c>
      <c r="E18" s="136">
        <v>27</v>
      </c>
      <c r="F18" s="136">
        <v>2</v>
      </c>
      <c r="G18" s="136">
        <v>0</v>
      </c>
      <c r="H18" s="136">
        <v>46</v>
      </c>
    </row>
    <row r="19" spans="2:8" x14ac:dyDescent="0.2">
      <c r="B19" s="26"/>
      <c r="C19" s="95"/>
      <c r="D19" s="95"/>
      <c r="E19" s="95"/>
      <c r="F19" s="95"/>
      <c r="G19" s="95"/>
      <c r="H19" s="95"/>
    </row>
    <row r="20" spans="2:8" x14ac:dyDescent="0.2">
      <c r="B20" s="73"/>
      <c r="H20" s="97"/>
    </row>
    <row r="24" spans="2:8" x14ac:dyDescent="0.2">
      <c r="B24" s="16"/>
      <c r="C24" s="97"/>
    </row>
    <row r="25" spans="2:8" x14ac:dyDescent="0.2">
      <c r="B25" s="26"/>
      <c r="C25" s="62"/>
    </row>
    <row r="26" spans="2:8" x14ac:dyDescent="0.2">
      <c r="B26" s="16"/>
      <c r="C26" s="62"/>
    </row>
    <row r="27" spans="2:8" x14ac:dyDescent="0.2">
      <c r="B27" s="16"/>
      <c r="C27" s="62"/>
    </row>
    <row r="28" spans="2:8" x14ac:dyDescent="0.2">
      <c r="B28" s="16"/>
      <c r="C28" s="62"/>
    </row>
    <row r="29" spans="2:8" x14ac:dyDescent="0.2">
      <c r="B29" s="16"/>
      <c r="C29" s="62"/>
    </row>
    <row r="30" spans="2:8" x14ac:dyDescent="0.2">
      <c r="B30" s="16"/>
      <c r="C30" s="62"/>
    </row>
    <row r="31" spans="2:8" x14ac:dyDescent="0.2">
      <c r="B31" s="16"/>
      <c r="C31" s="62"/>
    </row>
    <row r="32" spans="2:8" x14ac:dyDescent="0.2">
      <c r="B32" s="16"/>
      <c r="C32" s="62"/>
    </row>
    <row r="33" spans="2:10" x14ac:dyDescent="0.2">
      <c r="B33" s="16"/>
      <c r="C33" s="62"/>
      <c r="D33" s="123"/>
    </row>
    <row r="34" spans="2:10" x14ac:dyDescent="0.2">
      <c r="B34" s="16"/>
      <c r="C34" s="62"/>
    </row>
    <row r="35" spans="2:10" x14ac:dyDescent="0.2">
      <c r="B35" s="16"/>
      <c r="C35" s="62"/>
      <c r="J35" s="26"/>
    </row>
    <row r="36" spans="2:10" x14ac:dyDescent="0.2">
      <c r="B36" s="26"/>
      <c r="C36" s="62"/>
      <c r="J36" s="26"/>
    </row>
    <row r="37" spans="2:10" x14ac:dyDescent="0.2">
      <c r="B37" s="16"/>
      <c r="C37" s="62"/>
    </row>
    <row r="39" spans="2:10" ht="20.25" x14ac:dyDescent="0.3">
      <c r="H39" s="89"/>
    </row>
  </sheetData>
  <mergeCells count="1">
    <mergeCell ref="B2:H2"/>
  </mergeCells>
  <pageMargins left="0.78740157499999996" right="0.78740157499999996" top="0.984251969" bottom="0.984251969" header="0.4921259845" footer="0.4921259845"/>
  <pageSetup paperSize="9" scale="71"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Q35"/>
  <sheetViews>
    <sheetView showGridLines="0" zoomScaleNormal="100" workbookViewId="0"/>
  </sheetViews>
  <sheetFormatPr baseColWidth="10" defaultColWidth="11.42578125" defaultRowHeight="12.75" x14ac:dyDescent="0.2"/>
  <cols>
    <col min="1" max="1" width="2.7109375" style="12" customWidth="1"/>
    <col min="2" max="2" width="7.140625" style="12" customWidth="1"/>
    <col min="3" max="17" width="10.7109375" style="12" customWidth="1"/>
    <col min="18" max="16384" width="11.42578125" style="12"/>
  </cols>
  <sheetData>
    <row r="1" spans="1:17" ht="15.75" customHeight="1" x14ac:dyDescent="0.25">
      <c r="A1" s="15" t="str">
        <f>Inhaltsverzeichnis!B26&amp; " " &amp;Inhaltsverzeichnis!D26</f>
        <v>Tabelle 10b: Pflegebedarf pro Tag beim Eintritt in ein Alters- oder Pflegeheim, 2012–2021</v>
      </c>
    </row>
    <row r="2" spans="1:17" x14ac:dyDescent="0.2">
      <c r="B2" s="233"/>
      <c r="C2" s="233"/>
      <c r="D2" s="234"/>
    </row>
    <row r="3" spans="1:17" x14ac:dyDescent="0.2">
      <c r="C3" s="160"/>
    </row>
    <row r="4" spans="1:17" ht="20.25" customHeight="1" x14ac:dyDescent="0.2">
      <c r="B4" s="239" t="s">
        <v>23</v>
      </c>
      <c r="C4" s="238" t="s">
        <v>156</v>
      </c>
      <c r="D4" s="238" t="s">
        <v>111</v>
      </c>
      <c r="E4" s="238" t="s">
        <v>146</v>
      </c>
      <c r="F4" s="235" t="s">
        <v>147</v>
      </c>
      <c r="G4" s="236"/>
      <c r="H4" s="236"/>
      <c r="I4" s="236"/>
      <c r="J4" s="236"/>
      <c r="K4" s="236"/>
      <c r="L4" s="236"/>
      <c r="M4" s="236"/>
      <c r="N4" s="236"/>
      <c r="O4" s="236"/>
      <c r="P4" s="236"/>
      <c r="Q4" s="237"/>
    </row>
    <row r="5" spans="1:17" ht="44.25" customHeight="1" x14ac:dyDescent="0.2">
      <c r="B5" s="239"/>
      <c r="C5" s="238"/>
      <c r="D5" s="238"/>
      <c r="E5" s="238"/>
      <c r="F5" s="52" t="s">
        <v>145</v>
      </c>
      <c r="G5" s="52" t="s">
        <v>135</v>
      </c>
      <c r="H5" s="52" t="s">
        <v>136</v>
      </c>
      <c r="I5" s="52" t="s">
        <v>137</v>
      </c>
      <c r="J5" s="52" t="s">
        <v>138</v>
      </c>
      <c r="K5" s="52" t="s">
        <v>139</v>
      </c>
      <c r="L5" s="52" t="s">
        <v>140</v>
      </c>
      <c r="M5" s="52" t="s">
        <v>141</v>
      </c>
      <c r="N5" s="52" t="s">
        <v>142</v>
      </c>
      <c r="O5" s="52" t="s">
        <v>143</v>
      </c>
      <c r="P5" s="52" t="s">
        <v>144</v>
      </c>
      <c r="Q5" s="52" t="s">
        <v>153</v>
      </c>
    </row>
    <row r="6" spans="1:17" x14ac:dyDescent="0.2">
      <c r="B6" s="82">
        <v>2012</v>
      </c>
      <c r="C6" s="201">
        <v>90.962842419311087</v>
      </c>
      <c r="D6" s="202">
        <v>220</v>
      </c>
      <c r="E6" s="202">
        <v>271</v>
      </c>
      <c r="F6" s="202">
        <v>213</v>
      </c>
      <c r="G6" s="202">
        <v>588</v>
      </c>
      <c r="H6" s="202">
        <v>203</v>
      </c>
      <c r="I6" s="202">
        <v>333</v>
      </c>
      <c r="J6" s="202">
        <v>483</v>
      </c>
      <c r="K6" s="202">
        <v>186</v>
      </c>
      <c r="L6" s="202">
        <v>588</v>
      </c>
      <c r="M6" s="202">
        <v>362</v>
      </c>
      <c r="N6" s="202">
        <v>252</v>
      </c>
      <c r="O6" s="202">
        <v>61</v>
      </c>
      <c r="P6" s="202">
        <v>38</v>
      </c>
      <c r="Q6" s="202">
        <v>109</v>
      </c>
    </row>
    <row r="7" spans="1:17" x14ac:dyDescent="0.2">
      <c r="B7" s="82">
        <v>2013</v>
      </c>
      <c r="C7" s="201">
        <v>94.306588054345042</v>
      </c>
      <c r="D7" s="202">
        <v>381</v>
      </c>
      <c r="E7" s="202">
        <v>72</v>
      </c>
      <c r="F7" s="202">
        <v>259</v>
      </c>
      <c r="G7" s="202">
        <v>636</v>
      </c>
      <c r="H7" s="202">
        <v>230</v>
      </c>
      <c r="I7" s="202">
        <v>455</v>
      </c>
      <c r="J7" s="202">
        <v>630</v>
      </c>
      <c r="K7" s="202">
        <v>147</v>
      </c>
      <c r="L7" s="202">
        <v>449</v>
      </c>
      <c r="M7" s="202">
        <v>459</v>
      </c>
      <c r="N7" s="202">
        <v>401</v>
      </c>
      <c r="O7" s="202">
        <v>41</v>
      </c>
      <c r="P7" s="202">
        <v>62</v>
      </c>
      <c r="Q7" s="202">
        <v>60</v>
      </c>
    </row>
    <row r="8" spans="1:17" x14ac:dyDescent="0.2">
      <c r="B8" s="82">
        <v>2014</v>
      </c>
      <c r="C8" s="201">
        <v>96.818515797207937</v>
      </c>
      <c r="D8" s="202">
        <v>237</v>
      </c>
      <c r="E8" s="202">
        <v>74</v>
      </c>
      <c r="F8" s="202">
        <v>211</v>
      </c>
      <c r="G8" s="202">
        <v>673</v>
      </c>
      <c r="H8" s="202">
        <v>239</v>
      </c>
      <c r="I8" s="202">
        <v>456</v>
      </c>
      <c r="J8" s="202">
        <v>659</v>
      </c>
      <c r="K8" s="202">
        <v>157</v>
      </c>
      <c r="L8" s="202">
        <v>482</v>
      </c>
      <c r="M8" s="202">
        <v>514</v>
      </c>
      <c r="N8" s="202">
        <v>451</v>
      </c>
      <c r="O8" s="202">
        <v>21</v>
      </c>
      <c r="P8" s="202">
        <v>72</v>
      </c>
      <c r="Q8" s="202">
        <v>74</v>
      </c>
    </row>
    <row r="9" spans="1:17" x14ac:dyDescent="0.2">
      <c r="B9" s="82">
        <v>2015</v>
      </c>
      <c r="C9" s="201">
        <v>90.863945578231295</v>
      </c>
      <c r="D9" s="202">
        <v>275</v>
      </c>
      <c r="E9" s="202">
        <v>161</v>
      </c>
      <c r="F9" s="202">
        <v>213</v>
      </c>
      <c r="G9" s="202">
        <v>719</v>
      </c>
      <c r="H9" s="202">
        <v>271</v>
      </c>
      <c r="I9" s="202">
        <v>571</v>
      </c>
      <c r="J9" s="202">
        <v>781</v>
      </c>
      <c r="K9" s="202">
        <v>162</v>
      </c>
      <c r="L9" s="202">
        <v>557</v>
      </c>
      <c r="M9" s="202">
        <v>448</v>
      </c>
      <c r="N9" s="202">
        <v>380</v>
      </c>
      <c r="O9" s="202">
        <v>35</v>
      </c>
      <c r="P9" s="202">
        <v>62</v>
      </c>
      <c r="Q9" s="202">
        <v>50</v>
      </c>
    </row>
    <row r="10" spans="1:17" x14ac:dyDescent="0.2">
      <c r="B10" s="82">
        <v>2016</v>
      </c>
      <c r="C10" s="201">
        <v>90.724377663153177</v>
      </c>
      <c r="D10" s="202">
        <v>229</v>
      </c>
      <c r="E10" s="202">
        <v>75</v>
      </c>
      <c r="F10" s="202">
        <v>260</v>
      </c>
      <c r="G10" s="202">
        <v>810</v>
      </c>
      <c r="H10" s="202">
        <v>222</v>
      </c>
      <c r="I10" s="202">
        <v>584</v>
      </c>
      <c r="J10" s="202">
        <v>877</v>
      </c>
      <c r="K10" s="202">
        <v>158</v>
      </c>
      <c r="L10" s="202">
        <v>512</v>
      </c>
      <c r="M10" s="202">
        <v>420</v>
      </c>
      <c r="N10" s="202">
        <v>358</v>
      </c>
      <c r="O10" s="202">
        <v>30</v>
      </c>
      <c r="P10" s="202">
        <v>98</v>
      </c>
      <c r="Q10" s="202">
        <v>55</v>
      </c>
    </row>
    <row r="11" spans="1:17" x14ac:dyDescent="0.2">
      <c r="B11" s="82">
        <v>2017</v>
      </c>
      <c r="C11" s="201">
        <v>91.513613290263038</v>
      </c>
      <c r="D11" s="202">
        <v>258</v>
      </c>
      <c r="E11" s="202">
        <v>66</v>
      </c>
      <c r="F11" s="202">
        <v>220</v>
      </c>
      <c r="G11" s="202">
        <v>760</v>
      </c>
      <c r="H11" s="202">
        <v>242</v>
      </c>
      <c r="I11" s="202">
        <v>600</v>
      </c>
      <c r="J11" s="202">
        <v>849</v>
      </c>
      <c r="K11" s="202">
        <v>145</v>
      </c>
      <c r="L11" s="202">
        <v>497</v>
      </c>
      <c r="M11" s="202">
        <v>424</v>
      </c>
      <c r="N11" s="202">
        <v>379</v>
      </c>
      <c r="O11" s="202">
        <v>21</v>
      </c>
      <c r="P11" s="202">
        <v>80</v>
      </c>
      <c r="Q11" s="202">
        <v>51</v>
      </c>
    </row>
    <row r="12" spans="1:17" x14ac:dyDescent="0.2">
      <c r="B12" s="82">
        <v>2018</v>
      </c>
      <c r="C12" s="201">
        <v>92.577342047930287</v>
      </c>
      <c r="D12" s="202">
        <v>161</v>
      </c>
      <c r="E12" s="202">
        <v>119</v>
      </c>
      <c r="F12" s="202">
        <v>190</v>
      </c>
      <c r="G12" s="202">
        <v>781</v>
      </c>
      <c r="H12" s="202">
        <v>287</v>
      </c>
      <c r="I12" s="202">
        <v>602</v>
      </c>
      <c r="J12" s="202">
        <v>823</v>
      </c>
      <c r="K12" s="202">
        <v>175</v>
      </c>
      <c r="L12" s="202">
        <v>530</v>
      </c>
      <c r="M12" s="202">
        <v>542</v>
      </c>
      <c r="N12" s="202">
        <v>372</v>
      </c>
      <c r="O12" s="202">
        <v>26</v>
      </c>
      <c r="P12" s="202">
        <v>74</v>
      </c>
      <c r="Q12" s="202">
        <v>69</v>
      </c>
    </row>
    <row r="13" spans="1:17" x14ac:dyDescent="0.2">
      <c r="B13" s="82" t="s">
        <v>97</v>
      </c>
      <c r="C13" s="201">
        <v>95.862582429270361</v>
      </c>
      <c r="D13" s="202">
        <v>238</v>
      </c>
      <c r="E13" s="202">
        <v>88</v>
      </c>
      <c r="F13" s="202">
        <v>180</v>
      </c>
      <c r="G13" s="202">
        <v>584</v>
      </c>
      <c r="H13" s="202">
        <v>460</v>
      </c>
      <c r="I13" s="202">
        <v>590</v>
      </c>
      <c r="J13" s="202">
        <v>892</v>
      </c>
      <c r="K13" s="202">
        <v>255</v>
      </c>
      <c r="L13" s="202">
        <v>512</v>
      </c>
      <c r="M13" s="202">
        <v>583</v>
      </c>
      <c r="N13" s="202">
        <v>234</v>
      </c>
      <c r="O13" s="202">
        <v>187</v>
      </c>
      <c r="P13" s="202">
        <v>95</v>
      </c>
      <c r="Q13" s="202">
        <v>41</v>
      </c>
    </row>
    <row r="14" spans="1:17" x14ac:dyDescent="0.2">
      <c r="B14" s="82">
        <v>2020</v>
      </c>
      <c r="C14" s="201">
        <v>98.277923941640751</v>
      </c>
      <c r="D14" s="202">
        <v>233</v>
      </c>
      <c r="E14" s="202">
        <v>55</v>
      </c>
      <c r="F14" s="202">
        <v>157</v>
      </c>
      <c r="G14" s="202">
        <v>521</v>
      </c>
      <c r="H14" s="202">
        <v>351</v>
      </c>
      <c r="I14" s="202">
        <v>566</v>
      </c>
      <c r="J14" s="202">
        <v>802</v>
      </c>
      <c r="K14" s="202">
        <v>196</v>
      </c>
      <c r="L14" s="202">
        <v>430</v>
      </c>
      <c r="M14" s="202">
        <v>539</v>
      </c>
      <c r="N14" s="202">
        <v>239</v>
      </c>
      <c r="O14" s="202">
        <v>172</v>
      </c>
      <c r="P14" s="202">
        <v>123</v>
      </c>
      <c r="Q14" s="202">
        <v>30</v>
      </c>
    </row>
    <row r="15" spans="1:17" ht="13.5" thickBot="1" x14ac:dyDescent="0.25">
      <c r="B15" s="140">
        <v>2021</v>
      </c>
      <c r="C15" s="203">
        <v>99.17</v>
      </c>
      <c r="D15" s="204">
        <v>311</v>
      </c>
      <c r="E15" s="204">
        <v>39</v>
      </c>
      <c r="F15" s="204">
        <v>131</v>
      </c>
      <c r="G15" s="204">
        <v>561</v>
      </c>
      <c r="H15" s="204">
        <v>454</v>
      </c>
      <c r="I15" s="204">
        <v>648</v>
      </c>
      <c r="J15" s="204">
        <v>940</v>
      </c>
      <c r="K15" s="204">
        <v>239</v>
      </c>
      <c r="L15" s="204">
        <v>501</v>
      </c>
      <c r="M15" s="204">
        <v>572</v>
      </c>
      <c r="N15" s="204">
        <v>259</v>
      </c>
      <c r="O15" s="204">
        <v>188</v>
      </c>
      <c r="P15" s="204">
        <v>141</v>
      </c>
      <c r="Q15" s="204">
        <v>46</v>
      </c>
    </row>
    <row r="16" spans="1:17" x14ac:dyDescent="0.2">
      <c r="B16" s="82"/>
      <c r="C16" s="191"/>
      <c r="D16" s="183"/>
      <c r="E16" s="183"/>
      <c r="F16" s="183"/>
      <c r="G16" s="183"/>
      <c r="H16" s="183"/>
      <c r="I16" s="183"/>
      <c r="J16" s="183"/>
      <c r="K16" s="183"/>
      <c r="L16" s="183"/>
      <c r="M16" s="183"/>
      <c r="N16" s="183"/>
      <c r="O16" s="183"/>
      <c r="P16" s="183"/>
      <c r="Q16" s="183"/>
    </row>
    <row r="17" spans="2:4" x14ac:dyDescent="0.2">
      <c r="B17" s="73" t="s">
        <v>98</v>
      </c>
      <c r="C17" s="73"/>
    </row>
    <row r="18" spans="2:4" x14ac:dyDescent="0.2">
      <c r="B18" s="73"/>
      <c r="C18" s="73"/>
    </row>
    <row r="22" spans="2:4" x14ac:dyDescent="0.2">
      <c r="B22" s="16"/>
      <c r="C22" s="16"/>
      <c r="D22" s="97"/>
    </row>
    <row r="23" spans="2:4" x14ac:dyDescent="0.2">
      <c r="B23" s="26"/>
      <c r="C23" s="26"/>
      <c r="D23" s="62"/>
    </row>
    <row r="24" spans="2:4" x14ac:dyDescent="0.2">
      <c r="B24" s="16"/>
      <c r="C24" s="16"/>
      <c r="D24" s="62"/>
    </row>
    <row r="25" spans="2:4" x14ac:dyDescent="0.2">
      <c r="B25" s="16"/>
      <c r="C25" s="16"/>
      <c r="D25" s="62"/>
    </row>
    <row r="26" spans="2:4" x14ac:dyDescent="0.2">
      <c r="B26" s="16"/>
      <c r="C26" s="16"/>
      <c r="D26" s="62"/>
    </row>
    <row r="27" spans="2:4" x14ac:dyDescent="0.2">
      <c r="B27" s="16"/>
      <c r="C27" s="16"/>
      <c r="D27" s="62"/>
    </row>
    <row r="28" spans="2:4" x14ac:dyDescent="0.2">
      <c r="B28" s="16"/>
      <c r="C28" s="16"/>
      <c r="D28" s="62"/>
    </row>
    <row r="29" spans="2:4" x14ac:dyDescent="0.2">
      <c r="B29" s="16"/>
      <c r="C29" s="16"/>
      <c r="D29" s="62"/>
    </row>
    <row r="30" spans="2:4" x14ac:dyDescent="0.2">
      <c r="B30" s="16"/>
      <c r="C30" s="16"/>
      <c r="D30" s="62"/>
    </row>
    <row r="31" spans="2:4" x14ac:dyDescent="0.2">
      <c r="B31" s="16"/>
      <c r="C31" s="16"/>
      <c r="D31" s="62"/>
    </row>
    <row r="32" spans="2:4" x14ac:dyDescent="0.2">
      <c r="B32" s="16"/>
      <c r="C32" s="16"/>
      <c r="D32" s="62"/>
    </row>
    <row r="33" spans="2:4" x14ac:dyDescent="0.2">
      <c r="B33" s="16"/>
      <c r="C33" s="16"/>
      <c r="D33" s="62"/>
    </row>
    <row r="34" spans="2:4" x14ac:dyDescent="0.2">
      <c r="B34" s="26"/>
      <c r="C34" s="26"/>
      <c r="D34" s="62"/>
    </row>
    <row r="35" spans="2:4" x14ac:dyDescent="0.2">
      <c r="B35" s="16"/>
      <c r="C35" s="16"/>
      <c r="D35" s="62"/>
    </row>
  </sheetData>
  <mergeCells count="6">
    <mergeCell ref="B2:D2"/>
    <mergeCell ref="F4:Q4"/>
    <mergeCell ref="E4:E5"/>
    <mergeCell ref="D4:D5"/>
    <mergeCell ref="C4:C5"/>
    <mergeCell ref="B4:B5"/>
  </mergeCells>
  <pageMargins left="0.78740157499999996" right="0.78740157499999996" top="0.984251969" bottom="0.984251969" header="0.4921259845" footer="0.4921259845"/>
  <pageSetup paperSize="9" scale="71"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0096DF"/>
  </sheetPr>
  <dimension ref="A1:T60"/>
  <sheetViews>
    <sheetView showGridLines="0" zoomScaleNormal="100" workbookViewId="0"/>
  </sheetViews>
  <sheetFormatPr baseColWidth="10" defaultColWidth="11.42578125" defaultRowHeight="12.75" x14ac:dyDescent="0.2"/>
  <cols>
    <col min="1" max="1" width="2.7109375" style="12" customWidth="1"/>
    <col min="2" max="2" width="8.42578125" style="39" customWidth="1"/>
    <col min="3" max="13" width="10.7109375" style="12" customWidth="1"/>
    <col min="14" max="16384" width="11.42578125" style="12"/>
  </cols>
  <sheetData>
    <row r="1" spans="1:20" ht="15.75" x14ac:dyDescent="0.25">
      <c r="A1" s="15" t="str">
        <f>Inhaltsverzeichnis!B27&amp; " " &amp;Inhaltsverzeichnis!D27</f>
        <v>Tabelle 11a: Beherbergte ab 65 Jahren in Alters- und Pflegeheimen nach Altersklasse, 2006–2021</v>
      </c>
    </row>
    <row r="2" spans="1:20" x14ac:dyDescent="0.2">
      <c r="B2" s="233"/>
      <c r="C2" s="233"/>
      <c r="D2" s="233"/>
      <c r="E2" s="233"/>
      <c r="F2" s="233"/>
      <c r="G2" s="233"/>
      <c r="H2" s="233"/>
      <c r="I2" s="233"/>
      <c r="M2" s="160"/>
    </row>
    <row r="3" spans="1:20" x14ac:dyDescent="0.2">
      <c r="B3" s="85"/>
      <c r="C3" s="24"/>
      <c r="J3" s="160"/>
    </row>
    <row r="4" spans="1:20" s="123" customFormat="1" ht="25.5" x14ac:dyDescent="0.2">
      <c r="B4" s="168" t="s">
        <v>23</v>
      </c>
      <c r="C4" s="52" t="s">
        <v>117</v>
      </c>
      <c r="D4" s="169" t="s">
        <v>116</v>
      </c>
      <c r="E4" s="169" t="s">
        <v>123</v>
      </c>
      <c r="F4" s="169" t="s">
        <v>124</v>
      </c>
      <c r="G4" s="169" t="s">
        <v>125</v>
      </c>
      <c r="H4" s="169" t="s">
        <v>126</v>
      </c>
      <c r="I4" s="169" t="s">
        <v>83</v>
      </c>
      <c r="J4" s="169" t="s">
        <v>4</v>
      </c>
    </row>
    <row r="5" spans="1:20" x14ac:dyDescent="0.2">
      <c r="B5" s="90">
        <v>2006</v>
      </c>
      <c r="C5" s="92">
        <v>195</v>
      </c>
      <c r="D5" s="93">
        <v>397</v>
      </c>
      <c r="E5" s="93">
        <v>816</v>
      </c>
      <c r="F5" s="93">
        <v>1615</v>
      </c>
      <c r="G5" s="93">
        <v>1904</v>
      </c>
      <c r="H5" s="93">
        <v>1645</v>
      </c>
      <c r="I5" s="93">
        <v>539</v>
      </c>
      <c r="J5" s="93">
        <v>7498</v>
      </c>
    </row>
    <row r="6" spans="1:20" x14ac:dyDescent="0.2">
      <c r="B6" s="90">
        <v>2007</v>
      </c>
      <c r="C6" s="92">
        <v>274</v>
      </c>
      <c r="D6" s="93">
        <v>452</v>
      </c>
      <c r="E6" s="93">
        <v>979</v>
      </c>
      <c r="F6" s="93">
        <v>1938</v>
      </c>
      <c r="G6" s="93">
        <v>2444</v>
      </c>
      <c r="H6" s="93">
        <v>1682</v>
      </c>
      <c r="I6" s="93">
        <v>678</v>
      </c>
      <c r="J6" s="93">
        <v>8905</v>
      </c>
    </row>
    <row r="7" spans="1:20" x14ac:dyDescent="0.2">
      <c r="B7" s="90">
        <v>2008</v>
      </c>
      <c r="C7" s="92">
        <v>280</v>
      </c>
      <c r="D7" s="93">
        <v>476</v>
      </c>
      <c r="E7" s="93">
        <v>962</v>
      </c>
      <c r="F7" s="93">
        <v>1946</v>
      </c>
      <c r="G7" s="93">
        <v>2461</v>
      </c>
      <c r="H7" s="93">
        <v>1602</v>
      </c>
      <c r="I7" s="93">
        <v>687</v>
      </c>
      <c r="J7" s="93">
        <v>8835</v>
      </c>
    </row>
    <row r="8" spans="1:20" x14ac:dyDescent="0.2">
      <c r="B8" s="90">
        <v>2009</v>
      </c>
      <c r="C8" s="92">
        <v>280</v>
      </c>
      <c r="D8" s="93">
        <v>512</v>
      </c>
      <c r="E8" s="93">
        <v>1054</v>
      </c>
      <c r="F8" s="93">
        <v>1986</v>
      </c>
      <c r="G8" s="93">
        <v>2645</v>
      </c>
      <c r="H8" s="93">
        <v>1660</v>
      </c>
      <c r="I8" s="93">
        <v>706</v>
      </c>
      <c r="J8" s="93">
        <v>9226</v>
      </c>
    </row>
    <row r="9" spans="1:20" x14ac:dyDescent="0.2">
      <c r="B9" s="90">
        <v>2010</v>
      </c>
      <c r="C9" s="92">
        <v>280</v>
      </c>
      <c r="D9" s="93">
        <v>502</v>
      </c>
      <c r="E9" s="93">
        <v>997</v>
      </c>
      <c r="F9" s="93">
        <v>1965</v>
      </c>
      <c r="G9" s="93">
        <v>2589</v>
      </c>
      <c r="H9" s="93">
        <v>1760</v>
      </c>
      <c r="I9" s="93">
        <v>703</v>
      </c>
      <c r="J9" s="93">
        <v>9197</v>
      </c>
    </row>
    <row r="10" spans="1:20" x14ac:dyDescent="0.2">
      <c r="B10" s="90">
        <v>2011</v>
      </c>
      <c r="C10" s="92">
        <v>318</v>
      </c>
      <c r="D10" s="93">
        <v>498</v>
      </c>
      <c r="E10" s="93">
        <v>1015</v>
      </c>
      <c r="F10" s="93">
        <v>1910</v>
      </c>
      <c r="G10" s="93">
        <v>2631</v>
      </c>
      <c r="H10" s="93">
        <v>1880</v>
      </c>
      <c r="I10" s="93">
        <v>680</v>
      </c>
      <c r="J10" s="93">
        <v>9305</v>
      </c>
    </row>
    <row r="11" spans="1:20" x14ac:dyDescent="0.2">
      <c r="B11" s="90">
        <v>2012</v>
      </c>
      <c r="C11" s="92">
        <v>337</v>
      </c>
      <c r="D11" s="93">
        <v>529</v>
      </c>
      <c r="E11" s="93">
        <v>1080</v>
      </c>
      <c r="F11" s="93">
        <v>2041</v>
      </c>
      <c r="G11" s="93">
        <v>2694</v>
      </c>
      <c r="H11" s="93">
        <v>2015</v>
      </c>
      <c r="I11" s="93">
        <v>688</v>
      </c>
      <c r="J11" s="93">
        <v>9779</v>
      </c>
    </row>
    <row r="12" spans="1:20" x14ac:dyDescent="0.2">
      <c r="B12" s="90">
        <v>2013</v>
      </c>
      <c r="C12" s="92">
        <v>377</v>
      </c>
      <c r="D12" s="93">
        <v>627</v>
      </c>
      <c r="E12" s="93">
        <v>1081</v>
      </c>
      <c r="F12" s="93">
        <v>2030</v>
      </c>
      <c r="G12" s="93">
        <v>2825</v>
      </c>
      <c r="H12" s="93">
        <v>2075</v>
      </c>
      <c r="I12" s="93">
        <v>678</v>
      </c>
      <c r="J12" s="93">
        <v>10155</v>
      </c>
    </row>
    <row r="13" spans="1:20" x14ac:dyDescent="0.2">
      <c r="B13" s="90">
        <v>2014</v>
      </c>
      <c r="C13" s="92">
        <v>387</v>
      </c>
      <c r="D13" s="93">
        <v>673</v>
      </c>
      <c r="E13" s="93">
        <v>1140</v>
      </c>
      <c r="F13" s="93">
        <v>2016</v>
      </c>
      <c r="G13" s="93">
        <v>2819</v>
      </c>
      <c r="H13" s="93">
        <v>2109</v>
      </c>
      <c r="I13" s="93">
        <v>712</v>
      </c>
      <c r="J13" s="93">
        <v>10306</v>
      </c>
    </row>
    <row r="14" spans="1:20" x14ac:dyDescent="0.2">
      <c r="B14" s="90">
        <v>2015</v>
      </c>
      <c r="C14" s="92">
        <v>383</v>
      </c>
      <c r="D14" s="93">
        <v>671</v>
      </c>
      <c r="E14" s="93">
        <v>1190</v>
      </c>
      <c r="F14" s="93">
        <v>2155</v>
      </c>
      <c r="G14" s="93">
        <v>2811</v>
      </c>
      <c r="H14" s="93">
        <v>2215</v>
      </c>
      <c r="I14" s="93">
        <v>734</v>
      </c>
      <c r="J14" s="93">
        <v>10600</v>
      </c>
      <c r="L14" s="209"/>
      <c r="M14" s="209"/>
      <c r="N14" s="209"/>
      <c r="O14" s="209"/>
    </row>
    <row r="15" spans="1:20" x14ac:dyDescent="0.2">
      <c r="B15" s="90">
        <v>2016</v>
      </c>
      <c r="C15" s="92">
        <v>392</v>
      </c>
      <c r="D15" s="93">
        <v>669</v>
      </c>
      <c r="E15" s="93">
        <v>1189</v>
      </c>
      <c r="F15" s="93">
        <v>2151</v>
      </c>
      <c r="G15" s="93">
        <v>2815</v>
      </c>
      <c r="H15" s="93">
        <v>2188</v>
      </c>
      <c r="I15" s="93">
        <v>777</v>
      </c>
      <c r="J15" s="93">
        <v>10634</v>
      </c>
      <c r="L15" s="209"/>
      <c r="M15" s="209"/>
      <c r="N15" s="209"/>
      <c r="O15" s="209"/>
      <c r="Q15" s="210"/>
      <c r="R15" s="210"/>
      <c r="S15" s="210"/>
      <c r="T15" s="210"/>
    </row>
    <row r="16" spans="1:20" x14ac:dyDescent="0.2">
      <c r="B16" s="90">
        <v>2017</v>
      </c>
      <c r="C16" s="92">
        <v>377</v>
      </c>
      <c r="D16" s="93">
        <v>698</v>
      </c>
      <c r="E16" s="93">
        <v>1180</v>
      </c>
      <c r="F16" s="93">
        <v>1952</v>
      </c>
      <c r="G16" s="93">
        <v>2960</v>
      </c>
      <c r="H16" s="93">
        <v>2265</v>
      </c>
      <c r="I16" s="93">
        <v>832</v>
      </c>
      <c r="J16" s="93">
        <v>10693</v>
      </c>
      <c r="L16" s="209"/>
      <c r="M16" s="209"/>
      <c r="N16" s="209"/>
      <c r="O16" s="209"/>
      <c r="Q16" s="210"/>
      <c r="R16" s="210"/>
      <c r="S16" s="210"/>
      <c r="T16" s="210"/>
    </row>
    <row r="17" spans="2:20" x14ac:dyDescent="0.2">
      <c r="B17" s="90">
        <v>2018</v>
      </c>
      <c r="C17" s="92">
        <v>379</v>
      </c>
      <c r="D17" s="93">
        <v>717</v>
      </c>
      <c r="E17" s="93">
        <v>1194</v>
      </c>
      <c r="F17" s="93">
        <v>2102</v>
      </c>
      <c r="G17" s="93">
        <v>2878</v>
      </c>
      <c r="H17" s="93">
        <v>2323</v>
      </c>
      <c r="I17" s="93">
        <v>876</v>
      </c>
      <c r="J17" s="93">
        <v>10916</v>
      </c>
      <c r="L17" s="209"/>
      <c r="M17" s="209"/>
      <c r="N17" s="209"/>
      <c r="O17" s="209"/>
      <c r="Q17" s="210"/>
      <c r="R17" s="210"/>
      <c r="S17" s="210"/>
      <c r="T17" s="210"/>
    </row>
    <row r="18" spans="2:20" x14ac:dyDescent="0.2">
      <c r="B18" s="90" t="s">
        <v>97</v>
      </c>
      <c r="C18" s="92">
        <v>372</v>
      </c>
      <c r="D18" s="93">
        <v>701</v>
      </c>
      <c r="E18" s="93">
        <v>1265</v>
      </c>
      <c r="F18" s="93">
        <v>2052</v>
      </c>
      <c r="G18" s="93">
        <v>2989</v>
      </c>
      <c r="H18" s="93">
        <v>2483</v>
      </c>
      <c r="I18" s="93">
        <v>955</v>
      </c>
      <c r="J18" s="93">
        <v>11228</v>
      </c>
      <c r="L18" s="209"/>
      <c r="M18" s="209"/>
      <c r="N18" s="209"/>
      <c r="O18" s="209"/>
      <c r="Q18" s="210"/>
      <c r="R18" s="210"/>
      <c r="S18" s="210"/>
      <c r="T18" s="210"/>
    </row>
    <row r="19" spans="2:20" x14ac:dyDescent="0.2">
      <c r="B19" s="90">
        <v>2020</v>
      </c>
      <c r="C19" s="92">
        <v>364</v>
      </c>
      <c r="D19" s="93">
        <v>673</v>
      </c>
      <c r="E19" s="93">
        <v>1210</v>
      </c>
      <c r="F19" s="93">
        <v>1942</v>
      </c>
      <c r="G19" s="93">
        <v>2841</v>
      </c>
      <c r="H19" s="93">
        <v>2395</v>
      </c>
      <c r="I19" s="93">
        <v>1003</v>
      </c>
      <c r="J19" s="93">
        <v>10824</v>
      </c>
      <c r="L19" s="209"/>
      <c r="M19" s="209"/>
      <c r="N19" s="209"/>
      <c r="O19" s="209"/>
      <c r="Q19" s="210"/>
      <c r="R19" s="210"/>
      <c r="S19" s="210"/>
      <c r="T19" s="210"/>
    </row>
    <row r="20" spans="2:20" ht="13.5" thickBot="1" x14ac:dyDescent="0.25">
      <c r="B20" s="137">
        <v>2021</v>
      </c>
      <c r="C20" s="138">
        <v>388</v>
      </c>
      <c r="D20" s="139">
        <v>687</v>
      </c>
      <c r="E20" s="139">
        <v>1275</v>
      </c>
      <c r="F20" s="139">
        <v>1946</v>
      </c>
      <c r="G20" s="139">
        <v>2770</v>
      </c>
      <c r="H20" s="139">
        <v>2488</v>
      </c>
      <c r="I20" s="139">
        <v>1022</v>
      </c>
      <c r="J20" s="139">
        <v>11011</v>
      </c>
      <c r="L20" s="228"/>
      <c r="M20" s="228"/>
      <c r="N20" s="228"/>
      <c r="O20" s="228"/>
      <c r="Q20" s="210"/>
      <c r="R20" s="210"/>
      <c r="S20" s="210"/>
      <c r="T20" s="210"/>
    </row>
    <row r="21" spans="2:20" x14ac:dyDescent="0.2">
      <c r="B21" s="90"/>
      <c r="C21" s="92"/>
      <c r="D21" s="93"/>
      <c r="E21" s="93"/>
      <c r="F21" s="93"/>
      <c r="G21" s="93"/>
      <c r="H21" s="93"/>
      <c r="I21" s="93"/>
      <c r="J21" s="93"/>
    </row>
    <row r="22" spans="2:20" x14ac:dyDescent="0.2">
      <c r="B22" s="73" t="s">
        <v>98</v>
      </c>
      <c r="C22" s="24"/>
    </row>
    <row r="23" spans="2:20" x14ac:dyDescent="0.2">
      <c r="B23" s="85"/>
      <c r="C23" s="24"/>
    </row>
    <row r="31" spans="2:20" ht="15" x14ac:dyDescent="0.25">
      <c r="K31" s="94"/>
    </row>
    <row r="38" spans="4:4" x14ac:dyDescent="0.2">
      <c r="D38" s="123"/>
    </row>
    <row r="54" spans="11:11" x14ac:dyDescent="0.2">
      <c r="K54" s="16"/>
    </row>
    <row r="55" spans="11:11" x14ac:dyDescent="0.2">
      <c r="K55" s="22"/>
    </row>
    <row r="56" spans="11:11" x14ac:dyDescent="0.2">
      <c r="K56" s="22"/>
    </row>
    <row r="57" spans="11:11" x14ac:dyDescent="0.2">
      <c r="K57" s="22"/>
    </row>
    <row r="58" spans="11:11" x14ac:dyDescent="0.2">
      <c r="K58" s="22"/>
    </row>
    <row r="59" spans="11:11" x14ac:dyDescent="0.2">
      <c r="K59" s="22"/>
    </row>
    <row r="60" spans="11:11" x14ac:dyDescent="0.2">
      <c r="K60" s="23"/>
    </row>
  </sheetData>
  <sortState ref="K15:O19">
    <sortCondition ref="K15:K19"/>
  </sortState>
  <mergeCells count="1">
    <mergeCell ref="B2:I2"/>
  </mergeCells>
  <pageMargins left="0.78740157499999996" right="0.78740157499999996" top="0.984251969" bottom="0.984251969" header="0.4921259845" footer="0.4921259845"/>
  <pageSetup paperSize="9" scale="66"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0096DF"/>
  </sheetPr>
  <dimension ref="A1:L53"/>
  <sheetViews>
    <sheetView showGridLines="0" zoomScaleNormal="100" workbookViewId="0"/>
  </sheetViews>
  <sheetFormatPr baseColWidth="10" defaultColWidth="11.42578125" defaultRowHeight="12.75" x14ac:dyDescent="0.2"/>
  <cols>
    <col min="1" max="1" width="2.7109375" style="61" customWidth="1"/>
    <col min="2" max="2" width="8.42578125" style="91" customWidth="1"/>
    <col min="3" max="10" width="10.7109375" style="61" customWidth="1"/>
    <col min="11" max="16384" width="11.42578125" style="61"/>
  </cols>
  <sheetData>
    <row r="1" spans="1:12" ht="15.75" x14ac:dyDescent="0.25">
      <c r="A1" s="37" t="str">
        <f>Inhaltsverzeichnis!B28&amp; " " &amp;Inhaltsverzeichnis!D28</f>
        <v>Tabelle 11b: Anteil der in Alters- und Pflegeheimen Beherbergten¹ an der Gesamtbevölkerung nach Altersklasse, in Prozent, 2006–2021</v>
      </c>
      <c r="B1" s="77"/>
      <c r="C1" s="76"/>
      <c r="D1" s="76"/>
      <c r="E1" s="76"/>
    </row>
    <row r="2" spans="1:12" x14ac:dyDescent="0.2">
      <c r="C2" s="240"/>
      <c r="D2" s="240"/>
      <c r="E2" s="240"/>
      <c r="F2" s="240"/>
      <c r="G2" s="240"/>
      <c r="H2" s="240"/>
      <c r="I2" s="240"/>
      <c r="J2" s="240"/>
      <c r="K2" s="240"/>
      <c r="L2" s="240"/>
    </row>
    <row r="3" spans="1:12" x14ac:dyDescent="0.2">
      <c r="B3" s="77"/>
      <c r="C3" s="76"/>
      <c r="D3" s="76"/>
      <c r="E3" s="76"/>
      <c r="F3" s="76"/>
      <c r="G3" s="76"/>
      <c r="H3" s="76"/>
      <c r="I3" s="76"/>
      <c r="J3" s="76"/>
    </row>
    <row r="4" spans="1:12" s="121" customFormat="1" ht="25.5" x14ac:dyDescent="0.2">
      <c r="B4" s="170" t="s">
        <v>23</v>
      </c>
      <c r="C4" s="51" t="s">
        <v>115</v>
      </c>
      <c r="D4" s="51" t="s">
        <v>116</v>
      </c>
      <c r="E4" s="51" t="s">
        <v>123</v>
      </c>
      <c r="F4" s="51" t="s">
        <v>124</v>
      </c>
      <c r="G4" s="51" t="s">
        <v>125</v>
      </c>
      <c r="H4" s="51" t="s">
        <v>148</v>
      </c>
      <c r="I4" s="171"/>
      <c r="J4" s="172"/>
    </row>
    <row r="5" spans="1:12" x14ac:dyDescent="0.2">
      <c r="B5" s="90">
        <v>2006</v>
      </c>
      <c r="C5" s="185">
        <v>7.9604833442194645E-3</v>
      </c>
      <c r="D5" s="185">
        <v>1.9170409000917474E-2</v>
      </c>
      <c r="E5" s="185">
        <v>4.8806746815000898E-2</v>
      </c>
      <c r="F5" s="185">
        <v>0.13618348933299604</v>
      </c>
      <c r="G5" s="185">
        <v>0.29833907865872766</v>
      </c>
      <c r="H5" s="185">
        <v>0.71070615034168561</v>
      </c>
      <c r="I5" s="76"/>
      <c r="J5" s="76"/>
    </row>
    <row r="6" spans="1:12" x14ac:dyDescent="0.2">
      <c r="B6" s="90">
        <v>2007</v>
      </c>
      <c r="C6" s="185">
        <v>1.0643670123917181E-2</v>
      </c>
      <c r="D6" s="185">
        <v>2.1657882127455678E-2</v>
      </c>
      <c r="E6" s="185">
        <v>5.6849195749375761E-2</v>
      </c>
      <c r="F6" s="185">
        <v>0.15917864476386037</v>
      </c>
      <c r="G6" s="185">
        <v>0.36089781453041936</v>
      </c>
      <c r="H6" s="185">
        <v>0.75039745627980925</v>
      </c>
      <c r="I6" s="76"/>
      <c r="J6" s="76"/>
    </row>
    <row r="7" spans="1:12" x14ac:dyDescent="0.2">
      <c r="B7" s="90">
        <v>2008</v>
      </c>
      <c r="C7" s="185">
        <v>1.0247776598470154E-2</v>
      </c>
      <c r="D7" s="185">
        <v>2.2345319688292179E-2</v>
      </c>
      <c r="E7" s="185">
        <v>5.4839813020180136E-2</v>
      </c>
      <c r="F7" s="185">
        <v>0.15460395646301739</v>
      </c>
      <c r="G7" s="185">
        <v>0.34357112941504958</v>
      </c>
      <c r="H7" s="185">
        <v>0.70279398219220146</v>
      </c>
      <c r="I7" s="76"/>
      <c r="J7" s="76"/>
    </row>
    <row r="8" spans="1:12" x14ac:dyDescent="0.2">
      <c r="B8" s="90">
        <v>2009</v>
      </c>
      <c r="C8" s="185">
        <v>9.7084012343538716E-3</v>
      </c>
      <c r="D8" s="185">
        <v>2.3669733253201423E-2</v>
      </c>
      <c r="E8" s="185">
        <v>5.8784160624651423E-2</v>
      </c>
      <c r="F8" s="185">
        <v>0.15392962331421486</v>
      </c>
      <c r="G8" s="185">
        <v>0.35375150461415006</v>
      </c>
      <c r="H8" s="185">
        <v>0.69711255156157925</v>
      </c>
      <c r="I8" s="76"/>
      <c r="J8" s="76"/>
    </row>
    <row r="9" spans="1:12" x14ac:dyDescent="0.2">
      <c r="B9" s="90">
        <v>2010</v>
      </c>
      <c r="C9" s="185">
        <v>9.2629350271271668E-3</v>
      </c>
      <c r="D9" s="185">
        <v>2.2656496818161304E-2</v>
      </c>
      <c r="E9" s="185">
        <v>5.4567347162169558E-2</v>
      </c>
      <c r="F9" s="185">
        <v>0.14776658144081817</v>
      </c>
      <c r="G9" s="185">
        <v>0.33372003093580821</v>
      </c>
      <c r="H9" s="185">
        <v>0.69165964616680708</v>
      </c>
      <c r="I9" s="76"/>
      <c r="J9" s="76"/>
    </row>
    <row r="10" spans="1:12" x14ac:dyDescent="0.2">
      <c r="B10" s="90">
        <v>2011</v>
      </c>
      <c r="C10" s="185">
        <v>1.0086592444571319E-2</v>
      </c>
      <c r="D10" s="185">
        <v>2.1615521507009853E-2</v>
      </c>
      <c r="E10" s="185">
        <v>5.4619813808319428E-2</v>
      </c>
      <c r="F10" s="185">
        <v>0.13935502699547644</v>
      </c>
      <c r="G10" s="185">
        <v>0.33144368858654571</v>
      </c>
      <c r="H10" s="185">
        <v>0.67564001055687517</v>
      </c>
      <c r="I10" s="76"/>
      <c r="J10" s="76"/>
    </row>
    <row r="11" spans="1:12" x14ac:dyDescent="0.2">
      <c r="B11" s="90">
        <v>2012</v>
      </c>
      <c r="C11" s="185">
        <v>1.042375502629137E-2</v>
      </c>
      <c r="D11" s="185">
        <v>2.1790171767516579E-2</v>
      </c>
      <c r="E11" s="185">
        <v>5.7679982909634692E-2</v>
      </c>
      <c r="F11" s="185">
        <v>0.14484422681143994</v>
      </c>
      <c r="G11" s="185">
        <v>0.33218249075215783</v>
      </c>
      <c r="H11" s="185">
        <v>0.71038107752956636</v>
      </c>
      <c r="I11" s="76"/>
      <c r="J11" s="76"/>
    </row>
    <row r="12" spans="1:12" x14ac:dyDescent="0.2">
      <c r="B12" s="90">
        <v>2013</v>
      </c>
      <c r="C12" s="185">
        <v>1.1458270013980913E-2</v>
      </c>
      <c r="D12" s="185">
        <v>2.4468292682926829E-2</v>
      </c>
      <c r="E12" s="185">
        <v>5.6281564013120219E-2</v>
      </c>
      <c r="F12" s="185">
        <v>0.14142399331196878</v>
      </c>
      <c r="G12" s="185">
        <v>0.33779744110964965</v>
      </c>
      <c r="H12" s="185">
        <v>0.69345088161209067</v>
      </c>
      <c r="I12" s="76"/>
      <c r="J12" s="76"/>
    </row>
    <row r="13" spans="1:12" x14ac:dyDescent="0.2">
      <c r="B13" s="90">
        <v>2014</v>
      </c>
      <c r="C13" s="185">
        <v>1.163524848922161E-2</v>
      </c>
      <c r="D13" s="185">
        <v>2.4893656371370441E-2</v>
      </c>
      <c r="E13" s="185">
        <v>5.8329922226770366E-2</v>
      </c>
      <c r="F13" s="185">
        <v>0.13685425293598533</v>
      </c>
      <c r="G13" s="185">
        <v>0.32447053406998161</v>
      </c>
      <c r="H13" s="185">
        <v>0.67747358309317962</v>
      </c>
      <c r="I13" s="76"/>
      <c r="J13" s="76"/>
    </row>
    <row r="14" spans="1:12" x14ac:dyDescent="0.2">
      <c r="B14" s="90">
        <v>2015</v>
      </c>
      <c r="C14" s="185">
        <v>1.1334E-2</v>
      </c>
      <c r="D14" s="185">
        <v>2.3667000000000001E-2</v>
      </c>
      <c r="E14" s="185">
        <v>5.9660999999999999E-2</v>
      </c>
      <c r="F14" s="185">
        <v>0.14382</v>
      </c>
      <c r="G14" s="185">
        <v>0.31222899999999998</v>
      </c>
      <c r="H14" s="185">
        <v>0.68982500000000002</v>
      </c>
      <c r="I14" s="76"/>
      <c r="J14" s="76"/>
    </row>
    <row r="15" spans="1:12" x14ac:dyDescent="0.2">
      <c r="B15" s="90">
        <v>2016</v>
      </c>
      <c r="C15" s="185">
        <v>1.1588376149229907E-2</v>
      </c>
      <c r="D15" s="185">
        <v>2.2628107559614408E-2</v>
      </c>
      <c r="E15" s="185">
        <v>5.7409106272029359E-2</v>
      </c>
      <c r="F15" s="185">
        <v>0.14149454019207999</v>
      </c>
      <c r="G15" s="185">
        <v>0.30126284246575341</v>
      </c>
      <c r="H15" s="185">
        <v>0.65222173339199296</v>
      </c>
      <c r="I15" s="76"/>
      <c r="J15" s="76"/>
    </row>
    <row r="16" spans="1:12" x14ac:dyDescent="0.2">
      <c r="B16" s="90">
        <v>2017</v>
      </c>
      <c r="C16" s="185">
        <v>1.0950389218078308E-2</v>
      </c>
      <c r="D16" s="185">
        <v>2.304999669770821E-2</v>
      </c>
      <c r="E16" s="185">
        <v>5.4036726656592024E-2</v>
      </c>
      <c r="F16" s="185">
        <v>0.12631034036495406</v>
      </c>
      <c r="G16" s="185">
        <v>0.3049974240082432</v>
      </c>
      <c r="H16" s="185">
        <v>0.65117746005046262</v>
      </c>
      <c r="I16" s="76"/>
      <c r="J16" s="76"/>
    </row>
    <row r="17" spans="2:10" x14ac:dyDescent="0.2">
      <c r="B17" s="90">
        <v>2018</v>
      </c>
      <c r="C17" s="185">
        <v>1.08832988743395E-2</v>
      </c>
      <c r="D17" s="185">
        <v>2.32369717396941E-2</v>
      </c>
      <c r="E17" s="185">
        <v>5.1652535040664499E-2</v>
      </c>
      <c r="F17" s="185">
        <v>0.131301143107002</v>
      </c>
      <c r="G17" s="185">
        <v>0.29188640973630797</v>
      </c>
      <c r="H17" s="185">
        <v>0.63158933859822297</v>
      </c>
      <c r="I17" s="76"/>
      <c r="J17" s="76"/>
    </row>
    <row r="18" spans="2:10" x14ac:dyDescent="0.2">
      <c r="B18" s="90" t="s">
        <v>94</v>
      </c>
      <c r="C18" s="185">
        <v>1.04456237890658E-2</v>
      </c>
      <c r="D18" s="185">
        <v>2.2447084440744201E-2</v>
      </c>
      <c r="E18" s="185">
        <v>5.1893177995651601E-2</v>
      </c>
      <c r="F18" s="185">
        <v>0.125566026190185</v>
      </c>
      <c r="G18" s="185">
        <v>0.29298176828072903</v>
      </c>
      <c r="H18" s="185">
        <v>0.64733571832046699</v>
      </c>
      <c r="I18" s="76"/>
      <c r="J18" s="76"/>
    </row>
    <row r="19" spans="2:10" x14ac:dyDescent="0.2">
      <c r="B19" s="90">
        <v>2020</v>
      </c>
      <c r="C19" s="185">
        <v>9.9671412924424996E-3</v>
      </c>
      <c r="D19" s="185">
        <v>2.1209542718477199E-2</v>
      </c>
      <c r="E19" s="185">
        <v>4.7271164589600297E-2</v>
      </c>
      <c r="F19" s="185">
        <v>0.116398945097099</v>
      </c>
      <c r="G19" s="185">
        <v>0.27708963230274097</v>
      </c>
      <c r="H19" s="185">
        <v>0.62211644086415196</v>
      </c>
      <c r="I19" s="76"/>
      <c r="J19" s="76"/>
    </row>
    <row r="20" spans="2:10" ht="13.5" thickBot="1" x14ac:dyDescent="0.25">
      <c r="B20" s="137">
        <v>2021</v>
      </c>
      <c r="C20" s="186">
        <v>1.03103741496599E-2</v>
      </c>
      <c r="D20" s="186">
        <v>2.1601735685312699E-2</v>
      </c>
      <c r="E20" s="186">
        <v>4.7854971287017198E-2</v>
      </c>
      <c r="F20" s="186">
        <v>0.11249855474621299</v>
      </c>
      <c r="G20" s="186">
        <v>0.26188900444360402</v>
      </c>
      <c r="H20" s="186">
        <v>0.62289263531499595</v>
      </c>
      <c r="I20" s="76"/>
      <c r="J20" s="76"/>
    </row>
    <row r="21" spans="2:10" x14ac:dyDescent="0.2">
      <c r="B21" s="90"/>
      <c r="C21" s="185"/>
      <c r="D21" s="185"/>
      <c r="E21" s="185"/>
      <c r="F21" s="185"/>
      <c r="G21" s="185"/>
      <c r="H21" s="185"/>
      <c r="I21" s="76"/>
      <c r="J21" s="76"/>
    </row>
    <row r="22" spans="2:10" x14ac:dyDescent="0.2">
      <c r="B22" s="73" t="s">
        <v>134</v>
      </c>
      <c r="C22" s="185"/>
      <c r="D22" s="185"/>
      <c r="E22" s="185"/>
      <c r="F22" s="185"/>
      <c r="G22" s="185"/>
      <c r="H22" s="185"/>
      <c r="I22" s="76"/>
      <c r="J22" s="76"/>
    </row>
    <row r="23" spans="2:10" x14ac:dyDescent="0.2">
      <c r="B23" s="73" t="s">
        <v>95</v>
      </c>
    </row>
    <row r="38" spans="4:4" x14ac:dyDescent="0.2">
      <c r="D38" s="121"/>
    </row>
    <row r="51" spans="2:2" ht="8.1" customHeight="1" x14ac:dyDescent="0.2"/>
    <row r="53" spans="2:2" x14ac:dyDescent="0.2">
      <c r="B53" s="163"/>
    </row>
  </sheetData>
  <mergeCells count="1">
    <mergeCell ref="C2:L2"/>
  </mergeCells>
  <pageMargins left="0.78740157499999996" right="0.78740157499999996" top="0.984251969" bottom="0.984251969" header="0.4921259845" footer="0.4921259845"/>
  <pageSetup paperSize="9" scale="53"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L46"/>
  <sheetViews>
    <sheetView showGridLines="0" zoomScaleNormal="100" workbookViewId="0"/>
  </sheetViews>
  <sheetFormatPr baseColWidth="10" defaultColWidth="11.42578125" defaultRowHeight="12.75" x14ac:dyDescent="0.2"/>
  <cols>
    <col min="1" max="1" width="2.7109375" style="61" customWidth="1"/>
    <col min="2" max="2" width="8.42578125" style="91" customWidth="1"/>
    <col min="3" max="10" width="10.7109375" style="61" customWidth="1"/>
    <col min="11" max="16384" width="11.42578125" style="61"/>
  </cols>
  <sheetData>
    <row r="1" spans="1:12" ht="15.75" x14ac:dyDescent="0.25">
      <c r="A1" s="37" t="str">
        <f>Inhaltsverzeichnis!B29&amp; " " &amp;Inhaltsverzeichnis!D29</f>
        <v>Tabelle 11c: Todesfälle in Alters- und Pflegeheimen nach Altersklasse, 2006–2021</v>
      </c>
      <c r="B1" s="77"/>
      <c r="C1" s="76"/>
      <c r="D1" s="76"/>
      <c r="E1" s="76"/>
    </row>
    <row r="2" spans="1:12" x14ac:dyDescent="0.2">
      <c r="C2" s="240"/>
      <c r="D2" s="240"/>
      <c r="E2" s="240"/>
      <c r="F2" s="240"/>
      <c r="G2" s="240"/>
      <c r="H2" s="240"/>
      <c r="I2" s="240"/>
      <c r="J2" s="240"/>
      <c r="K2" s="240"/>
      <c r="L2" s="240"/>
    </row>
    <row r="3" spans="1:12" x14ac:dyDescent="0.2">
      <c r="B3" s="77"/>
      <c r="C3" s="76"/>
      <c r="D3" s="76"/>
      <c r="E3" s="76"/>
      <c r="F3" s="76"/>
      <c r="G3" s="76"/>
      <c r="H3" s="76"/>
      <c r="I3" s="76"/>
      <c r="J3" s="76"/>
    </row>
    <row r="4" spans="1:12" s="121" customFormat="1" ht="25.5" x14ac:dyDescent="0.2">
      <c r="B4" s="170" t="s">
        <v>23</v>
      </c>
      <c r="C4" s="51" t="s">
        <v>149</v>
      </c>
      <c r="D4" s="51" t="s">
        <v>115</v>
      </c>
      <c r="E4" s="51" t="s">
        <v>116</v>
      </c>
      <c r="F4" s="51" t="s">
        <v>123</v>
      </c>
      <c r="G4" s="51" t="s">
        <v>124</v>
      </c>
      <c r="H4" s="51" t="s">
        <v>125</v>
      </c>
      <c r="I4" s="51" t="s">
        <v>126</v>
      </c>
      <c r="J4" s="51" t="s">
        <v>150</v>
      </c>
    </row>
    <row r="5" spans="1:12" x14ac:dyDescent="0.2">
      <c r="B5" s="90">
        <v>2006</v>
      </c>
      <c r="C5" s="194">
        <v>30</v>
      </c>
      <c r="D5" s="194">
        <v>26</v>
      </c>
      <c r="E5" s="194">
        <v>60</v>
      </c>
      <c r="F5" s="194">
        <v>117</v>
      </c>
      <c r="G5" s="194">
        <v>253</v>
      </c>
      <c r="H5" s="194">
        <v>341</v>
      </c>
      <c r="I5" s="194">
        <v>375</v>
      </c>
      <c r="J5" s="194">
        <v>151</v>
      </c>
    </row>
    <row r="6" spans="1:12" x14ac:dyDescent="0.2">
      <c r="B6" s="90">
        <v>2007</v>
      </c>
      <c r="C6" s="194">
        <v>52</v>
      </c>
      <c r="D6" s="194">
        <v>30</v>
      </c>
      <c r="E6" s="194">
        <v>71</v>
      </c>
      <c r="F6" s="194">
        <v>141</v>
      </c>
      <c r="G6" s="194">
        <v>294</v>
      </c>
      <c r="H6" s="194">
        <v>416</v>
      </c>
      <c r="I6" s="194">
        <v>375</v>
      </c>
      <c r="J6" s="194">
        <v>211</v>
      </c>
    </row>
    <row r="7" spans="1:12" x14ac:dyDescent="0.2">
      <c r="B7" s="90">
        <v>2008</v>
      </c>
      <c r="C7" s="194">
        <v>36</v>
      </c>
      <c r="D7" s="194">
        <v>29</v>
      </c>
      <c r="E7" s="194">
        <v>74</v>
      </c>
      <c r="F7" s="194">
        <v>140</v>
      </c>
      <c r="G7" s="194">
        <v>298</v>
      </c>
      <c r="H7" s="194">
        <v>464</v>
      </c>
      <c r="I7" s="194">
        <v>373</v>
      </c>
      <c r="J7" s="194">
        <v>212</v>
      </c>
    </row>
    <row r="8" spans="1:12" x14ac:dyDescent="0.2">
      <c r="B8" s="90">
        <v>2009</v>
      </c>
      <c r="C8" s="194">
        <v>31</v>
      </c>
      <c r="D8" s="194">
        <v>37</v>
      </c>
      <c r="E8" s="194">
        <v>73</v>
      </c>
      <c r="F8" s="194">
        <v>166</v>
      </c>
      <c r="G8" s="194">
        <v>320</v>
      </c>
      <c r="H8" s="194">
        <v>482</v>
      </c>
      <c r="I8" s="194">
        <v>404</v>
      </c>
      <c r="J8" s="194">
        <v>222</v>
      </c>
    </row>
    <row r="9" spans="1:12" x14ac:dyDescent="0.2">
      <c r="B9" s="90">
        <v>2010</v>
      </c>
      <c r="C9" s="194">
        <v>57</v>
      </c>
      <c r="D9" s="194">
        <v>43</v>
      </c>
      <c r="E9" s="194">
        <v>69</v>
      </c>
      <c r="F9" s="194">
        <v>147</v>
      </c>
      <c r="G9" s="194">
        <v>326</v>
      </c>
      <c r="H9" s="194">
        <v>478</v>
      </c>
      <c r="I9" s="194">
        <v>417</v>
      </c>
      <c r="J9" s="194">
        <v>232</v>
      </c>
    </row>
    <row r="10" spans="1:12" x14ac:dyDescent="0.2">
      <c r="B10" s="90">
        <v>2011</v>
      </c>
      <c r="C10" s="194">
        <v>43</v>
      </c>
      <c r="D10" s="194">
        <v>36</v>
      </c>
      <c r="E10" s="194">
        <v>58</v>
      </c>
      <c r="F10" s="194">
        <v>141</v>
      </c>
      <c r="G10" s="194">
        <v>287</v>
      </c>
      <c r="H10" s="194">
        <v>499</v>
      </c>
      <c r="I10" s="194">
        <v>429</v>
      </c>
      <c r="J10" s="194">
        <v>239</v>
      </c>
    </row>
    <row r="11" spans="1:12" x14ac:dyDescent="0.2">
      <c r="B11" s="90">
        <v>2012</v>
      </c>
      <c r="C11" s="194">
        <v>49</v>
      </c>
      <c r="D11" s="194">
        <v>42</v>
      </c>
      <c r="E11" s="194">
        <v>77</v>
      </c>
      <c r="F11" s="194">
        <v>188</v>
      </c>
      <c r="G11" s="194">
        <v>340</v>
      </c>
      <c r="H11" s="194">
        <v>559</v>
      </c>
      <c r="I11" s="194">
        <v>464</v>
      </c>
      <c r="J11" s="194">
        <v>263</v>
      </c>
    </row>
    <row r="12" spans="1:12" x14ac:dyDescent="0.2">
      <c r="B12" s="90">
        <v>2013</v>
      </c>
      <c r="C12" s="194">
        <v>67</v>
      </c>
      <c r="D12" s="194">
        <v>56</v>
      </c>
      <c r="E12" s="194">
        <v>99</v>
      </c>
      <c r="F12" s="194">
        <v>155</v>
      </c>
      <c r="G12" s="194">
        <v>345</v>
      </c>
      <c r="H12" s="194">
        <v>568</v>
      </c>
      <c r="I12" s="194">
        <v>526</v>
      </c>
      <c r="J12" s="194">
        <v>214</v>
      </c>
    </row>
    <row r="13" spans="1:12" x14ac:dyDescent="0.2">
      <c r="B13" s="90">
        <v>2014</v>
      </c>
      <c r="C13" s="194">
        <v>70</v>
      </c>
      <c r="D13" s="194">
        <v>65</v>
      </c>
      <c r="E13" s="194">
        <v>98</v>
      </c>
      <c r="F13" s="194">
        <v>177</v>
      </c>
      <c r="G13" s="194">
        <v>363</v>
      </c>
      <c r="H13" s="194">
        <v>569</v>
      </c>
      <c r="I13" s="194">
        <v>507</v>
      </c>
      <c r="J13" s="194">
        <v>254</v>
      </c>
    </row>
    <row r="14" spans="1:12" x14ac:dyDescent="0.2">
      <c r="B14" s="90">
        <v>2015</v>
      </c>
      <c r="C14" s="194">
        <v>48</v>
      </c>
      <c r="D14" s="194">
        <v>48</v>
      </c>
      <c r="E14" s="194">
        <v>102</v>
      </c>
      <c r="F14" s="194">
        <v>207</v>
      </c>
      <c r="G14" s="194">
        <v>381</v>
      </c>
      <c r="H14" s="194">
        <v>556</v>
      </c>
      <c r="I14" s="194">
        <v>589</v>
      </c>
      <c r="J14" s="194">
        <v>264</v>
      </c>
    </row>
    <row r="15" spans="1:12" x14ac:dyDescent="0.2">
      <c r="B15" s="90">
        <v>2016</v>
      </c>
      <c r="C15" s="194">
        <v>84</v>
      </c>
      <c r="D15" s="194">
        <v>67</v>
      </c>
      <c r="E15" s="194">
        <v>97</v>
      </c>
      <c r="F15" s="194">
        <v>216</v>
      </c>
      <c r="G15" s="194">
        <v>369</v>
      </c>
      <c r="H15" s="194">
        <v>516</v>
      </c>
      <c r="I15" s="194">
        <v>515</v>
      </c>
      <c r="J15" s="194">
        <v>241</v>
      </c>
    </row>
    <row r="16" spans="1:12" x14ac:dyDescent="0.2">
      <c r="B16" s="90">
        <v>2017</v>
      </c>
      <c r="C16" s="194">
        <v>77</v>
      </c>
      <c r="D16" s="194">
        <v>61</v>
      </c>
      <c r="E16" s="194">
        <v>121</v>
      </c>
      <c r="F16" s="194">
        <v>170</v>
      </c>
      <c r="G16" s="194">
        <v>323</v>
      </c>
      <c r="H16" s="194">
        <v>578</v>
      </c>
      <c r="I16" s="194">
        <v>565</v>
      </c>
      <c r="J16" s="194">
        <v>274</v>
      </c>
    </row>
    <row r="17" spans="2:10" x14ac:dyDescent="0.2">
      <c r="B17" s="90">
        <v>2018</v>
      </c>
      <c r="C17" s="194">
        <v>78</v>
      </c>
      <c r="D17" s="194">
        <v>61</v>
      </c>
      <c r="E17" s="194">
        <v>89</v>
      </c>
      <c r="F17" s="194">
        <v>197</v>
      </c>
      <c r="G17" s="194">
        <v>359</v>
      </c>
      <c r="H17" s="194">
        <v>553</v>
      </c>
      <c r="I17" s="194">
        <v>544</v>
      </c>
      <c r="J17" s="194">
        <v>259</v>
      </c>
    </row>
    <row r="18" spans="2:10" x14ac:dyDescent="0.2">
      <c r="B18" s="90" t="s">
        <v>97</v>
      </c>
      <c r="C18" s="194">
        <v>69</v>
      </c>
      <c r="D18" s="194">
        <v>65</v>
      </c>
      <c r="E18" s="194">
        <v>116</v>
      </c>
      <c r="F18" s="194">
        <v>222</v>
      </c>
      <c r="G18" s="194">
        <v>352</v>
      </c>
      <c r="H18" s="194">
        <v>584</v>
      </c>
      <c r="I18" s="194">
        <v>627</v>
      </c>
      <c r="J18" s="194">
        <v>272</v>
      </c>
    </row>
    <row r="19" spans="2:10" x14ac:dyDescent="0.2">
      <c r="B19" s="90">
        <v>2020</v>
      </c>
      <c r="C19" s="228">
        <v>69</v>
      </c>
      <c r="D19" s="228">
        <v>69</v>
      </c>
      <c r="E19" s="228">
        <v>123</v>
      </c>
      <c r="F19" s="228">
        <v>241</v>
      </c>
      <c r="G19" s="228">
        <v>394</v>
      </c>
      <c r="H19" s="228">
        <v>680</v>
      </c>
      <c r="I19" s="228">
        <v>672</v>
      </c>
      <c r="J19" s="228">
        <v>364</v>
      </c>
    </row>
    <row r="20" spans="2:10" ht="13.5" thickBot="1" x14ac:dyDescent="0.25">
      <c r="B20" s="137">
        <v>2021</v>
      </c>
      <c r="C20" s="197">
        <v>87</v>
      </c>
      <c r="D20" s="197">
        <v>67</v>
      </c>
      <c r="E20" s="197">
        <v>120</v>
      </c>
      <c r="F20" s="197">
        <v>260</v>
      </c>
      <c r="G20" s="197">
        <v>359</v>
      </c>
      <c r="H20" s="197">
        <v>563</v>
      </c>
      <c r="I20" s="197">
        <v>635</v>
      </c>
      <c r="J20" s="197">
        <v>337</v>
      </c>
    </row>
    <row r="21" spans="2:10" x14ac:dyDescent="0.2">
      <c r="B21" s="90"/>
      <c r="C21" s="185"/>
      <c r="D21" s="185"/>
      <c r="E21" s="185"/>
      <c r="F21" s="185"/>
      <c r="G21" s="185"/>
      <c r="H21" s="195"/>
      <c r="I21" s="195"/>
      <c r="J21" s="195"/>
    </row>
    <row r="22" spans="2:10" x14ac:dyDescent="0.2">
      <c r="B22" s="73" t="s">
        <v>98</v>
      </c>
    </row>
    <row r="32" spans="2:10" x14ac:dyDescent="0.2">
      <c r="D32" s="121"/>
    </row>
    <row r="45" spans="2:2" ht="8.1" customHeight="1" x14ac:dyDescent="0.2"/>
    <row r="46" spans="2:2" x14ac:dyDescent="0.2">
      <c r="B46" s="163"/>
    </row>
  </sheetData>
  <mergeCells count="1">
    <mergeCell ref="C2:L2"/>
  </mergeCells>
  <pageMargins left="0.7" right="0.7" top="0.78740157499999996" bottom="0.78740157499999996"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0096DF"/>
  </sheetPr>
  <dimension ref="A1:AA73"/>
  <sheetViews>
    <sheetView showGridLines="0" zoomScaleNormal="100" zoomScaleSheetLayoutView="100" workbookViewId="0"/>
  </sheetViews>
  <sheetFormatPr baseColWidth="10" defaultColWidth="11.42578125" defaultRowHeight="12.75" x14ac:dyDescent="0.2"/>
  <cols>
    <col min="1" max="1" width="2.7109375" style="12" customWidth="1"/>
    <col min="2" max="2" width="8.42578125" style="39" customWidth="1"/>
    <col min="3" max="10" width="10.7109375" style="12" customWidth="1"/>
    <col min="11" max="17" width="10.7109375" style="24" customWidth="1"/>
    <col min="18" max="19" width="10.7109375" style="12" customWidth="1"/>
    <col min="20" max="20" width="11.42578125" style="12"/>
    <col min="21" max="21" width="5.7109375" style="12" bestFit="1" customWidth="1"/>
    <col min="22" max="22" width="20.85546875" style="12" bestFit="1" customWidth="1"/>
    <col min="23" max="23" width="23.85546875" style="12" bestFit="1" customWidth="1"/>
    <col min="24" max="24" width="6.28515625" style="12" bestFit="1" customWidth="1"/>
    <col min="25" max="25" width="20.85546875" style="12" bestFit="1" customWidth="1"/>
    <col min="26" max="26" width="23.85546875" style="12" bestFit="1" customWidth="1"/>
    <col min="27" max="27" width="6.28515625" style="12" bestFit="1" customWidth="1"/>
    <col min="28" max="28" width="20.85546875" style="12" bestFit="1" customWidth="1"/>
    <col min="29" max="29" width="23.85546875" style="12" bestFit="1" customWidth="1"/>
    <col min="30" max="30" width="7.28515625" style="12" bestFit="1" customWidth="1"/>
    <col min="31" max="31" width="20.85546875" style="12" bestFit="1" customWidth="1"/>
    <col min="32" max="32" width="23.85546875" style="12" bestFit="1" customWidth="1"/>
    <col min="33" max="33" width="7.28515625" style="12" bestFit="1" customWidth="1"/>
    <col min="34" max="34" width="20.85546875" style="12" bestFit="1" customWidth="1"/>
    <col min="35" max="35" width="23.85546875" style="12" bestFit="1" customWidth="1"/>
    <col min="36" max="36" width="7.28515625" style="12" bestFit="1" customWidth="1"/>
    <col min="37" max="16384" width="11.42578125" style="12"/>
  </cols>
  <sheetData>
    <row r="1" spans="1:19" ht="15.75" x14ac:dyDescent="0.25">
      <c r="A1" s="15" t="str">
        <f>Inhaltsverzeichnis!B30&amp; " " &amp;Inhaltsverzeichnis!D30</f>
        <v>Tabelle 12: Verrechnete Stunden für pflegerische sowie hauswirtschaftliche und sozialbetreuerische Spitex-Leistungen nach Altersklasse, 2006–2021</v>
      </c>
    </row>
    <row r="2" spans="1:19" x14ac:dyDescent="0.2">
      <c r="C2" s="233"/>
      <c r="D2" s="233"/>
      <c r="E2" s="233"/>
      <c r="F2" s="233"/>
      <c r="G2" s="233"/>
      <c r="H2" s="233"/>
      <c r="I2" s="233"/>
      <c r="J2" s="233"/>
      <c r="K2" s="233"/>
    </row>
    <row r="3" spans="1:19" x14ac:dyDescent="0.2">
      <c r="A3" s="24"/>
      <c r="B3" s="85"/>
      <c r="C3" s="24"/>
      <c r="D3" s="24"/>
      <c r="E3" s="24"/>
      <c r="F3" s="24"/>
      <c r="G3" s="24"/>
      <c r="H3" s="24"/>
      <c r="I3" s="24"/>
      <c r="J3" s="24"/>
      <c r="R3" s="24"/>
      <c r="S3" s="24"/>
    </row>
    <row r="4" spans="1:19" x14ac:dyDescent="0.2">
      <c r="A4" s="176"/>
      <c r="B4" s="238" t="s">
        <v>23</v>
      </c>
      <c r="C4" s="242" t="s">
        <v>92</v>
      </c>
      <c r="D4" s="242"/>
      <c r="E4" s="242"/>
      <c r="F4" s="242" t="s">
        <v>93</v>
      </c>
      <c r="G4" s="242"/>
      <c r="H4" s="242"/>
      <c r="I4" s="242" t="s">
        <v>127</v>
      </c>
      <c r="J4" s="242"/>
      <c r="K4" s="242"/>
      <c r="L4" s="242" t="s">
        <v>128</v>
      </c>
      <c r="M4" s="242"/>
      <c r="N4" s="242"/>
      <c r="O4" s="242" t="s">
        <v>151</v>
      </c>
      <c r="P4" s="242"/>
      <c r="Q4" s="242"/>
      <c r="R4" s="238" t="s">
        <v>157</v>
      </c>
      <c r="S4" s="176"/>
    </row>
    <row r="5" spans="1:19" ht="42.75" customHeight="1" x14ac:dyDescent="0.2">
      <c r="A5" s="176"/>
      <c r="B5" s="238"/>
      <c r="C5" s="52" t="s">
        <v>59</v>
      </c>
      <c r="D5" s="52" t="s">
        <v>60</v>
      </c>
      <c r="E5" s="52" t="s">
        <v>4</v>
      </c>
      <c r="F5" s="52" t="s">
        <v>59</v>
      </c>
      <c r="G5" s="52" t="s">
        <v>60</v>
      </c>
      <c r="H5" s="52" t="s">
        <v>4</v>
      </c>
      <c r="I5" s="52" t="s">
        <v>59</v>
      </c>
      <c r="J5" s="52" t="s">
        <v>60</v>
      </c>
      <c r="K5" s="52" t="s">
        <v>4</v>
      </c>
      <c r="L5" s="52" t="s">
        <v>59</v>
      </c>
      <c r="M5" s="52" t="s">
        <v>60</v>
      </c>
      <c r="N5" s="52" t="s">
        <v>4</v>
      </c>
      <c r="O5" s="52" t="s">
        <v>59</v>
      </c>
      <c r="P5" s="52" t="s">
        <v>60</v>
      </c>
      <c r="Q5" s="52" t="s">
        <v>4</v>
      </c>
      <c r="R5" s="238"/>
      <c r="S5" s="176"/>
    </row>
    <row r="6" spans="1:19" x14ac:dyDescent="0.2">
      <c r="A6" s="176"/>
      <c r="B6" s="86" t="s">
        <v>158</v>
      </c>
      <c r="C6" s="92" t="s">
        <v>27</v>
      </c>
      <c r="D6" s="92" t="s">
        <v>27</v>
      </c>
      <c r="E6" s="177">
        <v>13075</v>
      </c>
      <c r="F6" s="92" t="s">
        <v>27</v>
      </c>
      <c r="G6" s="92" t="s">
        <v>27</v>
      </c>
      <c r="H6" s="177">
        <v>11463</v>
      </c>
      <c r="I6" s="92" t="s">
        <v>27</v>
      </c>
      <c r="J6" s="92" t="s">
        <v>27</v>
      </c>
      <c r="K6" s="177">
        <v>136780</v>
      </c>
      <c r="L6" s="92" t="s">
        <v>27</v>
      </c>
      <c r="M6" s="92" t="s">
        <v>27</v>
      </c>
      <c r="N6" s="177">
        <v>167917</v>
      </c>
      <c r="O6" s="92" t="s">
        <v>27</v>
      </c>
      <c r="P6" s="92" t="s">
        <v>27</v>
      </c>
      <c r="Q6" s="177">
        <v>290106</v>
      </c>
      <c r="R6" s="177">
        <f t="shared" ref="R6:R15" si="0">Q6+N6+K6+H6+E6</f>
        <v>619341</v>
      </c>
      <c r="S6" s="187"/>
    </row>
    <row r="7" spans="1:19" x14ac:dyDescent="0.2">
      <c r="A7" s="176"/>
      <c r="B7" s="178">
        <v>2007</v>
      </c>
      <c r="C7" s="92">
        <v>171</v>
      </c>
      <c r="D7" s="92">
        <v>475</v>
      </c>
      <c r="E7" s="177">
        <v>646</v>
      </c>
      <c r="F7" s="92">
        <v>1102</v>
      </c>
      <c r="G7" s="92">
        <v>872</v>
      </c>
      <c r="H7" s="177">
        <v>1974</v>
      </c>
      <c r="I7" s="92">
        <v>56221</v>
      </c>
      <c r="J7" s="92">
        <v>76865</v>
      </c>
      <c r="K7" s="177">
        <v>133086</v>
      </c>
      <c r="L7" s="92">
        <v>103080</v>
      </c>
      <c r="M7" s="92">
        <v>63470</v>
      </c>
      <c r="N7" s="177">
        <v>166550</v>
      </c>
      <c r="O7" s="92">
        <v>199512</v>
      </c>
      <c r="P7" s="92">
        <v>106827</v>
      </c>
      <c r="Q7" s="177">
        <v>306339</v>
      </c>
      <c r="R7" s="177">
        <f t="shared" si="0"/>
        <v>608595</v>
      </c>
      <c r="S7" s="176"/>
    </row>
    <row r="8" spans="1:19" x14ac:dyDescent="0.2">
      <c r="A8" s="176"/>
      <c r="B8" s="178">
        <v>2008</v>
      </c>
      <c r="C8" s="92">
        <v>18607</v>
      </c>
      <c r="D8" s="92">
        <v>193</v>
      </c>
      <c r="E8" s="177">
        <v>18800</v>
      </c>
      <c r="F8" s="92">
        <v>24510</v>
      </c>
      <c r="G8" s="92">
        <v>607</v>
      </c>
      <c r="H8" s="177">
        <v>25117</v>
      </c>
      <c r="I8" s="92">
        <v>58671</v>
      </c>
      <c r="J8" s="92">
        <v>76746</v>
      </c>
      <c r="K8" s="177">
        <v>135417</v>
      </c>
      <c r="L8" s="92">
        <v>107454</v>
      </c>
      <c r="M8" s="92">
        <v>65462</v>
      </c>
      <c r="N8" s="177">
        <v>172916</v>
      </c>
      <c r="O8" s="92">
        <v>216593</v>
      </c>
      <c r="P8" s="92">
        <v>104674</v>
      </c>
      <c r="Q8" s="177">
        <v>321267</v>
      </c>
      <c r="R8" s="177">
        <f t="shared" si="0"/>
        <v>673517</v>
      </c>
      <c r="S8" s="176"/>
    </row>
    <row r="9" spans="1:19" x14ac:dyDescent="0.2">
      <c r="A9" s="176"/>
      <c r="B9" s="178">
        <v>2009</v>
      </c>
      <c r="C9" s="92">
        <v>18052</v>
      </c>
      <c r="D9" s="92">
        <v>121</v>
      </c>
      <c r="E9" s="177">
        <v>18173</v>
      </c>
      <c r="F9" s="92">
        <v>21274</v>
      </c>
      <c r="G9" s="92">
        <v>430</v>
      </c>
      <c r="H9" s="177">
        <v>21704</v>
      </c>
      <c r="I9" s="92">
        <v>63301</v>
      </c>
      <c r="J9" s="92">
        <v>70597</v>
      </c>
      <c r="K9" s="177">
        <v>133898</v>
      </c>
      <c r="L9" s="92">
        <v>108779</v>
      </c>
      <c r="M9" s="92">
        <v>65940</v>
      </c>
      <c r="N9" s="177">
        <v>174719</v>
      </c>
      <c r="O9" s="92">
        <v>233780</v>
      </c>
      <c r="P9" s="92">
        <v>106061</v>
      </c>
      <c r="Q9" s="177">
        <v>339841</v>
      </c>
      <c r="R9" s="177">
        <f t="shared" si="0"/>
        <v>688335</v>
      </c>
      <c r="S9" s="176"/>
    </row>
    <row r="10" spans="1:19" x14ac:dyDescent="0.2">
      <c r="A10" s="176"/>
      <c r="B10" s="192" t="s">
        <v>159</v>
      </c>
      <c r="C10" s="92">
        <v>14384</v>
      </c>
      <c r="D10" s="92">
        <v>297</v>
      </c>
      <c r="E10" s="177">
        <v>14681</v>
      </c>
      <c r="F10" s="92">
        <v>22414</v>
      </c>
      <c r="G10" s="92">
        <v>391</v>
      </c>
      <c r="H10" s="177">
        <v>22805</v>
      </c>
      <c r="I10" s="92">
        <v>83784</v>
      </c>
      <c r="J10" s="92">
        <v>71394</v>
      </c>
      <c r="K10" s="177">
        <v>155178</v>
      </c>
      <c r="L10" s="92">
        <v>127269</v>
      </c>
      <c r="M10" s="92">
        <v>82586</v>
      </c>
      <c r="N10" s="177">
        <v>209855</v>
      </c>
      <c r="O10" s="92">
        <v>269742</v>
      </c>
      <c r="P10" s="92">
        <v>145888</v>
      </c>
      <c r="Q10" s="177">
        <v>415630</v>
      </c>
      <c r="R10" s="177">
        <f t="shared" si="0"/>
        <v>818149</v>
      </c>
      <c r="S10" s="176"/>
    </row>
    <row r="11" spans="1:19" x14ac:dyDescent="0.2">
      <c r="A11" s="176"/>
      <c r="B11" s="178">
        <v>2011</v>
      </c>
      <c r="C11" s="92">
        <v>6438</v>
      </c>
      <c r="D11" s="92">
        <v>52</v>
      </c>
      <c r="E11" s="177">
        <v>6490</v>
      </c>
      <c r="F11" s="92">
        <v>17376</v>
      </c>
      <c r="G11" s="92">
        <v>706</v>
      </c>
      <c r="H11" s="177">
        <v>18082</v>
      </c>
      <c r="I11" s="92">
        <v>85539</v>
      </c>
      <c r="J11" s="92">
        <v>66336</v>
      </c>
      <c r="K11" s="177">
        <v>151875</v>
      </c>
      <c r="L11" s="92">
        <v>132901</v>
      </c>
      <c r="M11" s="92">
        <v>67386</v>
      </c>
      <c r="N11" s="177">
        <v>200287</v>
      </c>
      <c r="O11" s="92">
        <v>291074</v>
      </c>
      <c r="P11" s="92">
        <v>138168</v>
      </c>
      <c r="Q11" s="177">
        <v>429242</v>
      </c>
      <c r="R11" s="177">
        <f t="shared" si="0"/>
        <v>805976</v>
      </c>
      <c r="S11" s="176"/>
    </row>
    <row r="12" spans="1:19" x14ac:dyDescent="0.2">
      <c r="A12" s="176"/>
      <c r="B12" s="178">
        <v>2012</v>
      </c>
      <c r="C12" s="92">
        <v>4461</v>
      </c>
      <c r="D12" s="92">
        <v>29</v>
      </c>
      <c r="E12" s="177">
        <v>4490</v>
      </c>
      <c r="F12" s="92">
        <v>22514</v>
      </c>
      <c r="G12" s="92">
        <v>597</v>
      </c>
      <c r="H12" s="177">
        <v>23111</v>
      </c>
      <c r="I12" s="92">
        <v>95555</v>
      </c>
      <c r="J12" s="92">
        <v>63237</v>
      </c>
      <c r="K12" s="177">
        <v>158792</v>
      </c>
      <c r="L12" s="92">
        <v>141496</v>
      </c>
      <c r="M12" s="92">
        <v>65719</v>
      </c>
      <c r="N12" s="177">
        <v>207215</v>
      </c>
      <c r="O12" s="92">
        <v>337100</v>
      </c>
      <c r="P12" s="92">
        <v>144612</v>
      </c>
      <c r="Q12" s="177">
        <v>481712</v>
      </c>
      <c r="R12" s="177">
        <f t="shared" si="0"/>
        <v>875320</v>
      </c>
      <c r="S12" s="176"/>
    </row>
    <row r="13" spans="1:19" x14ac:dyDescent="0.2">
      <c r="A13" s="176"/>
      <c r="B13" s="178">
        <v>2013</v>
      </c>
      <c r="C13" s="92">
        <v>6714</v>
      </c>
      <c r="D13" s="92">
        <v>22</v>
      </c>
      <c r="E13" s="177">
        <v>6736</v>
      </c>
      <c r="F13" s="92">
        <v>26441</v>
      </c>
      <c r="G13" s="92">
        <v>634</v>
      </c>
      <c r="H13" s="177">
        <v>27075</v>
      </c>
      <c r="I13" s="92">
        <v>98946</v>
      </c>
      <c r="J13" s="92">
        <v>57981</v>
      </c>
      <c r="K13" s="177">
        <v>156927</v>
      </c>
      <c r="L13" s="92">
        <v>149727</v>
      </c>
      <c r="M13" s="92">
        <v>57745</v>
      </c>
      <c r="N13" s="177">
        <v>207472</v>
      </c>
      <c r="O13" s="92">
        <v>340702</v>
      </c>
      <c r="P13" s="92">
        <v>137476</v>
      </c>
      <c r="Q13" s="177">
        <v>478178</v>
      </c>
      <c r="R13" s="177">
        <f t="shared" si="0"/>
        <v>876388</v>
      </c>
      <c r="S13" s="176"/>
    </row>
    <row r="14" spans="1:19" x14ac:dyDescent="0.2">
      <c r="A14" s="176"/>
      <c r="B14" s="178" t="s">
        <v>160</v>
      </c>
      <c r="C14" s="92">
        <v>10177</v>
      </c>
      <c r="D14" s="92">
        <v>124</v>
      </c>
      <c r="E14" s="177">
        <v>10301</v>
      </c>
      <c r="F14" s="92">
        <v>35064</v>
      </c>
      <c r="G14" s="92">
        <v>665</v>
      </c>
      <c r="H14" s="177">
        <v>35729</v>
      </c>
      <c r="I14" s="92">
        <v>114770</v>
      </c>
      <c r="J14" s="92">
        <v>58122</v>
      </c>
      <c r="K14" s="177">
        <v>172892</v>
      </c>
      <c r="L14" s="92">
        <v>158960</v>
      </c>
      <c r="M14" s="92">
        <v>101652</v>
      </c>
      <c r="N14" s="177">
        <v>260612</v>
      </c>
      <c r="O14" s="92">
        <v>368964</v>
      </c>
      <c r="P14" s="92">
        <v>219806</v>
      </c>
      <c r="Q14" s="177">
        <v>588770</v>
      </c>
      <c r="R14" s="177">
        <f t="shared" si="0"/>
        <v>1068304</v>
      </c>
      <c r="S14" s="187"/>
    </row>
    <row r="15" spans="1:19" x14ac:dyDescent="0.2">
      <c r="A15" s="176"/>
      <c r="B15" s="178">
        <v>2015</v>
      </c>
      <c r="C15" s="92">
        <v>11625</v>
      </c>
      <c r="D15" s="92">
        <v>125</v>
      </c>
      <c r="E15" s="177">
        <v>11750</v>
      </c>
      <c r="F15" s="92">
        <v>31482</v>
      </c>
      <c r="G15" s="92">
        <v>523</v>
      </c>
      <c r="H15" s="177">
        <v>32005</v>
      </c>
      <c r="I15" s="92">
        <v>136831</v>
      </c>
      <c r="J15" s="92">
        <v>64178</v>
      </c>
      <c r="K15" s="177">
        <v>201009</v>
      </c>
      <c r="L15" s="92">
        <v>173418</v>
      </c>
      <c r="M15" s="92">
        <v>102812</v>
      </c>
      <c r="N15" s="177">
        <v>276230</v>
      </c>
      <c r="O15" s="92">
        <v>408116</v>
      </c>
      <c r="P15" s="92">
        <v>223182</v>
      </c>
      <c r="Q15" s="177">
        <v>631298</v>
      </c>
      <c r="R15" s="177">
        <f t="shared" si="0"/>
        <v>1152292</v>
      </c>
      <c r="S15" s="187"/>
    </row>
    <row r="16" spans="1:19" x14ac:dyDescent="0.2">
      <c r="A16" s="176"/>
      <c r="B16" s="178">
        <v>2016</v>
      </c>
      <c r="C16" s="92">
        <v>11677</v>
      </c>
      <c r="D16" s="92">
        <v>1044</v>
      </c>
      <c r="E16" s="92">
        <v>12721</v>
      </c>
      <c r="F16" s="177">
        <v>29666</v>
      </c>
      <c r="G16" s="92">
        <v>313</v>
      </c>
      <c r="H16" s="92">
        <v>29979</v>
      </c>
      <c r="I16" s="92">
        <v>165945</v>
      </c>
      <c r="J16" s="177">
        <v>52813</v>
      </c>
      <c r="K16" s="177">
        <v>218758</v>
      </c>
      <c r="L16" s="92">
        <v>206267</v>
      </c>
      <c r="M16" s="92">
        <v>98812</v>
      </c>
      <c r="N16" s="92">
        <v>305079</v>
      </c>
      <c r="O16" s="177">
        <v>431295</v>
      </c>
      <c r="P16" s="92">
        <v>214901</v>
      </c>
      <c r="Q16" s="92">
        <v>646196</v>
      </c>
      <c r="R16" s="177">
        <v>1212733</v>
      </c>
      <c r="S16" s="176"/>
    </row>
    <row r="17" spans="1:27" x14ac:dyDescent="0.2">
      <c r="A17" s="176"/>
      <c r="B17" s="178">
        <v>2017</v>
      </c>
      <c r="C17" s="92">
        <v>8891</v>
      </c>
      <c r="D17" s="92">
        <v>115</v>
      </c>
      <c r="E17" s="92">
        <v>9006</v>
      </c>
      <c r="F17" s="177">
        <v>35519</v>
      </c>
      <c r="G17" s="92">
        <v>1140</v>
      </c>
      <c r="H17" s="92">
        <v>36659</v>
      </c>
      <c r="I17" s="92">
        <v>186230</v>
      </c>
      <c r="J17" s="177">
        <v>51571</v>
      </c>
      <c r="K17" s="177">
        <v>237801</v>
      </c>
      <c r="L17" s="92">
        <v>223776</v>
      </c>
      <c r="M17" s="92">
        <v>103655</v>
      </c>
      <c r="N17" s="92">
        <v>327431</v>
      </c>
      <c r="O17" s="177">
        <v>452937</v>
      </c>
      <c r="P17" s="92">
        <v>267685</v>
      </c>
      <c r="Q17" s="92">
        <v>720622</v>
      </c>
      <c r="R17" s="177">
        <v>1331519</v>
      </c>
      <c r="S17" s="176"/>
    </row>
    <row r="18" spans="1:27" x14ac:dyDescent="0.2">
      <c r="A18" s="176"/>
      <c r="B18" s="178">
        <v>2018</v>
      </c>
      <c r="C18" s="92">
        <v>7455</v>
      </c>
      <c r="D18" s="92">
        <v>8</v>
      </c>
      <c r="E18" s="92">
        <v>7463</v>
      </c>
      <c r="F18" s="177">
        <v>32954</v>
      </c>
      <c r="G18" s="92">
        <v>415</v>
      </c>
      <c r="H18" s="92">
        <v>33369</v>
      </c>
      <c r="I18" s="92">
        <v>202357</v>
      </c>
      <c r="J18" s="177">
        <v>54964</v>
      </c>
      <c r="K18" s="177">
        <v>257321</v>
      </c>
      <c r="L18" s="92">
        <v>224317</v>
      </c>
      <c r="M18" s="92">
        <v>103376</v>
      </c>
      <c r="N18" s="92">
        <v>327693</v>
      </c>
      <c r="O18" s="177">
        <v>491058</v>
      </c>
      <c r="P18" s="92">
        <v>283583</v>
      </c>
      <c r="Q18" s="92">
        <v>774641</v>
      </c>
      <c r="R18" s="177">
        <v>1400487</v>
      </c>
      <c r="S18" s="187"/>
    </row>
    <row r="19" spans="1:27" x14ac:dyDescent="0.2">
      <c r="A19" s="176"/>
      <c r="B19" s="178">
        <v>2019</v>
      </c>
      <c r="C19" s="92">
        <v>5335</v>
      </c>
      <c r="D19" s="92">
        <v>0</v>
      </c>
      <c r="E19" s="92">
        <v>5335</v>
      </c>
      <c r="F19" s="177">
        <v>34708</v>
      </c>
      <c r="G19" s="92">
        <v>312</v>
      </c>
      <c r="H19" s="92">
        <v>35020</v>
      </c>
      <c r="I19" s="92">
        <v>216471</v>
      </c>
      <c r="J19" s="177">
        <v>58365</v>
      </c>
      <c r="K19" s="177">
        <v>274836</v>
      </c>
      <c r="L19" s="92">
        <v>239060</v>
      </c>
      <c r="M19" s="92">
        <v>108461</v>
      </c>
      <c r="N19" s="92">
        <v>347521</v>
      </c>
      <c r="O19" s="177">
        <v>524052</v>
      </c>
      <c r="P19" s="92">
        <v>297303</v>
      </c>
      <c r="Q19" s="92">
        <v>821355</v>
      </c>
      <c r="R19" s="177">
        <v>1484067</v>
      </c>
      <c r="S19" s="187"/>
    </row>
    <row r="20" spans="1:27" x14ac:dyDescent="0.2">
      <c r="A20" s="176"/>
      <c r="B20" s="178">
        <v>2020</v>
      </c>
      <c r="C20" s="92">
        <v>7608</v>
      </c>
      <c r="D20" s="92">
        <v>0</v>
      </c>
      <c r="E20" s="92">
        <v>7608</v>
      </c>
      <c r="F20" s="177">
        <v>35229</v>
      </c>
      <c r="G20" s="92">
        <v>165</v>
      </c>
      <c r="H20" s="92">
        <v>35394</v>
      </c>
      <c r="I20" s="92">
        <v>232308</v>
      </c>
      <c r="J20" s="177">
        <v>44884</v>
      </c>
      <c r="K20" s="177">
        <v>277192</v>
      </c>
      <c r="L20" s="92">
        <v>258478</v>
      </c>
      <c r="M20" s="92">
        <v>103335</v>
      </c>
      <c r="N20" s="92">
        <v>361813</v>
      </c>
      <c r="O20" s="177">
        <v>554959</v>
      </c>
      <c r="P20" s="92">
        <v>277533</v>
      </c>
      <c r="Q20" s="92">
        <v>832492</v>
      </c>
      <c r="R20" s="177">
        <v>1514499</v>
      </c>
      <c r="S20" s="199"/>
      <c r="T20" s="35"/>
    </row>
    <row r="21" spans="1:27" ht="13.5" thickBot="1" x14ac:dyDescent="0.25">
      <c r="A21" s="176"/>
      <c r="B21" s="179">
        <v>2021</v>
      </c>
      <c r="C21" s="138">
        <v>11578</v>
      </c>
      <c r="D21" s="138">
        <v>20</v>
      </c>
      <c r="E21" s="138">
        <v>11598</v>
      </c>
      <c r="F21" s="180">
        <v>41019</v>
      </c>
      <c r="G21" s="138">
        <v>198</v>
      </c>
      <c r="H21" s="138">
        <v>41217</v>
      </c>
      <c r="I21" s="138">
        <v>248974</v>
      </c>
      <c r="J21" s="180">
        <v>51686</v>
      </c>
      <c r="K21" s="180">
        <v>300660</v>
      </c>
      <c r="L21" s="138">
        <v>279938</v>
      </c>
      <c r="M21" s="138">
        <v>103036</v>
      </c>
      <c r="N21" s="138">
        <v>382974</v>
      </c>
      <c r="O21" s="180">
        <v>576427</v>
      </c>
      <c r="P21" s="138">
        <v>236969</v>
      </c>
      <c r="Q21" s="138">
        <v>813396</v>
      </c>
      <c r="R21" s="180">
        <v>1549845</v>
      </c>
      <c r="S21" s="199"/>
      <c r="T21" s="35"/>
    </row>
    <row r="22" spans="1:27" x14ac:dyDescent="0.2">
      <c r="A22" s="24"/>
      <c r="B22" s="142"/>
      <c r="C22" s="53"/>
      <c r="D22" s="53"/>
      <c r="E22" s="24"/>
      <c r="F22" s="24"/>
      <c r="G22" s="24"/>
      <c r="H22" s="24"/>
      <c r="I22" s="24"/>
      <c r="J22" s="24"/>
      <c r="Q22" s="53"/>
      <c r="R22" s="53"/>
      <c r="S22" s="53"/>
      <c r="T22" s="34"/>
      <c r="U22" s="42"/>
      <c r="V22" s="34"/>
      <c r="W22" s="34"/>
      <c r="X22" s="42"/>
      <c r="Y22" s="34"/>
      <c r="Z22" s="34"/>
      <c r="AA22" s="42"/>
    </row>
    <row r="23" spans="1:27" x14ac:dyDescent="0.2">
      <c r="A23" s="24"/>
      <c r="B23" s="143" t="s">
        <v>165</v>
      </c>
      <c r="C23" s="53"/>
      <c r="D23" s="53"/>
      <c r="E23" s="24"/>
      <c r="F23" s="24"/>
      <c r="G23" s="24"/>
      <c r="H23" s="24"/>
      <c r="I23" s="24"/>
      <c r="J23" s="24"/>
      <c r="Q23" s="53"/>
      <c r="R23" s="53"/>
      <c r="S23" s="53"/>
      <c r="T23" s="34"/>
      <c r="U23" s="206"/>
      <c r="V23" s="34"/>
      <c r="W23" s="34"/>
      <c r="X23" s="206"/>
      <c r="Y23" s="34"/>
      <c r="Z23" s="34"/>
      <c r="AA23" s="206"/>
    </row>
    <row r="24" spans="1:27" x14ac:dyDescent="0.2">
      <c r="B24" s="143" t="s">
        <v>162</v>
      </c>
      <c r="C24" s="16"/>
      <c r="D24" s="87"/>
      <c r="E24" s="87"/>
      <c r="F24" s="87"/>
      <c r="G24" s="87"/>
      <c r="H24" s="87"/>
      <c r="I24" s="87"/>
    </row>
    <row r="25" spans="1:27" x14ac:dyDescent="0.2">
      <c r="B25" s="144" t="s">
        <v>163</v>
      </c>
      <c r="C25" s="73"/>
      <c r="D25" s="87"/>
      <c r="E25" s="87"/>
      <c r="F25" s="87"/>
      <c r="G25" s="87"/>
      <c r="H25" s="87"/>
      <c r="I25" s="87"/>
    </row>
    <row r="26" spans="1:27" x14ac:dyDescent="0.2">
      <c r="B26" s="144" t="s">
        <v>164</v>
      </c>
      <c r="C26" s="73"/>
      <c r="D26" s="87"/>
      <c r="E26" s="87"/>
      <c r="F26" s="87"/>
      <c r="G26" s="87"/>
      <c r="H26" s="87"/>
      <c r="I26" s="87"/>
    </row>
    <row r="27" spans="1:27" x14ac:dyDescent="0.2">
      <c r="B27" s="88"/>
      <c r="C27" s="73"/>
      <c r="D27" s="87"/>
      <c r="E27" s="87"/>
      <c r="F27" s="87"/>
      <c r="G27" s="87"/>
      <c r="H27" s="87"/>
      <c r="I27" s="87"/>
    </row>
    <row r="28" spans="1:27" x14ac:dyDescent="0.2">
      <c r="B28" s="40"/>
      <c r="C28" s="16"/>
      <c r="D28" s="87"/>
      <c r="E28" s="87"/>
      <c r="F28" s="87"/>
      <c r="G28" s="87"/>
      <c r="H28" s="87"/>
      <c r="I28" s="28"/>
    </row>
    <row r="29" spans="1:27" x14ac:dyDescent="0.2">
      <c r="B29" s="40"/>
      <c r="C29" s="16"/>
      <c r="D29" s="87"/>
      <c r="E29" s="87"/>
      <c r="F29" s="87"/>
      <c r="G29" s="87"/>
      <c r="H29" s="87"/>
      <c r="I29" s="28"/>
      <c r="J29" s="27"/>
      <c r="K29" s="27"/>
      <c r="L29" s="27"/>
      <c r="M29" s="27"/>
      <c r="N29" s="27"/>
      <c r="O29" s="27"/>
      <c r="P29" s="27"/>
      <c r="Q29" s="27"/>
    </row>
    <row r="30" spans="1:27" x14ac:dyDescent="0.2">
      <c r="B30" s="40"/>
      <c r="C30" s="16"/>
      <c r="D30" s="87"/>
      <c r="E30" s="87"/>
      <c r="F30" s="87"/>
      <c r="G30" s="87"/>
      <c r="H30" s="87"/>
      <c r="I30" s="28"/>
      <c r="J30" s="27"/>
      <c r="K30" s="27"/>
      <c r="L30" s="27"/>
      <c r="M30" s="27"/>
      <c r="N30" s="27"/>
      <c r="O30" s="27"/>
      <c r="P30" s="27"/>
      <c r="Q30" s="27"/>
    </row>
    <row r="31" spans="1:27" x14ac:dyDescent="0.2">
      <c r="B31" s="40"/>
      <c r="C31" s="16"/>
      <c r="D31" s="87"/>
      <c r="E31" s="87"/>
      <c r="F31" s="87"/>
      <c r="G31" s="87"/>
      <c r="H31" s="87"/>
      <c r="I31" s="27"/>
      <c r="Q31" s="27"/>
    </row>
    <row r="32" spans="1:27" x14ac:dyDescent="0.2">
      <c r="I32" s="27"/>
      <c r="Q32" s="27"/>
    </row>
    <row r="33" spans="2:19" x14ac:dyDescent="0.2">
      <c r="I33" s="27"/>
      <c r="Q33" s="27"/>
    </row>
    <row r="34" spans="2:19" x14ac:dyDescent="0.2">
      <c r="I34" s="27"/>
      <c r="Q34" s="27"/>
    </row>
    <row r="35" spans="2:19" ht="12.75" customHeight="1" x14ac:dyDescent="0.3">
      <c r="I35" s="27"/>
      <c r="Q35" s="27"/>
      <c r="S35" s="89"/>
    </row>
    <row r="36" spans="2:19" x14ac:dyDescent="0.2">
      <c r="I36" s="27"/>
      <c r="J36" s="27"/>
      <c r="K36" s="27"/>
      <c r="L36" s="27"/>
      <c r="M36" s="27"/>
      <c r="N36" s="27"/>
      <c r="O36" s="27"/>
      <c r="P36" s="27"/>
      <c r="Q36" s="27"/>
    </row>
    <row r="37" spans="2:19" x14ac:dyDescent="0.2">
      <c r="I37" s="27"/>
      <c r="J37" s="27"/>
      <c r="K37" s="27"/>
      <c r="L37" s="27"/>
      <c r="M37" s="27"/>
      <c r="N37" s="27"/>
      <c r="O37" s="27"/>
      <c r="P37" s="27"/>
      <c r="Q37" s="27"/>
    </row>
    <row r="38" spans="2:19" x14ac:dyDescent="0.2">
      <c r="B38" s="40"/>
      <c r="C38" s="16"/>
      <c r="D38" s="122"/>
      <c r="E38" s="87"/>
      <c r="F38" s="87"/>
      <c r="G38" s="87"/>
      <c r="H38" s="87"/>
      <c r="I38" s="28"/>
      <c r="J38" s="27"/>
      <c r="K38" s="28"/>
      <c r="L38" s="28"/>
      <c r="M38" s="28"/>
      <c r="N38" s="28"/>
      <c r="O38" s="28"/>
      <c r="P38" s="28"/>
      <c r="Q38" s="27"/>
    </row>
    <row r="39" spans="2:19" x14ac:dyDescent="0.2">
      <c r="B39" s="40"/>
      <c r="C39" s="16"/>
      <c r="D39" s="87"/>
      <c r="E39" s="87"/>
      <c r="F39" s="87"/>
      <c r="G39" s="87"/>
      <c r="H39" s="87"/>
      <c r="I39" s="28"/>
      <c r="J39" s="27"/>
      <c r="K39" s="27"/>
      <c r="L39" s="27"/>
      <c r="M39" s="27"/>
      <c r="N39" s="27"/>
      <c r="O39" s="27"/>
      <c r="P39" s="27"/>
      <c r="Q39" s="27"/>
    </row>
    <row r="40" spans="2:19" x14ac:dyDescent="0.2">
      <c r="B40" s="40"/>
      <c r="C40" s="16"/>
      <c r="D40" s="87"/>
      <c r="E40" s="87"/>
      <c r="F40" s="87"/>
      <c r="G40" s="87"/>
      <c r="H40" s="87"/>
      <c r="I40" s="28"/>
      <c r="J40" s="27"/>
      <c r="K40" s="27"/>
      <c r="L40" s="27"/>
      <c r="M40" s="27"/>
      <c r="N40" s="27"/>
      <c r="O40" s="27"/>
      <c r="P40" s="27"/>
      <c r="Q40" s="27"/>
    </row>
    <row r="41" spans="2:19" x14ac:dyDescent="0.2">
      <c r="B41" s="40"/>
      <c r="C41" s="16"/>
      <c r="D41" s="87"/>
      <c r="E41" s="87"/>
      <c r="F41" s="87"/>
      <c r="G41" s="87"/>
      <c r="H41" s="87"/>
      <c r="I41" s="28"/>
      <c r="J41" s="27"/>
      <c r="K41" s="27"/>
      <c r="L41" s="27"/>
      <c r="M41" s="27"/>
      <c r="N41" s="27"/>
      <c r="O41" s="27"/>
      <c r="P41" s="27"/>
      <c r="Q41" s="27"/>
    </row>
    <row r="42" spans="2:19" x14ac:dyDescent="0.2">
      <c r="B42" s="40"/>
      <c r="C42" s="16"/>
      <c r="D42" s="87"/>
      <c r="E42" s="87"/>
      <c r="F42" s="87"/>
      <c r="G42" s="87"/>
      <c r="H42" s="87"/>
      <c r="I42" s="28"/>
      <c r="J42" s="27"/>
      <c r="K42" s="27"/>
      <c r="L42" s="27"/>
      <c r="M42" s="27"/>
      <c r="N42" s="27"/>
      <c r="O42" s="27"/>
      <c r="P42" s="27"/>
      <c r="Q42" s="27"/>
    </row>
    <row r="43" spans="2:19" x14ac:dyDescent="0.2">
      <c r="B43" s="40"/>
      <c r="C43" s="16"/>
      <c r="D43" s="87"/>
      <c r="E43" s="87"/>
      <c r="F43" s="87"/>
      <c r="G43" s="87"/>
      <c r="H43" s="87"/>
      <c r="I43" s="28"/>
      <c r="J43" s="27"/>
      <c r="K43" s="27"/>
      <c r="L43" s="27"/>
      <c r="M43" s="27"/>
      <c r="N43" s="27"/>
      <c r="O43" s="27"/>
      <c r="P43" s="27"/>
      <c r="Q43" s="27"/>
    </row>
    <row r="44" spans="2:19" x14ac:dyDescent="0.2">
      <c r="B44" s="40"/>
      <c r="C44" s="16"/>
      <c r="D44" s="87"/>
      <c r="E44" s="87"/>
      <c r="F44" s="87"/>
      <c r="G44" s="87"/>
      <c r="H44" s="87"/>
      <c r="I44" s="28"/>
      <c r="J44" s="27"/>
      <c r="K44" s="27"/>
      <c r="L44" s="27"/>
      <c r="M44" s="27"/>
      <c r="N44" s="27"/>
      <c r="O44" s="27"/>
      <c r="P44" s="27"/>
      <c r="Q44" s="27"/>
    </row>
    <row r="45" spans="2:19" x14ac:dyDescent="0.2">
      <c r="B45" s="40"/>
      <c r="C45" s="16"/>
      <c r="D45" s="87"/>
      <c r="E45" s="87"/>
      <c r="F45" s="87"/>
      <c r="G45" s="87"/>
      <c r="H45" s="87"/>
      <c r="I45" s="28"/>
      <c r="J45" s="27"/>
      <c r="K45" s="27"/>
      <c r="L45" s="27"/>
      <c r="M45" s="27"/>
      <c r="N45" s="27"/>
      <c r="O45" s="27"/>
      <c r="P45" s="27"/>
      <c r="Q45" s="27"/>
    </row>
    <row r="46" spans="2:19" x14ac:dyDescent="0.2">
      <c r="B46" s="40"/>
      <c r="C46" s="16"/>
      <c r="D46" s="87"/>
      <c r="E46" s="87"/>
      <c r="F46" s="87"/>
      <c r="G46" s="87"/>
      <c r="H46" s="87"/>
      <c r="I46" s="28"/>
      <c r="J46" s="27"/>
      <c r="K46" s="27"/>
      <c r="L46" s="27"/>
      <c r="M46" s="27"/>
      <c r="N46" s="27"/>
      <c r="O46" s="27"/>
      <c r="P46" s="27"/>
      <c r="Q46" s="27"/>
    </row>
    <row r="47" spans="2:19" x14ac:dyDescent="0.2">
      <c r="B47" s="40"/>
      <c r="C47" s="16"/>
      <c r="D47" s="87"/>
      <c r="E47" s="87"/>
      <c r="F47" s="87"/>
      <c r="G47" s="87"/>
      <c r="H47" s="87"/>
      <c r="I47" s="28"/>
      <c r="J47" s="27"/>
      <c r="K47" s="27"/>
      <c r="L47" s="29"/>
      <c r="M47" s="28"/>
      <c r="N47" s="29"/>
      <c r="O47" s="28"/>
      <c r="P47" s="29"/>
      <c r="Q47" s="27"/>
    </row>
    <row r="48" spans="2:19" x14ac:dyDescent="0.2">
      <c r="B48" s="40"/>
      <c r="C48" s="16"/>
      <c r="D48" s="87"/>
      <c r="E48" s="87"/>
      <c r="F48" s="87"/>
      <c r="G48" s="87"/>
      <c r="H48" s="87"/>
      <c r="I48" s="28"/>
      <c r="J48" s="27"/>
      <c r="K48" s="27"/>
      <c r="L48" s="29"/>
      <c r="M48" s="29"/>
      <c r="N48" s="29"/>
      <c r="O48" s="29"/>
      <c r="P48" s="29"/>
      <c r="Q48" s="27"/>
    </row>
    <row r="49" spans="2:18" x14ac:dyDescent="0.2">
      <c r="B49" s="40"/>
      <c r="C49" s="16"/>
      <c r="D49" s="87"/>
      <c r="E49" s="87"/>
      <c r="F49" s="87"/>
      <c r="G49" s="87"/>
      <c r="H49" s="87"/>
      <c r="I49" s="28"/>
      <c r="J49" s="27"/>
      <c r="K49" s="27"/>
      <c r="L49" s="29"/>
      <c r="M49" s="29"/>
      <c r="N49" s="29"/>
      <c r="O49" s="29"/>
      <c r="P49" s="29"/>
      <c r="Q49" s="27"/>
    </row>
    <row r="50" spans="2:18" x14ac:dyDescent="0.2">
      <c r="B50" s="40"/>
      <c r="C50" s="16"/>
      <c r="D50" s="87"/>
      <c r="E50" s="87"/>
      <c r="F50" s="87"/>
      <c r="G50" s="87"/>
      <c r="H50" s="87"/>
      <c r="I50" s="28"/>
      <c r="J50" s="27"/>
      <c r="K50" s="27"/>
      <c r="L50" s="29"/>
      <c r="M50" s="29"/>
      <c r="N50" s="29"/>
      <c r="O50" s="29"/>
      <c r="P50" s="29"/>
      <c r="Q50" s="27"/>
    </row>
    <row r="51" spans="2:18" x14ac:dyDescent="0.2">
      <c r="B51" s="40"/>
      <c r="C51" s="16"/>
      <c r="D51" s="87"/>
      <c r="E51" s="87"/>
      <c r="F51" s="87"/>
      <c r="G51" s="87"/>
      <c r="H51" s="87"/>
      <c r="I51" s="28"/>
      <c r="J51" s="27"/>
      <c r="K51" s="27"/>
      <c r="L51" s="29"/>
      <c r="M51" s="29"/>
      <c r="N51" s="29"/>
      <c r="O51" s="29"/>
      <c r="P51" s="29"/>
      <c r="Q51" s="27"/>
    </row>
    <row r="52" spans="2:18" x14ac:dyDescent="0.2">
      <c r="B52" s="40"/>
      <c r="C52" s="16"/>
      <c r="D52" s="87"/>
      <c r="E52" s="87"/>
      <c r="F52" s="87"/>
      <c r="G52" s="87"/>
      <c r="H52" s="87"/>
      <c r="I52" s="28"/>
      <c r="J52" s="27"/>
      <c r="K52" s="27"/>
      <c r="L52" s="29"/>
      <c r="M52" s="29"/>
      <c r="N52" s="29"/>
      <c r="O52" s="29"/>
      <c r="P52" s="29"/>
      <c r="Q52" s="27"/>
    </row>
    <row r="53" spans="2:18" x14ac:dyDescent="0.2">
      <c r="B53" s="40"/>
      <c r="C53" s="16"/>
      <c r="D53" s="87"/>
      <c r="E53" s="87"/>
      <c r="F53" s="87"/>
      <c r="G53" s="87"/>
      <c r="H53" s="87"/>
      <c r="I53" s="28"/>
      <c r="J53" s="27"/>
      <c r="K53" s="27"/>
      <c r="L53" s="29"/>
      <c r="M53" s="29"/>
      <c r="N53" s="29"/>
      <c r="O53" s="29"/>
      <c r="P53" s="29"/>
      <c r="Q53" s="27"/>
    </row>
    <row r="54" spans="2:18" x14ac:dyDescent="0.2">
      <c r="B54" s="40"/>
      <c r="C54" s="16"/>
      <c r="D54" s="87"/>
      <c r="E54" s="87"/>
      <c r="F54" s="87"/>
      <c r="G54" s="87"/>
      <c r="H54" s="87"/>
      <c r="I54" s="28"/>
      <c r="J54" s="27"/>
      <c r="K54" s="27"/>
      <c r="L54" s="29"/>
      <c r="M54" s="29"/>
      <c r="N54" s="29"/>
      <c r="O54" s="29"/>
      <c r="P54" s="29"/>
      <c r="Q54" s="27"/>
    </row>
    <row r="55" spans="2:18" x14ac:dyDescent="0.2">
      <c r="K55" s="25"/>
      <c r="L55" s="25"/>
      <c r="M55" s="25"/>
      <c r="N55" s="25"/>
      <c r="O55" s="25"/>
    </row>
    <row r="56" spans="2:18" x14ac:dyDescent="0.2">
      <c r="C56" s="35"/>
      <c r="D56" s="174"/>
      <c r="E56" s="174"/>
      <c r="F56" s="174"/>
      <c r="G56" s="174"/>
      <c r="H56" s="174"/>
      <c r="I56" s="35"/>
      <c r="K56" s="25"/>
      <c r="L56" s="25"/>
      <c r="M56" s="35"/>
      <c r="N56" s="29"/>
      <c r="O56" s="29"/>
      <c r="P56" s="29"/>
      <c r="Q56" s="25"/>
    </row>
    <row r="57" spans="2:18" x14ac:dyDescent="0.2">
      <c r="C57" s="35"/>
      <c r="D57" s="174"/>
      <c r="E57" s="174"/>
      <c r="F57" s="174"/>
      <c r="G57" s="174"/>
      <c r="H57" s="174"/>
      <c r="I57" s="35"/>
      <c r="K57" s="25"/>
      <c r="L57" s="25"/>
      <c r="M57" s="27"/>
      <c r="N57" s="29"/>
      <c r="O57" s="29"/>
      <c r="P57" s="29"/>
      <c r="Q57" s="25"/>
    </row>
    <row r="58" spans="2:18" x14ac:dyDescent="0.2">
      <c r="C58" s="35"/>
      <c r="D58" s="35"/>
      <c r="E58" s="35"/>
      <c r="F58" s="35"/>
      <c r="G58" s="35"/>
      <c r="H58" s="35"/>
      <c r="I58" s="35"/>
      <c r="Q58" s="25"/>
      <c r="R58" s="25"/>
    </row>
    <row r="59" spans="2:18" x14ac:dyDescent="0.2">
      <c r="C59" s="35"/>
      <c r="D59" s="174"/>
      <c r="E59" s="35"/>
      <c r="F59" s="35"/>
      <c r="G59" s="35"/>
      <c r="H59" s="35"/>
      <c r="I59" s="35"/>
      <c r="Q59" s="25"/>
      <c r="R59" s="25"/>
    </row>
    <row r="60" spans="2:18" x14ac:dyDescent="0.2">
      <c r="K60" s="27"/>
      <c r="L60" s="29"/>
      <c r="M60" s="29"/>
      <c r="N60" s="29"/>
      <c r="O60" s="29"/>
      <c r="Q60" s="25"/>
      <c r="R60" s="25"/>
    </row>
    <row r="61" spans="2:18" x14ac:dyDescent="0.2">
      <c r="B61" s="40"/>
      <c r="C61" s="241"/>
      <c r="D61" s="34"/>
      <c r="E61" s="34"/>
      <c r="F61" s="34"/>
      <c r="G61" s="34"/>
      <c r="H61" s="34"/>
      <c r="I61" s="34"/>
      <c r="Q61" s="25"/>
      <c r="R61" s="25"/>
    </row>
    <row r="62" spans="2:18" x14ac:dyDescent="0.2">
      <c r="B62" s="41"/>
      <c r="C62" s="241"/>
      <c r="D62" s="34"/>
      <c r="E62" s="34"/>
      <c r="F62" s="34"/>
      <c r="G62" s="34"/>
      <c r="H62" s="34"/>
      <c r="I62" s="34"/>
      <c r="R62" s="24"/>
    </row>
    <row r="63" spans="2:18" x14ac:dyDescent="0.2">
      <c r="B63" s="40"/>
      <c r="C63" s="241"/>
      <c r="D63" s="34"/>
      <c r="E63" s="34"/>
      <c r="F63" s="34"/>
      <c r="G63" s="34"/>
      <c r="H63" s="34"/>
      <c r="I63" s="34"/>
    </row>
    <row r="64" spans="2:18" x14ac:dyDescent="0.2">
      <c r="B64" s="41"/>
      <c r="C64" s="241"/>
      <c r="D64" s="34"/>
      <c r="E64" s="34"/>
      <c r="F64" s="34"/>
      <c r="G64" s="34"/>
      <c r="H64" s="34"/>
      <c r="I64" s="34"/>
    </row>
    <row r="65" spans="2:10" x14ac:dyDescent="0.2">
      <c r="B65" s="40"/>
      <c r="C65" s="241"/>
      <c r="D65" s="34"/>
      <c r="E65" s="34"/>
      <c r="F65" s="34"/>
      <c r="G65" s="34"/>
      <c r="H65" s="34"/>
      <c r="I65" s="34"/>
    </row>
    <row r="66" spans="2:10" x14ac:dyDescent="0.2">
      <c r="B66" s="41"/>
      <c r="C66" s="241"/>
      <c r="D66" s="34"/>
      <c r="E66" s="34"/>
      <c r="F66" s="34"/>
      <c r="G66" s="34"/>
      <c r="H66" s="34"/>
      <c r="I66" s="34"/>
    </row>
    <row r="67" spans="2:10" x14ac:dyDescent="0.2">
      <c r="B67" s="40"/>
      <c r="C67" s="241"/>
      <c r="D67" s="34"/>
      <c r="E67" s="34"/>
      <c r="F67" s="34"/>
      <c r="G67" s="34"/>
      <c r="H67" s="34"/>
      <c r="I67" s="34"/>
    </row>
    <row r="68" spans="2:10" ht="20.25" x14ac:dyDescent="0.3">
      <c r="B68" s="41"/>
      <c r="C68" s="241"/>
      <c r="D68" s="34"/>
      <c r="E68" s="34"/>
      <c r="F68" s="34"/>
      <c r="G68" s="34"/>
      <c r="H68" s="34"/>
      <c r="I68" s="34"/>
      <c r="J68" s="89"/>
    </row>
    <row r="69" spans="2:10" x14ac:dyDescent="0.2">
      <c r="B69" s="40"/>
      <c r="C69" s="241"/>
      <c r="D69" s="34"/>
      <c r="E69" s="34"/>
      <c r="F69" s="34"/>
      <c r="G69" s="34"/>
      <c r="H69" s="34"/>
      <c r="I69" s="34"/>
    </row>
    <row r="70" spans="2:10" x14ac:dyDescent="0.2">
      <c r="B70" s="41"/>
      <c r="C70" s="241"/>
      <c r="D70" s="34"/>
      <c r="E70" s="34"/>
      <c r="F70" s="34"/>
      <c r="G70" s="34"/>
      <c r="H70" s="34"/>
      <c r="I70" s="34"/>
    </row>
    <row r="73" spans="2:10" ht="27.75" customHeight="1" x14ac:dyDescent="0.2"/>
  </sheetData>
  <mergeCells count="13">
    <mergeCell ref="C69:C70"/>
    <mergeCell ref="R4:R5"/>
    <mergeCell ref="B4:B5"/>
    <mergeCell ref="C4:E4"/>
    <mergeCell ref="F4:H4"/>
    <mergeCell ref="I4:K4"/>
    <mergeCell ref="L4:N4"/>
    <mergeCell ref="O4:Q4"/>
    <mergeCell ref="C2:K2"/>
    <mergeCell ref="C61:C62"/>
    <mergeCell ref="C63:C64"/>
    <mergeCell ref="C65:C66"/>
    <mergeCell ref="C67:C68"/>
  </mergeCells>
  <pageMargins left="0.78740157499999996" right="0.78740157499999996" top="0.984251969" bottom="0.984251969" header="0.4921259845" footer="0.4921259845"/>
  <pageSetup paperSize="9" scale="77" orientation="landscape" r:id="rId1"/>
  <headerFooter alignWithMargins="0"/>
  <colBreaks count="1" manualBreakCount="1">
    <brk id="13" max="1048575"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M37"/>
  <sheetViews>
    <sheetView showGridLines="0" workbookViewId="0"/>
  </sheetViews>
  <sheetFormatPr baseColWidth="10" defaultColWidth="11.42578125" defaultRowHeight="12.75" x14ac:dyDescent="0.2"/>
  <cols>
    <col min="1" max="1" width="2.7109375" style="61" customWidth="1"/>
    <col min="2" max="2" width="5.7109375" style="61" customWidth="1"/>
    <col min="3" max="8" width="10.7109375" style="61" customWidth="1"/>
    <col min="9" max="13" width="11.42578125" style="61"/>
    <col min="14" max="14" width="19.140625" style="61" customWidth="1"/>
    <col min="15" max="15" width="16.5703125" style="61" customWidth="1"/>
    <col min="16" max="17" width="43.85546875" style="61" customWidth="1"/>
    <col min="18" max="18" width="19.140625" style="61" customWidth="1"/>
    <col min="19" max="16384" width="11.42578125" style="61"/>
  </cols>
  <sheetData>
    <row r="1" spans="1:12" ht="15.75" x14ac:dyDescent="0.25">
      <c r="A1" s="36" t="str">
        <f>Inhaltsverzeichnis!B31&amp; " " &amp;Inhaltsverzeichnis!D31</f>
        <v>Tabelle 13a: Verrechnete Stunden für pflegerische sowie hauswirtschaftliche und sozialbetreuerische Spitex-Leistungen pro Klient/-in, 2006–2021</v>
      </c>
      <c r="B1" s="36"/>
      <c r="C1" s="36"/>
      <c r="D1" s="36"/>
      <c r="E1" s="36"/>
      <c r="F1" s="36"/>
      <c r="G1" s="36"/>
      <c r="H1" s="36"/>
      <c r="I1" s="36"/>
      <c r="J1" s="36"/>
      <c r="K1" s="36"/>
      <c r="L1" s="36"/>
    </row>
    <row r="2" spans="1:12" x14ac:dyDescent="0.2">
      <c r="A2" s="76"/>
      <c r="B2" s="76"/>
      <c r="C2" s="76"/>
      <c r="D2" s="76"/>
      <c r="E2" s="76"/>
      <c r="F2" s="76"/>
      <c r="G2" s="76"/>
    </row>
    <row r="3" spans="1:12" x14ac:dyDescent="0.2">
      <c r="A3" s="76"/>
      <c r="B3" s="244" t="s">
        <v>23</v>
      </c>
      <c r="C3" s="243" t="s">
        <v>133</v>
      </c>
      <c r="D3" s="243"/>
      <c r="E3" s="243"/>
      <c r="F3" s="76"/>
      <c r="G3" s="76"/>
      <c r="K3" s="173"/>
    </row>
    <row r="4" spans="1:12" ht="66.75" customHeight="1" x14ac:dyDescent="0.2">
      <c r="A4" s="76"/>
      <c r="B4" s="245"/>
      <c r="C4" s="200" t="s">
        <v>157</v>
      </c>
      <c r="D4" s="200" t="s">
        <v>59</v>
      </c>
      <c r="E4" s="200" t="s">
        <v>154</v>
      </c>
      <c r="F4" s="205"/>
      <c r="G4" s="76"/>
    </row>
    <row r="5" spans="1:12" x14ac:dyDescent="0.2">
      <c r="A5" s="76"/>
      <c r="B5" s="77">
        <v>2006</v>
      </c>
      <c r="C5" s="78">
        <v>51.551232058408694</v>
      </c>
      <c r="D5" s="79" t="s">
        <v>27</v>
      </c>
      <c r="E5" s="79" t="s">
        <v>27</v>
      </c>
      <c r="F5" s="76"/>
      <c r="G5" s="76"/>
    </row>
    <row r="6" spans="1:12" x14ac:dyDescent="0.2">
      <c r="A6" s="76"/>
      <c r="B6" s="77">
        <v>2007</v>
      </c>
      <c r="C6" s="78">
        <v>47.867867165575305</v>
      </c>
      <c r="D6" s="78">
        <v>38.798189850231658</v>
      </c>
      <c r="E6" s="78">
        <v>36.794344092389693</v>
      </c>
      <c r="F6" s="80"/>
      <c r="G6" s="76"/>
    </row>
    <row r="7" spans="1:12" x14ac:dyDescent="0.2">
      <c r="A7" s="76"/>
      <c r="B7" s="77">
        <v>2008</v>
      </c>
      <c r="C7" s="78">
        <v>48.195348507409769</v>
      </c>
      <c r="D7" s="78">
        <v>41.983141082519964</v>
      </c>
      <c r="E7" s="78">
        <v>35.499785007883041</v>
      </c>
      <c r="F7" s="80"/>
      <c r="G7" s="76"/>
    </row>
    <row r="8" spans="1:12" x14ac:dyDescent="0.2">
      <c r="A8" s="76"/>
      <c r="B8" s="77">
        <v>2009</v>
      </c>
      <c r="C8" s="78">
        <v>49.165039615166947</v>
      </c>
      <c r="D8" s="78">
        <v>43.000676132521974</v>
      </c>
      <c r="E8" s="78">
        <v>35.392867540029116</v>
      </c>
      <c r="F8" s="80"/>
      <c r="G8" s="76"/>
    </row>
    <row r="9" spans="1:12" x14ac:dyDescent="0.2">
      <c r="A9" s="76"/>
      <c r="B9" s="77">
        <v>2010</v>
      </c>
      <c r="C9" s="78">
        <v>53.312722563936546</v>
      </c>
      <c r="D9" s="78">
        <v>45.000260824204489</v>
      </c>
      <c r="E9" s="78">
        <v>42.278238852159234</v>
      </c>
      <c r="F9" s="80"/>
      <c r="G9" s="76"/>
    </row>
    <row r="10" spans="1:12" x14ac:dyDescent="0.2">
      <c r="A10" s="76"/>
      <c r="B10" s="77">
        <v>2011</v>
      </c>
      <c r="C10" s="78">
        <v>51.152959405020141</v>
      </c>
      <c r="D10" s="78">
        <v>45.297095294717174</v>
      </c>
      <c r="E10" s="78">
        <v>37.820502150090164</v>
      </c>
      <c r="F10" s="80"/>
      <c r="G10" s="76"/>
    </row>
    <row r="11" spans="1:12" x14ac:dyDescent="0.2">
      <c r="A11" s="76"/>
      <c r="B11" s="77">
        <v>2012</v>
      </c>
      <c r="C11" s="78">
        <v>49.708814827220458</v>
      </c>
      <c r="D11" s="78">
        <v>43.553542964787709</v>
      </c>
      <c r="E11" s="78">
        <v>38.019134775374376</v>
      </c>
      <c r="F11" s="80"/>
      <c r="G11" s="76"/>
    </row>
    <row r="12" spans="1:12" x14ac:dyDescent="0.2">
      <c r="A12" s="76"/>
      <c r="B12" s="81">
        <v>2013</v>
      </c>
      <c r="C12" s="78">
        <v>48.192554347826089</v>
      </c>
      <c r="D12" s="78">
        <v>41.716142866715806</v>
      </c>
      <c r="E12" s="78">
        <v>35.769761871213191</v>
      </c>
      <c r="F12" s="80"/>
      <c r="G12" s="76"/>
    </row>
    <row r="13" spans="1:12" x14ac:dyDescent="0.2">
      <c r="A13" s="76"/>
      <c r="B13" s="81" t="s">
        <v>45</v>
      </c>
      <c r="C13" s="78">
        <v>50.081534104099923</v>
      </c>
      <c r="D13" s="78">
        <v>45.600888240753015</v>
      </c>
      <c r="E13" s="78">
        <v>39.741824260787794</v>
      </c>
      <c r="F13" s="80"/>
      <c r="G13" s="76"/>
    </row>
    <row r="14" spans="1:12" x14ac:dyDescent="0.2">
      <c r="A14" s="76"/>
      <c r="B14" s="81">
        <v>2015</v>
      </c>
      <c r="C14" s="78">
        <v>45.100371036223848</v>
      </c>
      <c r="D14" s="78">
        <v>39.370870172173106</v>
      </c>
      <c r="E14" s="78">
        <v>39.56869494785866</v>
      </c>
      <c r="F14" s="80"/>
      <c r="G14" s="76"/>
    </row>
    <row r="15" spans="1:12" x14ac:dyDescent="0.2">
      <c r="A15" s="76"/>
      <c r="B15" s="81">
        <v>2016</v>
      </c>
      <c r="C15" s="78">
        <v>46.798715360616626</v>
      </c>
      <c r="D15" s="78">
        <v>41.62847992116285</v>
      </c>
      <c r="E15" s="78">
        <v>39.463956232568115</v>
      </c>
      <c r="F15" s="80"/>
      <c r="G15" s="76"/>
    </row>
    <row r="16" spans="1:12" x14ac:dyDescent="0.2">
      <c r="B16" s="82">
        <v>2017</v>
      </c>
      <c r="C16" s="83">
        <v>49.066661948906656</v>
      </c>
      <c r="D16" s="83">
        <v>43.135393391965771</v>
      </c>
      <c r="E16" s="83">
        <v>44.331730769230766</v>
      </c>
      <c r="F16" s="84"/>
    </row>
    <row r="17" spans="2:13" x14ac:dyDescent="0.2">
      <c r="B17" s="82">
        <v>2018</v>
      </c>
      <c r="C17" s="83">
        <v>48.36</v>
      </c>
      <c r="D17" s="83">
        <v>42.99</v>
      </c>
      <c r="E17" s="83">
        <v>44.16</v>
      </c>
      <c r="F17" s="84"/>
    </row>
    <row r="18" spans="2:13" x14ac:dyDescent="0.2">
      <c r="B18" s="82">
        <v>2019</v>
      </c>
      <c r="C18" s="83">
        <v>49.58</v>
      </c>
      <c r="D18" s="83">
        <v>44.52</v>
      </c>
      <c r="E18" s="83">
        <v>44.77</v>
      </c>
      <c r="F18" s="84"/>
    </row>
    <row r="19" spans="2:13" x14ac:dyDescent="0.2">
      <c r="B19" s="82">
        <v>2020</v>
      </c>
      <c r="C19" s="83">
        <v>51.43</v>
      </c>
      <c r="D19" s="83">
        <v>47.39</v>
      </c>
      <c r="E19" s="83">
        <v>43.91</v>
      </c>
      <c r="F19" s="84"/>
    </row>
    <row r="20" spans="2:13" ht="13.5" thickBot="1" x14ac:dyDescent="0.25">
      <c r="B20" s="140">
        <v>2021</v>
      </c>
      <c r="C20" s="141">
        <v>47.54</v>
      </c>
      <c r="D20" s="141">
        <v>45.09</v>
      </c>
      <c r="E20" s="141">
        <v>39.61</v>
      </c>
      <c r="F20" s="84"/>
    </row>
    <row r="22" spans="2:13" x14ac:dyDescent="0.2">
      <c r="B22" s="73" t="s">
        <v>80</v>
      </c>
    </row>
    <row r="23" spans="2:13" x14ac:dyDescent="0.2">
      <c r="B23" s="73" t="s">
        <v>46</v>
      </c>
    </row>
    <row r="31" spans="2:13" x14ac:dyDescent="0.2">
      <c r="M31" s="173"/>
    </row>
    <row r="37" spans="4:4" x14ac:dyDescent="0.2">
      <c r="D37" s="121"/>
    </row>
  </sheetData>
  <mergeCells count="2">
    <mergeCell ref="C3:E3"/>
    <mergeCell ref="B3:B4"/>
  </mergeCells>
  <pageMargins left="0.7" right="0.7" top="0.78740157499999996" bottom="0.78740157499999996"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M28"/>
  <sheetViews>
    <sheetView showGridLines="0" zoomScaleNormal="100" workbookViewId="0"/>
  </sheetViews>
  <sheetFormatPr baseColWidth="10" defaultColWidth="11.42578125" defaultRowHeight="12.75" x14ac:dyDescent="0.2"/>
  <cols>
    <col min="1" max="1" width="2.7109375" style="61" customWidth="1"/>
    <col min="2" max="2" width="5.7109375" style="61" customWidth="1"/>
    <col min="3" max="8" width="10.7109375" style="61" customWidth="1"/>
    <col min="9" max="13" width="11.42578125" style="61"/>
    <col min="14" max="14" width="19.140625" style="61" customWidth="1"/>
    <col min="15" max="15" width="16.5703125" style="61" customWidth="1"/>
    <col min="16" max="17" width="43.85546875" style="61" customWidth="1"/>
    <col min="18" max="18" width="19.140625" style="61" customWidth="1"/>
    <col min="19" max="16384" width="11.42578125" style="61"/>
  </cols>
  <sheetData>
    <row r="1" spans="1:12" ht="15.75" x14ac:dyDescent="0.25">
      <c r="A1" s="36" t="str">
        <f>Inhaltsverzeichnis!B32&amp; " " &amp;Inhaltsverzeichnis!D32</f>
        <v>Tabelle 13b: Klientinnen und Klienten nach Spitex-Leistung, 2014–2021</v>
      </c>
      <c r="B1" s="36"/>
      <c r="C1" s="36"/>
      <c r="D1" s="36"/>
      <c r="E1" s="36"/>
      <c r="F1" s="36"/>
      <c r="G1" s="36"/>
      <c r="H1" s="36"/>
      <c r="I1" s="36"/>
      <c r="J1" s="36"/>
      <c r="K1" s="36"/>
      <c r="L1" s="36"/>
    </row>
    <row r="2" spans="1:12" x14ac:dyDescent="0.2">
      <c r="A2" s="76"/>
      <c r="B2" s="76"/>
      <c r="C2" s="76"/>
      <c r="D2" s="76"/>
      <c r="E2" s="76"/>
      <c r="F2" s="76"/>
      <c r="G2" s="76"/>
    </row>
    <row r="3" spans="1:12" x14ac:dyDescent="0.2">
      <c r="A3" s="76"/>
      <c r="B3" s="244" t="s">
        <v>23</v>
      </c>
      <c r="C3" s="246" t="s">
        <v>132</v>
      </c>
      <c r="D3" s="246"/>
      <c r="E3" s="246"/>
      <c r="F3" s="76"/>
      <c r="G3" s="76"/>
      <c r="K3" s="173"/>
    </row>
    <row r="4" spans="1:12" ht="66" customHeight="1" x14ac:dyDescent="0.2">
      <c r="A4" s="76"/>
      <c r="B4" s="245"/>
      <c r="C4" s="200" t="s">
        <v>157</v>
      </c>
      <c r="D4" s="200" t="s">
        <v>59</v>
      </c>
      <c r="E4" s="200" t="s">
        <v>154</v>
      </c>
      <c r="F4" s="205"/>
    </row>
    <row r="5" spans="1:12" x14ac:dyDescent="0.2">
      <c r="A5" s="76"/>
      <c r="B5" s="81">
        <v>2014</v>
      </c>
      <c r="C5" s="196">
        <v>24657</v>
      </c>
      <c r="D5" s="196">
        <v>15086</v>
      </c>
      <c r="E5" s="196">
        <v>9571</v>
      </c>
      <c r="F5" s="80"/>
      <c r="G5" s="76"/>
    </row>
    <row r="6" spans="1:12" x14ac:dyDescent="0.2">
      <c r="A6" s="76"/>
      <c r="B6" s="81">
        <v>2015</v>
      </c>
      <c r="C6" s="196">
        <v>29218</v>
      </c>
      <c r="D6" s="196">
        <v>19341</v>
      </c>
      <c r="E6" s="196">
        <v>9877</v>
      </c>
      <c r="F6" s="80"/>
      <c r="G6" s="76"/>
    </row>
    <row r="7" spans="1:12" x14ac:dyDescent="0.2">
      <c r="A7" s="76"/>
      <c r="B7" s="81">
        <v>2016</v>
      </c>
      <c r="C7" s="196">
        <v>29617</v>
      </c>
      <c r="D7" s="196">
        <v>20295</v>
      </c>
      <c r="E7" s="196">
        <v>9322</v>
      </c>
      <c r="F7" s="80"/>
      <c r="G7" s="76"/>
    </row>
    <row r="8" spans="1:12" x14ac:dyDescent="0.2">
      <c r="B8" s="82">
        <v>2017</v>
      </c>
      <c r="C8" s="109">
        <v>30603</v>
      </c>
      <c r="D8" s="109">
        <v>21035</v>
      </c>
      <c r="E8" s="109">
        <v>9568</v>
      </c>
      <c r="F8" s="84"/>
    </row>
    <row r="9" spans="1:12" x14ac:dyDescent="0.2">
      <c r="B9" s="82">
        <v>2018</v>
      </c>
      <c r="C9" s="109">
        <v>32307</v>
      </c>
      <c r="D9" s="109">
        <v>22289</v>
      </c>
      <c r="E9" s="109">
        <v>10018</v>
      </c>
      <c r="F9" s="84"/>
    </row>
    <row r="10" spans="1:12" x14ac:dyDescent="0.2">
      <c r="B10" s="82">
        <v>2019</v>
      </c>
      <c r="C10" s="109">
        <v>33276</v>
      </c>
      <c r="D10" s="109">
        <v>22901</v>
      </c>
      <c r="E10" s="109">
        <v>10375</v>
      </c>
      <c r="F10" s="84"/>
    </row>
    <row r="11" spans="1:12" x14ac:dyDescent="0.2">
      <c r="B11" s="82">
        <v>2020</v>
      </c>
      <c r="C11" s="109">
        <v>32672</v>
      </c>
      <c r="D11" s="109">
        <v>22973</v>
      </c>
      <c r="E11" s="109">
        <v>9699</v>
      </c>
      <c r="F11" s="84"/>
    </row>
    <row r="12" spans="1:12" ht="13.5" thickBot="1" x14ac:dyDescent="0.25">
      <c r="B12" s="140">
        <v>2021</v>
      </c>
      <c r="C12" s="131">
        <v>35572</v>
      </c>
      <c r="D12" s="131">
        <v>25678</v>
      </c>
      <c r="E12" s="131">
        <v>9894</v>
      </c>
      <c r="F12" s="84"/>
    </row>
    <row r="14" spans="1:12" s="73" customFormat="1" ht="11.25" x14ac:dyDescent="0.2">
      <c r="B14" s="73" t="s">
        <v>166</v>
      </c>
    </row>
    <row r="22" spans="4:13" x14ac:dyDescent="0.2">
      <c r="M22" s="173"/>
    </row>
    <row r="28" spans="4:13" x14ac:dyDescent="0.2">
      <c r="D28" s="121"/>
    </row>
  </sheetData>
  <mergeCells count="2">
    <mergeCell ref="B3:B4"/>
    <mergeCell ref="C3:E3"/>
  </mergeCell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FF5C1F"/>
  </sheetPr>
  <dimension ref="A1:E34"/>
  <sheetViews>
    <sheetView showGridLines="0" zoomScaleNormal="100" workbookViewId="0"/>
  </sheetViews>
  <sheetFormatPr baseColWidth="10" defaultRowHeight="12.75" x14ac:dyDescent="0.2"/>
  <cols>
    <col min="1" max="1" width="3.85546875" customWidth="1"/>
    <col min="2" max="2" width="92" customWidth="1"/>
  </cols>
  <sheetData>
    <row r="1" spans="1:5" ht="15.75" x14ac:dyDescent="0.25">
      <c r="A1" s="15" t="str">
        <f>Inhaltsverzeichnis!B34</f>
        <v>Begriffe</v>
      </c>
    </row>
    <row r="3" spans="1:5" x14ac:dyDescent="0.2">
      <c r="B3" s="31"/>
    </row>
    <row r="4" spans="1:5" x14ac:dyDescent="0.2">
      <c r="B4" s="32" t="s">
        <v>30</v>
      </c>
    </row>
    <row r="5" spans="1:5" ht="79.5" customHeight="1" x14ac:dyDescent="0.2">
      <c r="B5" s="31" t="s">
        <v>49</v>
      </c>
    </row>
    <row r="6" spans="1:5" x14ac:dyDescent="0.2">
      <c r="B6" s="31"/>
    </row>
    <row r="7" spans="1:5" x14ac:dyDescent="0.2">
      <c r="B7" s="32" t="s">
        <v>31</v>
      </c>
    </row>
    <row r="8" spans="1:5" ht="51" x14ac:dyDescent="0.2">
      <c r="B8" s="33" t="s">
        <v>78</v>
      </c>
      <c r="E8" s="17"/>
    </row>
    <row r="9" spans="1:5" x14ac:dyDescent="0.2">
      <c r="B9" s="31"/>
    </row>
    <row r="10" spans="1:5" x14ac:dyDescent="0.2">
      <c r="B10" s="32" t="s">
        <v>32</v>
      </c>
    </row>
    <row r="11" spans="1:5" ht="25.5" x14ac:dyDescent="0.2">
      <c r="B11" s="33" t="s">
        <v>33</v>
      </c>
    </row>
    <row r="12" spans="1:5" x14ac:dyDescent="0.2">
      <c r="B12" s="31"/>
    </row>
    <row r="13" spans="1:5" x14ac:dyDescent="0.2">
      <c r="B13" s="32" t="s">
        <v>34</v>
      </c>
    </row>
    <row r="14" spans="1:5" ht="38.25" customHeight="1" x14ac:dyDescent="0.2">
      <c r="B14" s="33" t="s">
        <v>35</v>
      </c>
    </row>
    <row r="15" spans="1:5" s="190" customFormat="1" x14ac:dyDescent="0.2">
      <c r="B15" s="33"/>
    </row>
    <row r="16" spans="1:5" x14ac:dyDescent="0.2">
      <c r="B16" s="32" t="s">
        <v>121</v>
      </c>
    </row>
    <row r="17" spans="2:2" ht="38.25" x14ac:dyDescent="0.2">
      <c r="B17" s="33" t="s">
        <v>161</v>
      </c>
    </row>
    <row r="34" spans="4:4" x14ac:dyDescent="0.2">
      <c r="D34" s="120"/>
    </row>
  </sheetData>
  <pageMargins left="0.7" right="0.7" top="0.78740157499999996" bottom="0.78740157499999996"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0096DF"/>
  </sheetPr>
  <dimension ref="A1:P37"/>
  <sheetViews>
    <sheetView showGridLines="0" zoomScaleNormal="100" workbookViewId="0"/>
  </sheetViews>
  <sheetFormatPr baseColWidth="10" defaultColWidth="11.42578125" defaultRowHeight="12.75" x14ac:dyDescent="0.2"/>
  <cols>
    <col min="1" max="1" width="2.7109375" style="61" customWidth="1"/>
    <col min="2" max="2" width="8.42578125" style="61" bestFit="1" customWidth="1"/>
    <col min="3" max="10" width="10.7109375" style="61" customWidth="1"/>
    <col min="11" max="16384" width="11.42578125" style="61"/>
  </cols>
  <sheetData>
    <row r="1" spans="1:16" ht="15.75" x14ac:dyDescent="0.25">
      <c r="A1" s="15" t="str">
        <f>Inhaltsverzeichnis!B16&amp;" "&amp;Inhaltsverzeichnis!D16</f>
        <v>Tabelle 1: Kennzahlen der Alters- und Pflegeheime, 2006–2021</v>
      </c>
    </row>
    <row r="4" spans="1:16" ht="51" x14ac:dyDescent="0.35">
      <c r="B4" s="43" t="s">
        <v>23</v>
      </c>
      <c r="C4" s="44" t="s">
        <v>24</v>
      </c>
      <c r="D4" s="44" t="s">
        <v>50</v>
      </c>
      <c r="E4" s="44" t="s">
        <v>51</v>
      </c>
      <c r="F4" s="44" t="s">
        <v>81</v>
      </c>
      <c r="G4" s="44" t="s">
        <v>73</v>
      </c>
      <c r="H4" s="44" t="s">
        <v>52</v>
      </c>
      <c r="I4" s="44" t="s">
        <v>53</v>
      </c>
      <c r="J4" s="64"/>
    </row>
    <row r="5" spans="1:16" x14ac:dyDescent="0.2">
      <c r="B5" s="65">
        <v>2006</v>
      </c>
      <c r="C5" s="66">
        <v>88</v>
      </c>
      <c r="D5" s="67">
        <v>5402</v>
      </c>
      <c r="E5" s="67">
        <v>1411</v>
      </c>
      <c r="F5" s="67">
        <v>3807</v>
      </c>
      <c r="G5" s="161">
        <v>4037.1</v>
      </c>
      <c r="H5" s="66">
        <v>1849</v>
      </c>
      <c r="I5" s="68">
        <v>347.4</v>
      </c>
      <c r="J5" s="71"/>
      <c r="P5" s="69"/>
    </row>
    <row r="6" spans="1:16" x14ac:dyDescent="0.2">
      <c r="B6" s="65">
        <v>2007</v>
      </c>
      <c r="C6" s="66">
        <v>99</v>
      </c>
      <c r="D6" s="67">
        <v>5856</v>
      </c>
      <c r="E6" s="67">
        <v>1559</v>
      </c>
      <c r="F6" s="67">
        <v>4211</v>
      </c>
      <c r="G6" s="161">
        <v>4488.7</v>
      </c>
      <c r="H6" s="66">
        <v>2065</v>
      </c>
      <c r="I6" s="68">
        <v>401.4</v>
      </c>
      <c r="J6" s="71"/>
    </row>
    <row r="7" spans="1:16" x14ac:dyDescent="0.2">
      <c r="B7" s="65">
        <v>2008</v>
      </c>
      <c r="C7" s="66">
        <v>99</v>
      </c>
      <c r="D7" s="67">
        <v>5897</v>
      </c>
      <c r="E7" s="67">
        <v>1443</v>
      </c>
      <c r="F7" s="67">
        <v>4266</v>
      </c>
      <c r="G7" s="161">
        <v>4551.3999999999996</v>
      </c>
      <c r="H7" s="66">
        <v>2082</v>
      </c>
      <c r="I7" s="68">
        <v>422</v>
      </c>
      <c r="J7" s="71"/>
    </row>
    <row r="8" spans="1:16" x14ac:dyDescent="0.2">
      <c r="B8" s="65">
        <v>2009</v>
      </c>
      <c r="C8" s="66">
        <v>100</v>
      </c>
      <c r="D8" s="67">
        <v>6056</v>
      </c>
      <c r="E8" s="67">
        <v>1549</v>
      </c>
      <c r="F8" s="67">
        <v>4296</v>
      </c>
      <c r="G8" s="161">
        <v>4733.2</v>
      </c>
      <c r="H8" s="66">
        <v>2097</v>
      </c>
      <c r="I8" s="68">
        <v>446.7</v>
      </c>
      <c r="J8" s="71"/>
    </row>
    <row r="9" spans="1:16" x14ac:dyDescent="0.2">
      <c r="B9" s="70">
        <v>2010</v>
      </c>
      <c r="C9" s="66">
        <v>98</v>
      </c>
      <c r="D9" s="67">
        <v>5953</v>
      </c>
      <c r="E9" s="67">
        <v>1546</v>
      </c>
      <c r="F9" s="67">
        <v>4272</v>
      </c>
      <c r="G9" s="161">
        <v>4882.3</v>
      </c>
      <c r="H9" s="66">
        <v>2091</v>
      </c>
      <c r="I9" s="68">
        <v>469.2</v>
      </c>
      <c r="J9" s="71"/>
    </row>
    <row r="10" spans="1:16" x14ac:dyDescent="0.2">
      <c r="B10" s="70">
        <v>2011</v>
      </c>
      <c r="C10" s="71">
        <v>98</v>
      </c>
      <c r="D10" s="71">
        <v>5992</v>
      </c>
      <c r="E10" s="71">
        <v>1578</v>
      </c>
      <c r="F10" s="71">
        <v>4220</v>
      </c>
      <c r="G10" s="68">
        <v>5011.7</v>
      </c>
      <c r="H10" s="71">
        <v>2108</v>
      </c>
      <c r="I10" s="68">
        <v>505.4</v>
      </c>
      <c r="J10" s="71"/>
    </row>
    <row r="11" spans="1:16" x14ac:dyDescent="0.2">
      <c r="B11" s="70">
        <v>2012</v>
      </c>
      <c r="C11" s="71">
        <v>98</v>
      </c>
      <c r="D11" s="71">
        <v>6066</v>
      </c>
      <c r="E11" s="71">
        <v>1656</v>
      </c>
      <c r="F11" s="71">
        <v>4171</v>
      </c>
      <c r="G11" s="68">
        <v>5335.8</v>
      </c>
      <c r="H11" s="71">
        <v>2122</v>
      </c>
      <c r="I11" s="68">
        <v>530.4</v>
      </c>
      <c r="J11" s="71"/>
    </row>
    <row r="12" spans="1:16" x14ac:dyDescent="0.2">
      <c r="B12" s="72">
        <v>2013</v>
      </c>
      <c r="C12" s="71">
        <v>101</v>
      </c>
      <c r="D12" s="71">
        <v>6173</v>
      </c>
      <c r="E12" s="71">
        <v>1667</v>
      </c>
      <c r="F12" s="71">
        <v>4247</v>
      </c>
      <c r="G12" s="161">
        <v>5583.4</v>
      </c>
      <c r="H12" s="71">
        <v>2143</v>
      </c>
      <c r="I12" s="68">
        <v>552.1</v>
      </c>
      <c r="J12" s="71"/>
    </row>
    <row r="13" spans="1:16" x14ac:dyDescent="0.2">
      <c r="B13" s="72">
        <v>2014</v>
      </c>
      <c r="C13" s="71">
        <v>100</v>
      </c>
      <c r="D13" s="71">
        <v>6171</v>
      </c>
      <c r="E13" s="71">
        <v>1680</v>
      </c>
      <c r="F13" s="71">
        <v>4354</v>
      </c>
      <c r="G13" s="161">
        <v>5594.8</v>
      </c>
      <c r="H13" s="71">
        <v>2143</v>
      </c>
      <c r="I13" s="68">
        <v>569.1</v>
      </c>
      <c r="J13" s="71"/>
    </row>
    <row r="14" spans="1:16" x14ac:dyDescent="0.2">
      <c r="B14" s="72">
        <v>2015</v>
      </c>
      <c r="C14" s="71">
        <v>98</v>
      </c>
      <c r="D14" s="71">
        <v>6348</v>
      </c>
      <c r="E14" s="71">
        <v>1647</v>
      </c>
      <c r="F14" s="71">
        <v>4322</v>
      </c>
      <c r="G14" s="161">
        <v>5898.9</v>
      </c>
      <c r="H14" s="71">
        <v>2133.8139999999999</v>
      </c>
      <c r="I14" s="68">
        <v>594.36400000000003</v>
      </c>
      <c r="J14" s="71"/>
    </row>
    <row r="15" spans="1:16" x14ac:dyDescent="0.2">
      <c r="B15" s="72">
        <v>2016</v>
      </c>
      <c r="C15" s="71">
        <v>99</v>
      </c>
      <c r="D15" s="71">
        <v>6505</v>
      </c>
      <c r="E15" s="71">
        <v>1728</v>
      </c>
      <c r="F15" s="71">
        <v>4377</v>
      </c>
      <c r="G15" s="161">
        <v>6086.8</v>
      </c>
      <c r="H15" s="71">
        <v>2190.8000000000002</v>
      </c>
      <c r="I15" s="68">
        <v>613.77705400000002</v>
      </c>
      <c r="J15" s="71"/>
    </row>
    <row r="16" spans="1:16" x14ac:dyDescent="0.2">
      <c r="B16" s="72">
        <v>2017</v>
      </c>
      <c r="C16" s="71">
        <v>98</v>
      </c>
      <c r="D16" s="71">
        <v>6627</v>
      </c>
      <c r="E16" s="71">
        <v>1800</v>
      </c>
      <c r="F16" s="71">
        <v>4417</v>
      </c>
      <c r="G16" s="161">
        <v>6125.4</v>
      </c>
      <c r="H16" s="71">
        <v>2226.89</v>
      </c>
      <c r="I16" s="68">
        <v>626.830423</v>
      </c>
      <c r="J16" s="71"/>
    </row>
    <row r="17" spans="2:10" x14ac:dyDescent="0.2">
      <c r="B17" s="72">
        <v>2018</v>
      </c>
      <c r="C17" s="71">
        <v>99</v>
      </c>
      <c r="D17" s="71">
        <v>6799</v>
      </c>
      <c r="E17" s="71">
        <v>1904</v>
      </c>
      <c r="F17" s="71">
        <v>4445</v>
      </c>
      <c r="G17" s="161">
        <v>6363</v>
      </c>
      <c r="H17" s="71">
        <v>2263.2220000000002</v>
      </c>
      <c r="I17" s="68">
        <v>651.62189799999999</v>
      </c>
      <c r="J17" s="71"/>
    </row>
    <row r="18" spans="2:10" x14ac:dyDescent="0.2">
      <c r="B18" s="72" t="s">
        <v>94</v>
      </c>
      <c r="C18" s="71">
        <v>97</v>
      </c>
      <c r="D18" s="71">
        <v>6806</v>
      </c>
      <c r="E18" s="71">
        <v>1908</v>
      </c>
      <c r="F18" s="71">
        <v>4532</v>
      </c>
      <c r="G18" s="161">
        <v>6567.7713713066696</v>
      </c>
      <c r="H18" s="71">
        <v>2303.826</v>
      </c>
      <c r="I18" s="68">
        <v>680.35636499999998</v>
      </c>
      <c r="J18" s="71"/>
    </row>
    <row r="19" spans="2:10" x14ac:dyDescent="0.2">
      <c r="B19" s="72">
        <v>2020</v>
      </c>
      <c r="C19" s="71">
        <v>100</v>
      </c>
      <c r="D19" s="71">
        <v>6843</v>
      </c>
      <c r="E19" s="71">
        <v>1752</v>
      </c>
      <c r="F19" s="71">
        <v>4313</v>
      </c>
      <c r="G19" s="161">
        <v>6769.8464555140599</v>
      </c>
      <c r="H19" s="71">
        <v>2306.6909999999998</v>
      </c>
      <c r="I19" s="68">
        <v>692.83671600000002</v>
      </c>
      <c r="J19" s="71"/>
    </row>
    <row r="20" spans="2:10" ht="13.5" thickBot="1" x14ac:dyDescent="0.25">
      <c r="B20" s="125">
        <v>2021</v>
      </c>
      <c r="C20" s="126">
        <v>98</v>
      </c>
      <c r="D20" s="126">
        <v>6788</v>
      </c>
      <c r="E20" s="126">
        <v>1850</v>
      </c>
      <c r="F20" s="126">
        <v>4300</v>
      </c>
      <c r="G20" s="162">
        <v>6672.0026482562498</v>
      </c>
      <c r="H20" s="126">
        <v>2181.4920000000002</v>
      </c>
      <c r="I20" s="127">
        <v>673.20368800000006</v>
      </c>
      <c r="J20" s="71"/>
    </row>
    <row r="22" spans="2:10" x14ac:dyDescent="0.2">
      <c r="B22" s="73" t="s">
        <v>28</v>
      </c>
    </row>
    <row r="23" spans="2:10" x14ac:dyDescent="0.2">
      <c r="B23" s="73" t="s">
        <v>95</v>
      </c>
      <c r="D23" s="74"/>
      <c r="E23" s="74"/>
      <c r="F23" s="74"/>
      <c r="G23" s="74"/>
      <c r="H23" s="66"/>
      <c r="I23" s="74"/>
    </row>
    <row r="24" spans="2:10" x14ac:dyDescent="0.2">
      <c r="B24" s="74"/>
      <c r="C24" s="74"/>
      <c r="D24" s="74"/>
      <c r="F24" s="74"/>
      <c r="G24" s="74"/>
      <c r="H24" s="66"/>
      <c r="I24" s="74"/>
    </row>
    <row r="25" spans="2:10" x14ac:dyDescent="0.2">
      <c r="B25" s="74"/>
      <c r="C25" s="74"/>
      <c r="D25" s="74"/>
      <c r="G25" s="74"/>
      <c r="H25" s="66"/>
      <c r="I25" s="74"/>
    </row>
    <row r="26" spans="2:10" x14ac:dyDescent="0.2">
      <c r="B26" s="18"/>
      <c r="C26" s="18"/>
      <c r="D26" s="74"/>
      <c r="F26" s="74"/>
      <c r="H26" s="66"/>
      <c r="I26" s="74"/>
    </row>
    <row r="27" spans="2:10" x14ac:dyDescent="0.2">
      <c r="B27" s="19"/>
      <c r="C27" s="20"/>
      <c r="F27" s="66"/>
    </row>
    <row r="28" spans="2:10" ht="12.75" customHeight="1" x14ac:dyDescent="0.2">
      <c r="B28" s="19"/>
      <c r="C28" s="20"/>
      <c r="D28" s="75"/>
    </row>
    <row r="29" spans="2:10" x14ac:dyDescent="0.2">
      <c r="B29" s="19"/>
      <c r="C29" s="20"/>
      <c r="D29" s="75"/>
    </row>
    <row r="30" spans="2:10" x14ac:dyDescent="0.2">
      <c r="B30" s="19"/>
      <c r="C30" s="20"/>
      <c r="D30" s="75"/>
    </row>
    <row r="31" spans="2:10" x14ac:dyDescent="0.2">
      <c r="B31" s="21"/>
      <c r="C31" s="20"/>
      <c r="D31" s="75"/>
    </row>
    <row r="33" spans="4:4" ht="12.75" customHeight="1" x14ac:dyDescent="0.2"/>
    <row r="37" spans="4:4" x14ac:dyDescent="0.2">
      <c r="D37" s="121"/>
    </row>
  </sheetData>
  <pageMargins left="0.78740157499999996" right="0.78740157499999996" top="0.984251969" bottom="0.984251969" header="0.4921259845" footer="0.4921259845"/>
  <pageSetup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0096DF"/>
  </sheetPr>
  <dimension ref="A1:K48"/>
  <sheetViews>
    <sheetView showGridLines="0" zoomScaleNormal="100" workbookViewId="0"/>
  </sheetViews>
  <sheetFormatPr baseColWidth="10" defaultColWidth="11.42578125" defaultRowHeight="12.75" x14ac:dyDescent="0.2"/>
  <cols>
    <col min="1" max="1" width="2.7109375" style="121" customWidth="1"/>
    <col min="2" max="2" width="7.28515625" style="121" customWidth="1"/>
    <col min="3" max="12" width="10.7109375" style="121" customWidth="1"/>
    <col min="13" max="16384" width="11.42578125" style="121"/>
  </cols>
  <sheetData>
    <row r="1" spans="1:11" ht="15.75" x14ac:dyDescent="0.2">
      <c r="A1" s="145" t="str">
        <f>Inhaltsverzeichnis!B17&amp;" "&amp;Inhaltsverzeichnis!D17</f>
        <v>Tabelle 2: Kennzahlen der spitalexternen Hilfe und Pflege (Spitex), 2006–2021</v>
      </c>
    </row>
    <row r="4" spans="1:11" ht="76.5" x14ac:dyDescent="0.2">
      <c r="B4" s="116" t="s">
        <v>23</v>
      </c>
      <c r="C4" s="117" t="s">
        <v>54</v>
      </c>
      <c r="D4" s="117" t="s">
        <v>55</v>
      </c>
      <c r="E4" s="117" t="s">
        <v>74</v>
      </c>
      <c r="F4" s="117" t="s">
        <v>25</v>
      </c>
      <c r="G4" s="118" t="s">
        <v>26</v>
      </c>
      <c r="H4" s="117" t="s">
        <v>56</v>
      </c>
      <c r="I4" s="117" t="s">
        <v>57</v>
      </c>
      <c r="J4" s="117" t="s">
        <v>53</v>
      </c>
      <c r="K4" s="146"/>
    </row>
    <row r="5" spans="1:11" x14ac:dyDescent="0.2">
      <c r="B5" s="155">
        <v>2006</v>
      </c>
      <c r="C5" s="147">
        <v>74</v>
      </c>
      <c r="D5" s="148" t="s">
        <v>27</v>
      </c>
      <c r="E5" s="148" t="s">
        <v>27</v>
      </c>
      <c r="F5" s="147">
        <v>3593</v>
      </c>
      <c r="G5" s="147">
        <v>8460</v>
      </c>
      <c r="H5" s="147">
        <v>1481</v>
      </c>
      <c r="I5" s="147">
        <v>619342</v>
      </c>
      <c r="J5" s="149">
        <v>48.4</v>
      </c>
      <c r="K5" s="147"/>
    </row>
    <row r="6" spans="1:11" x14ac:dyDescent="0.2">
      <c r="B6" s="155">
        <v>2007</v>
      </c>
      <c r="C6" s="147">
        <v>72</v>
      </c>
      <c r="D6" s="148" t="s">
        <v>27</v>
      </c>
      <c r="E6" s="148" t="s">
        <v>27</v>
      </c>
      <c r="F6" s="147">
        <v>3809</v>
      </c>
      <c r="G6" s="147">
        <v>8748</v>
      </c>
      <c r="H6" s="147">
        <v>1369</v>
      </c>
      <c r="I6" s="147">
        <v>611322</v>
      </c>
      <c r="J6" s="149">
        <v>50</v>
      </c>
      <c r="K6" s="147"/>
    </row>
    <row r="7" spans="1:11" x14ac:dyDescent="0.2">
      <c r="B7" s="155">
        <v>2008</v>
      </c>
      <c r="C7" s="147">
        <v>71</v>
      </c>
      <c r="D7" s="148" t="s">
        <v>27</v>
      </c>
      <c r="E7" s="148" t="s">
        <v>27</v>
      </c>
      <c r="F7" s="147">
        <v>3884</v>
      </c>
      <c r="G7" s="147">
        <v>9139</v>
      </c>
      <c r="H7" s="147">
        <v>1396</v>
      </c>
      <c r="I7" s="147">
        <v>630486</v>
      </c>
      <c r="J7" s="149">
        <v>54</v>
      </c>
      <c r="K7" s="147"/>
    </row>
    <row r="8" spans="1:11" x14ac:dyDescent="0.2">
      <c r="B8" s="155">
        <v>2009</v>
      </c>
      <c r="C8" s="147">
        <v>71</v>
      </c>
      <c r="D8" s="148" t="s">
        <v>27</v>
      </c>
      <c r="E8" s="148" t="s">
        <v>27</v>
      </c>
      <c r="F8" s="147">
        <v>4042</v>
      </c>
      <c r="G8" s="147">
        <v>9007</v>
      </c>
      <c r="H8" s="147">
        <v>1437</v>
      </c>
      <c r="I8" s="147">
        <v>648670</v>
      </c>
      <c r="J8" s="149">
        <v>57.5</v>
      </c>
      <c r="K8" s="147"/>
    </row>
    <row r="9" spans="1:11" x14ac:dyDescent="0.2">
      <c r="B9" s="156">
        <v>2010</v>
      </c>
      <c r="C9" s="147">
        <v>75</v>
      </c>
      <c r="D9" s="147">
        <v>7</v>
      </c>
      <c r="E9" s="147">
        <v>15</v>
      </c>
      <c r="F9" s="147">
        <v>4743</v>
      </c>
      <c r="G9" s="147">
        <v>10023</v>
      </c>
      <c r="H9" s="147">
        <v>1943</v>
      </c>
      <c r="I9" s="147">
        <v>820782</v>
      </c>
      <c r="J9" s="149">
        <v>71.2</v>
      </c>
      <c r="K9" s="147"/>
    </row>
    <row r="10" spans="1:11" x14ac:dyDescent="0.2">
      <c r="B10" s="156">
        <v>2011</v>
      </c>
      <c r="C10" s="147">
        <v>75</v>
      </c>
      <c r="D10" s="147">
        <v>7</v>
      </c>
      <c r="E10" s="147">
        <v>14</v>
      </c>
      <c r="F10" s="147">
        <v>4848</v>
      </c>
      <c r="G10" s="147">
        <v>10119</v>
      </c>
      <c r="H10" s="147">
        <v>1924</v>
      </c>
      <c r="I10" s="147">
        <v>825353</v>
      </c>
      <c r="J10" s="149">
        <v>75.599999999999994</v>
      </c>
      <c r="K10" s="147"/>
    </row>
    <row r="11" spans="1:11" x14ac:dyDescent="0.2">
      <c r="B11" s="156">
        <v>2012</v>
      </c>
      <c r="C11" s="147">
        <v>76</v>
      </c>
      <c r="D11" s="147">
        <v>13</v>
      </c>
      <c r="E11" s="147">
        <v>37</v>
      </c>
      <c r="F11" s="147">
        <v>5430</v>
      </c>
      <c r="G11" s="147">
        <v>11141</v>
      </c>
      <c r="H11" s="147">
        <v>2162</v>
      </c>
      <c r="I11" s="147">
        <v>890434</v>
      </c>
      <c r="J11" s="149">
        <v>85.2</v>
      </c>
      <c r="K11" s="147"/>
    </row>
    <row r="12" spans="1:11" x14ac:dyDescent="0.2">
      <c r="B12" s="157">
        <v>2013</v>
      </c>
      <c r="C12" s="147">
        <v>63</v>
      </c>
      <c r="D12" s="150">
        <v>18</v>
      </c>
      <c r="E12" s="150">
        <v>43</v>
      </c>
      <c r="F12" s="150">
        <v>5708</v>
      </c>
      <c r="G12" s="150">
        <v>11633</v>
      </c>
      <c r="H12" s="147">
        <v>2273</v>
      </c>
      <c r="I12" s="147">
        <v>886743</v>
      </c>
      <c r="J12" s="149">
        <v>89.7</v>
      </c>
      <c r="K12" s="147"/>
    </row>
    <row r="13" spans="1:11" x14ac:dyDescent="0.2">
      <c r="B13" s="157" t="s">
        <v>45</v>
      </c>
      <c r="C13" s="147">
        <v>60</v>
      </c>
      <c r="D13" s="150">
        <v>19</v>
      </c>
      <c r="E13" s="150">
        <v>55</v>
      </c>
      <c r="F13" s="150">
        <v>6990</v>
      </c>
      <c r="G13" s="150">
        <v>13370</v>
      </c>
      <c r="H13" s="147">
        <v>2968</v>
      </c>
      <c r="I13" s="147">
        <v>1078606</v>
      </c>
      <c r="J13" s="149">
        <v>104.9</v>
      </c>
      <c r="K13" s="147"/>
    </row>
    <row r="14" spans="1:11" x14ac:dyDescent="0.2">
      <c r="B14" s="157">
        <v>2015</v>
      </c>
      <c r="C14" s="147">
        <v>62</v>
      </c>
      <c r="D14" s="150">
        <v>21</v>
      </c>
      <c r="E14" s="150">
        <v>68</v>
      </c>
      <c r="F14" s="150">
        <v>9516</v>
      </c>
      <c r="G14" s="150">
        <v>15573</v>
      </c>
      <c r="H14" s="147">
        <v>3030</v>
      </c>
      <c r="I14" s="147">
        <v>1179059</v>
      </c>
      <c r="J14" s="149">
        <v>112.7739</v>
      </c>
      <c r="K14" s="147"/>
    </row>
    <row r="15" spans="1:11" x14ac:dyDescent="0.2">
      <c r="B15" s="157">
        <v>2016</v>
      </c>
      <c r="C15" s="147">
        <v>62</v>
      </c>
      <c r="D15" s="150">
        <v>25</v>
      </c>
      <c r="E15" s="150">
        <v>63</v>
      </c>
      <c r="F15" s="150">
        <v>10135</v>
      </c>
      <c r="G15" s="150">
        <v>15904</v>
      </c>
      <c r="H15" s="147">
        <v>3173</v>
      </c>
      <c r="I15" s="147">
        <v>1275031</v>
      </c>
      <c r="J15" s="149">
        <v>122.93064900000003</v>
      </c>
      <c r="K15" s="147"/>
    </row>
    <row r="16" spans="1:11" x14ac:dyDescent="0.2">
      <c r="B16" s="157">
        <v>2017</v>
      </c>
      <c r="C16" s="147">
        <v>61</v>
      </c>
      <c r="D16" s="150">
        <v>30</v>
      </c>
      <c r="E16" s="150">
        <v>72</v>
      </c>
      <c r="F16" s="150">
        <v>10447</v>
      </c>
      <c r="G16" s="150">
        <v>16434</v>
      </c>
      <c r="H16" s="147">
        <v>3466</v>
      </c>
      <c r="I16" s="147">
        <v>1386722</v>
      </c>
      <c r="J16" s="149">
        <v>134.13697900000005</v>
      </c>
      <c r="K16" s="147"/>
    </row>
    <row r="17" spans="1:11" x14ac:dyDescent="0.2">
      <c r="B17" s="157">
        <v>2018</v>
      </c>
      <c r="C17" s="147">
        <v>59</v>
      </c>
      <c r="D17" s="150">
        <v>33</v>
      </c>
      <c r="E17" s="150">
        <v>67</v>
      </c>
      <c r="F17" s="150">
        <v>11075</v>
      </c>
      <c r="G17" s="150">
        <v>17169</v>
      </c>
      <c r="H17" s="147">
        <v>3484</v>
      </c>
      <c r="I17" s="147">
        <v>1439356</v>
      </c>
      <c r="J17" s="149">
        <v>141.21725499999999</v>
      </c>
      <c r="K17" s="147"/>
    </row>
    <row r="18" spans="1:11" x14ac:dyDescent="0.2">
      <c r="B18" s="157">
        <v>2019</v>
      </c>
      <c r="C18" s="147">
        <v>51</v>
      </c>
      <c r="D18" s="150">
        <v>39</v>
      </c>
      <c r="E18" s="150">
        <v>72</v>
      </c>
      <c r="F18" s="150">
        <v>10280</v>
      </c>
      <c r="G18" s="150">
        <v>18958</v>
      </c>
      <c r="H18" s="147">
        <v>3624</v>
      </c>
      <c r="I18" s="147">
        <v>1550527</v>
      </c>
      <c r="J18" s="149">
        <v>150.65772100000001</v>
      </c>
      <c r="K18" s="147"/>
    </row>
    <row r="19" spans="1:11" x14ac:dyDescent="0.2">
      <c r="B19" s="157">
        <v>2020</v>
      </c>
      <c r="C19" s="147">
        <v>49</v>
      </c>
      <c r="D19" s="150">
        <v>42</v>
      </c>
      <c r="E19" s="150">
        <v>74</v>
      </c>
      <c r="F19" s="150">
        <v>11508</v>
      </c>
      <c r="G19" s="150">
        <v>17338</v>
      </c>
      <c r="H19" s="147">
        <v>3645</v>
      </c>
      <c r="I19" s="147">
        <v>1588235</v>
      </c>
      <c r="J19" s="149">
        <v>155.71494100000001</v>
      </c>
      <c r="K19" s="147"/>
    </row>
    <row r="20" spans="1:11" ht="13.5" thickBot="1" x14ac:dyDescent="0.25">
      <c r="B20" s="158">
        <v>2021</v>
      </c>
      <c r="C20" s="151">
        <v>51</v>
      </c>
      <c r="D20" s="152">
        <v>48</v>
      </c>
      <c r="E20" s="152">
        <v>71</v>
      </c>
      <c r="F20" s="152">
        <v>12905</v>
      </c>
      <c r="G20" s="152">
        <v>18977</v>
      </c>
      <c r="H20" s="151">
        <v>3766</v>
      </c>
      <c r="I20" s="151">
        <v>1608755</v>
      </c>
      <c r="J20" s="153">
        <v>162.91132300000001</v>
      </c>
      <c r="K20" s="147"/>
    </row>
    <row r="22" spans="1:11" x14ac:dyDescent="0.2">
      <c r="A22" s="154"/>
      <c r="B22" s="154" t="s">
        <v>79</v>
      </c>
      <c r="C22" s="154"/>
      <c r="D22" s="154"/>
    </row>
    <row r="23" spans="1:11" x14ac:dyDescent="0.2">
      <c r="A23" s="154"/>
      <c r="B23" s="154" t="s">
        <v>46</v>
      </c>
      <c r="C23" s="154"/>
      <c r="D23" s="154"/>
    </row>
    <row r="24" spans="1:11" x14ac:dyDescent="0.2">
      <c r="A24" s="154"/>
      <c r="B24" s="154"/>
      <c r="C24" s="154"/>
      <c r="D24" s="154"/>
    </row>
    <row r="48" ht="5.25" customHeight="1" x14ac:dyDescent="0.2"/>
  </sheetData>
  <pageMargins left="0.78740157499999996" right="0.78740157499999996" top="0.984251969" bottom="0.984251969" header="0.4921259845" footer="0.4921259845"/>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0096DF"/>
  </sheetPr>
  <dimension ref="A1:R33"/>
  <sheetViews>
    <sheetView showGridLines="0" zoomScaleNormal="100" workbookViewId="0"/>
  </sheetViews>
  <sheetFormatPr baseColWidth="10" defaultColWidth="11.42578125" defaultRowHeight="12.75" x14ac:dyDescent="0.2"/>
  <cols>
    <col min="1" max="1" width="2.7109375" style="61" customWidth="1"/>
    <col min="2" max="2" width="30.7109375" style="61" customWidth="1"/>
    <col min="3" max="17" width="10.7109375" style="61" customWidth="1"/>
    <col min="18" max="16384" width="11.42578125" style="61"/>
  </cols>
  <sheetData>
    <row r="1" spans="1:18" ht="15.75" x14ac:dyDescent="0.25">
      <c r="A1" s="15" t="str">
        <f>Inhaltsverzeichnis!B18&amp;" "&amp;Inhaltsverzeichnis!D18</f>
        <v>Tabelle 3: Alter der Beherbergten in Alters- und Pflegeheimen, 2006–2021</v>
      </c>
    </row>
    <row r="4" spans="1:18" x14ac:dyDescent="0.2">
      <c r="B4" s="45"/>
      <c r="C4" s="45">
        <v>2006</v>
      </c>
      <c r="D4" s="45">
        <v>2007</v>
      </c>
      <c r="E4" s="45">
        <v>2008</v>
      </c>
      <c r="F4" s="45">
        <v>2009</v>
      </c>
      <c r="G4" s="45">
        <v>2010</v>
      </c>
      <c r="H4" s="45">
        <v>2011</v>
      </c>
      <c r="I4" s="45">
        <v>2012</v>
      </c>
      <c r="J4" s="46">
        <v>2013</v>
      </c>
      <c r="K4" s="46">
        <v>2014</v>
      </c>
      <c r="L4" s="46">
        <v>2015</v>
      </c>
      <c r="M4" s="46">
        <v>2016</v>
      </c>
      <c r="N4" s="46">
        <v>2017</v>
      </c>
      <c r="O4" s="46">
        <v>2018</v>
      </c>
      <c r="P4" s="46" t="s">
        <v>94</v>
      </c>
      <c r="Q4" s="46">
        <v>2020</v>
      </c>
      <c r="R4" s="46">
        <v>2021</v>
      </c>
    </row>
    <row r="5" spans="1:18" x14ac:dyDescent="0.2">
      <c r="B5" s="113" t="s">
        <v>20</v>
      </c>
      <c r="C5" s="114">
        <v>83.733262203249538</v>
      </c>
      <c r="D5" s="114">
        <v>83.513082537904609</v>
      </c>
      <c r="E5" s="114">
        <v>83.546576117716896</v>
      </c>
      <c r="F5" s="114">
        <v>83.761109906785435</v>
      </c>
      <c r="G5" s="114">
        <v>83.788735457222387</v>
      </c>
      <c r="H5" s="114">
        <v>83.946480386884275</v>
      </c>
      <c r="I5" s="114">
        <v>83.864505573162148</v>
      </c>
      <c r="J5" s="114">
        <v>83.629917288682677</v>
      </c>
      <c r="K5" s="114">
        <v>83.62</v>
      </c>
      <c r="L5" s="114">
        <v>83.746859999999998</v>
      </c>
      <c r="M5" s="114">
        <v>83.715969357690042</v>
      </c>
      <c r="N5" s="114">
        <v>83.936898395721926</v>
      </c>
      <c r="O5" s="114">
        <v>83.954218944545502</v>
      </c>
      <c r="P5" s="114">
        <v>84.312855942488994</v>
      </c>
      <c r="Q5" s="114">
        <v>84.423805840263</v>
      </c>
      <c r="R5" s="114">
        <v>84.312409603702605</v>
      </c>
    </row>
    <row r="6" spans="1:18" ht="25.5" x14ac:dyDescent="0.2">
      <c r="B6" s="115" t="s">
        <v>75</v>
      </c>
      <c r="C6" s="114">
        <v>84.124589903221221</v>
      </c>
      <c r="D6" s="114">
        <v>83.993116003321845</v>
      </c>
      <c r="E6" s="114">
        <v>83.935000655361165</v>
      </c>
      <c r="F6" s="114">
        <v>84.294414740408129</v>
      </c>
      <c r="G6" s="114">
        <v>84.463980006188294</v>
      </c>
      <c r="H6" s="114">
        <v>84.405775702592976</v>
      </c>
      <c r="I6" s="114">
        <v>84.439243556984692</v>
      </c>
      <c r="J6" s="114">
        <v>84.344048542283758</v>
      </c>
      <c r="K6" s="114">
        <v>84.39</v>
      </c>
      <c r="L6" s="114">
        <v>84.365819999999999</v>
      </c>
      <c r="M6" s="114">
        <v>84.472649717004415</v>
      </c>
      <c r="N6" s="114">
        <v>84.597164655653373</v>
      </c>
      <c r="O6" s="114">
        <v>84.634296149471894</v>
      </c>
      <c r="P6" s="114">
        <v>84.953865873551194</v>
      </c>
      <c r="Q6" s="114">
        <v>85.079597137197794</v>
      </c>
      <c r="R6" s="114">
        <v>84.924667154406293</v>
      </c>
    </row>
    <row r="7" spans="1:18" ht="13.5" thickBot="1" x14ac:dyDescent="0.25">
      <c r="B7" s="128" t="s">
        <v>152</v>
      </c>
      <c r="C7" s="129">
        <v>79.910158965033517</v>
      </c>
      <c r="D7" s="129">
        <v>80.080971935667264</v>
      </c>
      <c r="E7" s="129">
        <v>80.132024161674906</v>
      </c>
      <c r="F7" s="129">
        <v>80.602827089651853</v>
      </c>
      <c r="G7" s="129">
        <v>80.628859539052272</v>
      </c>
      <c r="H7" s="129">
        <v>80.891300399092017</v>
      </c>
      <c r="I7" s="129">
        <v>80.923679061279088</v>
      </c>
      <c r="J7" s="129">
        <v>80.760121951515472</v>
      </c>
      <c r="K7" s="129">
        <v>80.760000000000005</v>
      </c>
      <c r="L7" s="129">
        <v>81.024879999999996</v>
      </c>
      <c r="M7" s="129">
        <v>81.076675279787452</v>
      </c>
      <c r="N7" s="129">
        <v>81.311570089713129</v>
      </c>
      <c r="O7" s="129">
        <v>81.336520789077497</v>
      </c>
      <c r="P7" s="129">
        <v>81.745614158844006</v>
      </c>
      <c r="Q7" s="129">
        <v>81.749393081099896</v>
      </c>
      <c r="R7" s="129">
        <v>81.7480630716707</v>
      </c>
    </row>
    <row r="9" spans="1:18" x14ac:dyDescent="0.2">
      <c r="B9" s="73" t="s">
        <v>47</v>
      </c>
      <c r="J9" s="84"/>
    </row>
    <row r="10" spans="1:18" x14ac:dyDescent="0.2">
      <c r="B10" s="73" t="s">
        <v>95</v>
      </c>
    </row>
    <row r="11" spans="1:18" x14ac:dyDescent="0.2">
      <c r="B11" s="73"/>
    </row>
    <row r="12" spans="1:18" x14ac:dyDescent="0.2">
      <c r="I12" s="84"/>
    </row>
    <row r="13" spans="1:18" x14ac:dyDescent="0.2">
      <c r="I13" s="84"/>
    </row>
    <row r="33" spans="4:4" x14ac:dyDescent="0.2">
      <c r="D33" s="121"/>
    </row>
  </sheetData>
  <pageMargins left="0.78740157499999996" right="0.78740157499999996" top="0.984251969" bottom="0.984251969" header="0.4921259845" footer="0.4921259845"/>
  <pageSetup paperSize="9" scale="8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0096DF"/>
  </sheetPr>
  <dimension ref="A1:T74"/>
  <sheetViews>
    <sheetView showGridLines="0" zoomScaleNormal="100" zoomScaleSheetLayoutView="100" workbookViewId="0"/>
  </sheetViews>
  <sheetFormatPr baseColWidth="10" defaultColWidth="11.42578125" defaultRowHeight="12.75" x14ac:dyDescent="0.2"/>
  <cols>
    <col min="1" max="1" width="2.7109375" style="12" customWidth="1"/>
    <col min="2" max="2" width="8.42578125" style="12" bestFit="1" customWidth="1"/>
    <col min="3" max="11" width="10.7109375" style="12" customWidth="1"/>
    <col min="12" max="13" width="6.42578125" style="12" customWidth="1"/>
    <col min="14" max="14" width="3.7109375" style="12" customWidth="1"/>
    <col min="15" max="18" width="6.42578125" style="12" customWidth="1"/>
    <col min="19" max="16384" width="11.42578125" style="12"/>
  </cols>
  <sheetData>
    <row r="1" spans="1:20" ht="15.75" x14ac:dyDescent="0.25">
      <c r="A1" s="15" t="str">
        <f>Inhaltsverzeichnis!B19&amp;" "&amp;Inhaltsverzeichnis!D19</f>
        <v>Tabelle 4: Kosten pro verrechnetem Tag in Alters- und Pflegeheimen nach Hauptkostenstelle, in Franken, 2006–2021</v>
      </c>
    </row>
    <row r="2" spans="1:20" x14ac:dyDescent="0.2">
      <c r="B2" s="160"/>
    </row>
    <row r="4" spans="1:20" s="123" customFormat="1" ht="25.5" x14ac:dyDescent="0.2">
      <c r="B4" s="164" t="s">
        <v>23</v>
      </c>
      <c r="C4" s="165" t="s">
        <v>39</v>
      </c>
      <c r="D4" s="165" t="s">
        <v>48</v>
      </c>
      <c r="E4" s="165" t="s">
        <v>41</v>
      </c>
      <c r="F4" s="181" t="s">
        <v>96</v>
      </c>
      <c r="G4" s="166"/>
    </row>
    <row r="5" spans="1:20" x14ac:dyDescent="0.2">
      <c r="B5" s="65">
        <v>2006</v>
      </c>
      <c r="C5" s="110">
        <v>77.434475122102683</v>
      </c>
      <c r="D5" s="110">
        <v>78.560886355387055</v>
      </c>
      <c r="E5" s="110">
        <v>26.390360203586511</v>
      </c>
      <c r="F5" s="110">
        <v>5.5358518572211866</v>
      </c>
      <c r="G5" s="10"/>
      <c r="J5" s="111"/>
      <c r="K5" s="111"/>
      <c r="L5" s="111"/>
      <c r="M5" s="111"/>
      <c r="O5" s="111"/>
      <c r="P5" s="111"/>
      <c r="Q5" s="111"/>
      <c r="R5" s="111"/>
      <c r="T5" s="110"/>
    </row>
    <row r="6" spans="1:20" x14ac:dyDescent="0.2">
      <c r="B6" s="65">
        <v>2007</v>
      </c>
      <c r="C6" s="110">
        <v>83.522280715581942</v>
      </c>
      <c r="D6" s="110">
        <v>79.939393051027309</v>
      </c>
      <c r="E6" s="110">
        <v>25.671536663385826</v>
      </c>
      <c r="F6" s="110">
        <v>5.5434983621432083</v>
      </c>
      <c r="G6" s="11"/>
      <c r="J6" s="111"/>
      <c r="K6" s="111"/>
      <c r="L6" s="111"/>
      <c r="M6" s="111"/>
      <c r="O6" s="111"/>
      <c r="P6" s="111"/>
      <c r="Q6" s="111"/>
      <c r="R6" s="111"/>
      <c r="T6" s="110"/>
    </row>
    <row r="7" spans="1:20" x14ac:dyDescent="0.2">
      <c r="B7" s="65">
        <v>2008</v>
      </c>
      <c r="C7" s="110">
        <v>85.599548881060826</v>
      </c>
      <c r="D7" s="110">
        <v>84.123239587079254</v>
      </c>
      <c r="E7" s="110">
        <v>26.514424907373222</v>
      </c>
      <c r="F7" s="110">
        <v>6.3956926687410967</v>
      </c>
      <c r="G7" s="11"/>
      <c r="J7" s="111"/>
      <c r="K7" s="111"/>
      <c r="L7" s="111"/>
      <c r="M7" s="111"/>
      <c r="O7" s="111"/>
      <c r="P7" s="111"/>
      <c r="Q7" s="111"/>
      <c r="R7" s="111"/>
      <c r="T7" s="110"/>
    </row>
    <row r="8" spans="1:20" x14ac:dyDescent="0.2">
      <c r="B8" s="65">
        <v>2009</v>
      </c>
      <c r="C8" s="110">
        <v>86.416581623894132</v>
      </c>
      <c r="D8" s="110">
        <v>88.994658995967541</v>
      </c>
      <c r="E8" s="110">
        <v>31.081568099708914</v>
      </c>
      <c r="F8" s="110">
        <v>6.5342868615115801</v>
      </c>
      <c r="G8" s="11"/>
      <c r="J8" s="110"/>
      <c r="K8" s="110"/>
      <c r="L8" s="110"/>
      <c r="M8" s="110"/>
      <c r="O8" s="110"/>
      <c r="P8" s="110"/>
      <c r="Q8" s="110"/>
      <c r="R8" s="110"/>
    </row>
    <row r="9" spans="1:20" x14ac:dyDescent="0.2">
      <c r="B9" s="70">
        <v>2010</v>
      </c>
      <c r="C9" s="110">
        <v>94.072361357731324</v>
      </c>
      <c r="D9" s="110">
        <v>88.764242506266001</v>
      </c>
      <c r="E9" s="110">
        <v>33.553672394738136</v>
      </c>
      <c r="F9" s="110">
        <v>7.9715209653345909</v>
      </c>
      <c r="G9" s="11"/>
      <c r="J9" s="110"/>
      <c r="K9" s="110"/>
      <c r="L9" s="110"/>
      <c r="M9" s="110"/>
      <c r="O9" s="110"/>
      <c r="P9" s="110"/>
      <c r="Q9" s="110"/>
      <c r="R9" s="110"/>
    </row>
    <row r="10" spans="1:20" x14ac:dyDescent="0.2">
      <c r="B10" s="70">
        <v>2011</v>
      </c>
      <c r="C10" s="110">
        <v>104.80100082698466</v>
      </c>
      <c r="D10" s="110">
        <v>91.326015096384282</v>
      </c>
      <c r="E10" s="110">
        <v>36.015732161352631</v>
      </c>
      <c r="F10" s="110">
        <v>7.6445702502826602</v>
      </c>
      <c r="G10" s="11"/>
      <c r="J10" s="110"/>
      <c r="K10" s="110"/>
      <c r="L10" s="110"/>
      <c r="M10" s="110"/>
      <c r="O10" s="110"/>
      <c r="P10" s="110"/>
      <c r="Q10" s="110"/>
      <c r="R10" s="110"/>
    </row>
    <row r="11" spans="1:20" x14ac:dyDescent="0.2">
      <c r="B11" s="70">
        <v>2012</v>
      </c>
      <c r="C11" s="110">
        <v>110.28507217091565</v>
      </c>
      <c r="D11" s="110">
        <v>92.769257164889439</v>
      </c>
      <c r="E11" s="110">
        <v>39.159614547967273</v>
      </c>
      <c r="F11" s="110">
        <v>7.8220140735995809</v>
      </c>
      <c r="G11" s="11"/>
      <c r="I11" s="11"/>
      <c r="J11" s="110"/>
      <c r="K11" s="110"/>
      <c r="L11" s="110"/>
      <c r="M11" s="110"/>
      <c r="O11" s="110"/>
      <c r="P11" s="110"/>
      <c r="Q11" s="110"/>
      <c r="R11" s="110"/>
    </row>
    <row r="12" spans="1:20" x14ac:dyDescent="0.2">
      <c r="B12" s="72">
        <v>2013</v>
      </c>
      <c r="C12" s="110">
        <v>109.9</v>
      </c>
      <c r="D12" s="110">
        <v>97.2</v>
      </c>
      <c r="E12" s="110">
        <v>42.1</v>
      </c>
      <c r="F12" s="110">
        <v>8.4</v>
      </c>
      <c r="G12" s="11"/>
      <c r="H12" s="97"/>
      <c r="J12" s="111"/>
      <c r="K12" s="111"/>
      <c r="L12" s="111"/>
      <c r="M12" s="111"/>
      <c r="O12" s="111"/>
      <c r="P12" s="111"/>
      <c r="Q12" s="111"/>
      <c r="R12" s="111"/>
    </row>
    <row r="13" spans="1:20" x14ac:dyDescent="0.2">
      <c r="B13" s="72">
        <v>2014</v>
      </c>
      <c r="C13" s="110">
        <v>114</v>
      </c>
      <c r="D13" s="110">
        <v>100</v>
      </c>
      <c r="E13" s="110">
        <v>44</v>
      </c>
      <c r="F13" s="110">
        <v>7</v>
      </c>
      <c r="G13" s="11"/>
      <c r="H13" s="97"/>
      <c r="J13" s="111"/>
      <c r="K13" s="111"/>
      <c r="L13" s="111"/>
      <c r="M13" s="111"/>
      <c r="O13" s="111"/>
      <c r="P13" s="111"/>
      <c r="Q13" s="111"/>
      <c r="R13" s="111"/>
    </row>
    <row r="14" spans="1:20" x14ac:dyDescent="0.2">
      <c r="B14" s="72">
        <v>2015</v>
      </c>
      <c r="C14" s="110">
        <v>117.7444</v>
      </c>
      <c r="D14" s="110">
        <v>110.5224</v>
      </c>
      <c r="E14" s="110">
        <v>42.47242</v>
      </c>
      <c r="F14" s="110">
        <v>6.4287809999999999</v>
      </c>
    </row>
    <row r="15" spans="1:20" x14ac:dyDescent="0.2">
      <c r="B15" s="72">
        <v>2016</v>
      </c>
      <c r="C15" s="110">
        <v>121.00916879678657</v>
      </c>
      <c r="D15" s="110">
        <v>110.32837365345992</v>
      </c>
      <c r="E15" s="110">
        <v>41.5410206317327</v>
      </c>
      <c r="F15" s="110">
        <v>6.0238063721015154</v>
      </c>
    </row>
    <row r="16" spans="1:20" x14ac:dyDescent="0.2">
      <c r="B16" s="72">
        <v>2017</v>
      </c>
      <c r="C16" s="110">
        <v>123.01056630547535</v>
      </c>
      <c r="D16" s="110">
        <v>109.46567275437943</v>
      </c>
      <c r="E16" s="110">
        <v>41.216720628320211</v>
      </c>
      <c r="F16" s="110">
        <v>6.3300850064439649</v>
      </c>
    </row>
    <row r="17" spans="2:10" x14ac:dyDescent="0.2">
      <c r="B17" s="72">
        <v>2018</v>
      </c>
      <c r="C17" s="110">
        <v>127.359716368964</v>
      </c>
      <c r="D17" s="110">
        <v>110.207457774801</v>
      </c>
      <c r="E17" s="110">
        <v>42.400076086216899</v>
      </c>
      <c r="F17" s="110">
        <v>6.4032900882016897</v>
      </c>
    </row>
    <row r="18" spans="2:10" x14ac:dyDescent="0.2">
      <c r="B18" s="72" t="s">
        <v>97</v>
      </c>
      <c r="C18" s="110">
        <v>134.25162360351899</v>
      </c>
      <c r="D18" s="110">
        <v>114.31579815489501</v>
      </c>
      <c r="E18" s="110">
        <v>38.938278758899301</v>
      </c>
      <c r="F18" s="110">
        <v>5.7102836759373297</v>
      </c>
      <c r="G18" s="110"/>
    </row>
    <row r="19" spans="2:10" x14ac:dyDescent="0.2">
      <c r="B19" s="72">
        <v>2020</v>
      </c>
      <c r="C19" s="110">
        <v>136.23212558595799</v>
      </c>
      <c r="D19" s="110">
        <v>118.97674591005</v>
      </c>
      <c r="E19" s="110">
        <v>37.763522292322598</v>
      </c>
      <c r="F19" s="110">
        <v>5.6288883079701604</v>
      </c>
      <c r="G19" s="110"/>
    </row>
    <row r="20" spans="2:10" ht="13.5" thickBot="1" x14ac:dyDescent="0.25">
      <c r="B20" s="125">
        <v>2021</v>
      </c>
      <c r="C20" s="130">
        <v>142.938093286613</v>
      </c>
      <c r="D20" s="130">
        <v>123.769128192998</v>
      </c>
      <c r="E20" s="130">
        <v>35.269273964791097</v>
      </c>
      <c r="F20" s="130">
        <v>5.2242987826680096</v>
      </c>
      <c r="G20" s="110"/>
    </row>
    <row r="21" spans="2:10" x14ac:dyDescent="0.2">
      <c r="B21" s="72"/>
      <c r="C21" s="110"/>
      <c r="D21" s="110"/>
      <c r="E21" s="110"/>
      <c r="F21" s="110"/>
    </row>
    <row r="22" spans="2:10" x14ac:dyDescent="0.2">
      <c r="B22" s="73" t="s">
        <v>98</v>
      </c>
    </row>
    <row r="28" spans="2:10" ht="23.25" x14ac:dyDescent="0.35">
      <c r="J28" s="112"/>
    </row>
    <row r="37" spans="4:15" x14ac:dyDescent="0.2">
      <c r="D37" s="123"/>
    </row>
    <row r="42" spans="4:15" x14ac:dyDescent="0.2">
      <c r="K42" s="13"/>
      <c r="L42" s="13"/>
      <c r="M42" s="13"/>
      <c r="N42" s="13"/>
      <c r="O42" s="13"/>
    </row>
    <row r="43" spans="4:15" x14ac:dyDescent="0.2">
      <c r="J43" s="14"/>
      <c r="K43" s="10"/>
      <c r="L43" s="10"/>
      <c r="M43" s="10"/>
      <c r="N43" s="10"/>
      <c r="O43" s="10"/>
    </row>
    <row r="44" spans="4:15" x14ac:dyDescent="0.2">
      <c r="J44" s="14"/>
      <c r="K44" s="11"/>
      <c r="L44" s="11"/>
      <c r="M44" s="11"/>
      <c r="N44" s="11"/>
      <c r="O44" s="11"/>
    </row>
    <row r="45" spans="4:15" x14ac:dyDescent="0.2">
      <c r="J45" s="14"/>
      <c r="K45" s="11"/>
      <c r="L45" s="11"/>
      <c r="M45" s="11"/>
      <c r="N45" s="11"/>
      <c r="O45" s="11"/>
    </row>
    <row r="46" spans="4:15" x14ac:dyDescent="0.2">
      <c r="J46" s="14"/>
      <c r="K46" s="11"/>
      <c r="L46" s="11"/>
      <c r="M46" s="11"/>
      <c r="N46" s="11"/>
      <c r="O46" s="11"/>
    </row>
    <row r="47" spans="4:15" x14ac:dyDescent="0.2">
      <c r="J47" s="14"/>
      <c r="K47" s="11"/>
      <c r="L47" s="11"/>
      <c r="M47" s="11"/>
      <c r="N47" s="11"/>
      <c r="O47" s="11"/>
    </row>
    <row r="48" spans="4:15" x14ac:dyDescent="0.2">
      <c r="J48" s="14"/>
      <c r="K48" s="11"/>
      <c r="L48" s="11"/>
      <c r="M48" s="11"/>
      <c r="N48" s="11"/>
      <c r="O48" s="11"/>
    </row>
    <row r="49" spans="7:15" x14ac:dyDescent="0.2">
      <c r="J49" s="14"/>
      <c r="K49" s="11"/>
      <c r="L49" s="11"/>
      <c r="M49" s="11"/>
      <c r="N49" s="11"/>
      <c r="O49" s="11"/>
    </row>
    <row r="53" spans="7:15" x14ac:dyDescent="0.2">
      <c r="G53" s="13"/>
    </row>
    <row r="54" spans="7:15" x14ac:dyDescent="0.2">
      <c r="G54" s="10"/>
    </row>
    <row r="55" spans="7:15" x14ac:dyDescent="0.2">
      <c r="G55" s="11"/>
    </row>
    <row r="56" spans="7:15" x14ac:dyDescent="0.2">
      <c r="G56" s="11"/>
    </row>
    <row r="57" spans="7:15" x14ac:dyDescent="0.2">
      <c r="G57" s="11"/>
    </row>
    <row r="58" spans="7:15" x14ac:dyDescent="0.2">
      <c r="G58" s="11"/>
    </row>
    <row r="59" spans="7:15" x14ac:dyDescent="0.2">
      <c r="G59" s="11"/>
    </row>
    <row r="60" spans="7:15" x14ac:dyDescent="0.2">
      <c r="G60" s="11"/>
    </row>
    <row r="67" spans="10:15" x14ac:dyDescent="0.2">
      <c r="K67" s="13"/>
      <c r="L67" s="13"/>
      <c r="M67" s="13"/>
      <c r="N67" s="13"/>
      <c r="O67" s="13"/>
    </row>
    <row r="68" spans="10:15" x14ac:dyDescent="0.2">
      <c r="J68" s="14"/>
      <c r="K68" s="10"/>
      <c r="L68" s="10"/>
      <c r="M68" s="10"/>
      <c r="N68" s="10"/>
      <c r="O68" s="10"/>
    </row>
    <row r="69" spans="10:15" x14ac:dyDescent="0.2">
      <c r="J69" s="14"/>
      <c r="K69" s="10"/>
      <c r="L69" s="10"/>
      <c r="M69" s="10"/>
      <c r="N69" s="10"/>
      <c r="O69" s="10"/>
    </row>
    <row r="70" spans="10:15" x14ac:dyDescent="0.2">
      <c r="J70" s="14"/>
      <c r="K70" s="10"/>
      <c r="L70" s="10"/>
      <c r="M70" s="10"/>
      <c r="N70" s="10"/>
      <c r="O70" s="10"/>
    </row>
    <row r="71" spans="10:15" x14ac:dyDescent="0.2">
      <c r="J71" s="14"/>
      <c r="K71" s="10"/>
      <c r="L71" s="10"/>
      <c r="M71" s="10"/>
      <c r="N71" s="10"/>
      <c r="O71" s="10"/>
    </row>
    <row r="72" spans="10:15" x14ac:dyDescent="0.2">
      <c r="J72" s="14"/>
      <c r="K72" s="10"/>
      <c r="L72" s="10"/>
      <c r="M72" s="10"/>
      <c r="N72" s="10"/>
      <c r="O72" s="10"/>
    </row>
    <row r="73" spans="10:15" x14ac:dyDescent="0.2">
      <c r="J73" s="14"/>
      <c r="K73" s="10"/>
      <c r="L73" s="10"/>
      <c r="M73" s="10"/>
      <c r="N73" s="10"/>
      <c r="O73" s="10"/>
    </row>
    <row r="74" spans="10:15" x14ac:dyDescent="0.2">
      <c r="J74" s="14"/>
      <c r="K74" s="10"/>
      <c r="L74" s="10"/>
      <c r="M74" s="10"/>
      <c r="N74" s="10"/>
      <c r="O74" s="10"/>
    </row>
  </sheetData>
  <pageMargins left="0.78740157480314965" right="0.78740157480314965" top="0.98425196850393704" bottom="0.98425196850393704" header="0.51181102362204722" footer="0.51181102362204722"/>
  <pageSetup paperSize="9" scale="68"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0096DF"/>
  </sheetPr>
  <dimension ref="A1:K36"/>
  <sheetViews>
    <sheetView showGridLines="0" zoomScaleNormal="100" workbookViewId="0"/>
  </sheetViews>
  <sheetFormatPr baseColWidth="10" defaultColWidth="11.42578125" defaultRowHeight="12.75" x14ac:dyDescent="0.2"/>
  <cols>
    <col min="1" max="1" width="2.7109375" style="61" customWidth="1"/>
    <col min="2" max="2" width="8.42578125" style="61" bestFit="1" customWidth="1"/>
    <col min="3" max="12" width="10.7109375" style="61" customWidth="1"/>
    <col min="13" max="16384" width="11.42578125" style="61"/>
  </cols>
  <sheetData>
    <row r="1" spans="1:11" ht="15.75" x14ac:dyDescent="0.25">
      <c r="A1" s="15" t="str">
        <f>Inhaltsverzeichnis!B20&amp;" "&amp;Inhaltsverzeichnis!D20</f>
        <v>Tabelle 5: Kosten der Alters- und Pflegeheime nach Kostenträger, in 1'000 Franken, 2006–2021</v>
      </c>
    </row>
    <row r="2" spans="1:11" x14ac:dyDescent="0.2">
      <c r="C2" s="233"/>
      <c r="D2" s="234"/>
      <c r="E2" s="234"/>
      <c r="F2" s="234"/>
      <c r="G2" s="234"/>
      <c r="H2" s="234"/>
      <c r="I2" s="234"/>
    </row>
    <row r="4" spans="1:11" ht="38.25" x14ac:dyDescent="0.2">
      <c r="B4" s="43" t="s">
        <v>23</v>
      </c>
      <c r="C4" s="44" t="s">
        <v>39</v>
      </c>
      <c r="D4" s="44" t="s">
        <v>40</v>
      </c>
      <c r="E4" s="44" t="s">
        <v>41</v>
      </c>
      <c r="F4" s="44" t="s">
        <v>42</v>
      </c>
      <c r="G4" s="44" t="s">
        <v>43</v>
      </c>
      <c r="H4" s="44" t="s">
        <v>82</v>
      </c>
      <c r="I4" s="44" t="s">
        <v>76</v>
      </c>
      <c r="J4" s="44" t="s">
        <v>58</v>
      </c>
      <c r="K4" s="44" t="s">
        <v>4</v>
      </c>
    </row>
    <row r="5" spans="1:11" x14ac:dyDescent="0.2">
      <c r="B5" s="65">
        <v>2006</v>
      </c>
      <c r="C5" s="108">
        <v>149946</v>
      </c>
      <c r="D5" s="108">
        <v>140168</v>
      </c>
      <c r="E5" s="108">
        <v>47378</v>
      </c>
      <c r="F5" s="108">
        <v>3418</v>
      </c>
      <c r="G5" s="108">
        <v>2108</v>
      </c>
      <c r="H5" s="108">
        <v>2073</v>
      </c>
      <c r="I5" s="108">
        <v>2309</v>
      </c>
      <c r="J5" s="108" t="s">
        <v>27</v>
      </c>
      <c r="K5" s="108">
        <v>347401</v>
      </c>
    </row>
    <row r="6" spans="1:11" x14ac:dyDescent="0.2">
      <c r="B6" s="65">
        <v>2007</v>
      </c>
      <c r="C6" s="108">
        <v>180014</v>
      </c>
      <c r="D6" s="108">
        <v>159157</v>
      </c>
      <c r="E6" s="108">
        <v>50767</v>
      </c>
      <c r="F6" s="108">
        <v>4408</v>
      </c>
      <c r="G6" s="108">
        <v>2746</v>
      </c>
      <c r="H6" s="108">
        <v>2678</v>
      </c>
      <c r="I6" s="108">
        <v>1661</v>
      </c>
      <c r="J6" s="108" t="s">
        <v>27</v>
      </c>
      <c r="K6" s="108">
        <v>401429</v>
      </c>
    </row>
    <row r="7" spans="1:11" x14ac:dyDescent="0.2">
      <c r="B7" s="65">
        <v>2008</v>
      </c>
      <c r="C7" s="108">
        <v>188052</v>
      </c>
      <c r="D7" s="108">
        <v>168534</v>
      </c>
      <c r="E7" s="108">
        <v>52323</v>
      </c>
      <c r="F7" s="108">
        <v>4751</v>
      </c>
      <c r="G7" s="108">
        <v>2771</v>
      </c>
      <c r="H7" s="108">
        <v>2299</v>
      </c>
      <c r="I7" s="108">
        <v>3318</v>
      </c>
      <c r="J7" s="108" t="s">
        <v>27</v>
      </c>
      <c r="K7" s="108">
        <v>422048</v>
      </c>
    </row>
    <row r="8" spans="1:11" x14ac:dyDescent="0.2">
      <c r="B8" s="65">
        <v>2009</v>
      </c>
      <c r="C8" s="108">
        <v>181762</v>
      </c>
      <c r="D8" s="108">
        <v>186508</v>
      </c>
      <c r="E8" s="108">
        <v>64741</v>
      </c>
      <c r="F8" s="108">
        <v>4618</v>
      </c>
      <c r="G8" s="108">
        <v>3206</v>
      </c>
      <c r="H8" s="108">
        <v>2454</v>
      </c>
      <c r="I8" s="108">
        <v>3425</v>
      </c>
      <c r="J8" s="108" t="s">
        <v>27</v>
      </c>
      <c r="K8" s="108">
        <v>446714</v>
      </c>
    </row>
    <row r="9" spans="1:11" x14ac:dyDescent="0.2">
      <c r="B9" s="70">
        <v>2010</v>
      </c>
      <c r="C9" s="108">
        <v>196710</v>
      </c>
      <c r="D9" s="108">
        <v>185610</v>
      </c>
      <c r="E9" s="108">
        <v>70162</v>
      </c>
      <c r="F9" s="108">
        <v>5456</v>
      </c>
      <c r="G9" s="108">
        <v>3254</v>
      </c>
      <c r="H9" s="108">
        <v>3691</v>
      </c>
      <c r="I9" s="108">
        <v>4268</v>
      </c>
      <c r="J9" s="108" t="s">
        <v>27</v>
      </c>
      <c r="K9" s="108">
        <v>469151</v>
      </c>
    </row>
    <row r="10" spans="1:11" x14ac:dyDescent="0.2">
      <c r="B10" s="70">
        <v>2011</v>
      </c>
      <c r="C10" s="108">
        <v>220563</v>
      </c>
      <c r="D10" s="108">
        <v>192187</v>
      </c>
      <c r="E10" s="108">
        <v>75781</v>
      </c>
      <c r="F10" s="108">
        <v>4643</v>
      </c>
      <c r="G10" s="108">
        <v>2986</v>
      </c>
      <c r="H10" s="108">
        <v>3768</v>
      </c>
      <c r="I10" s="108">
        <v>3571</v>
      </c>
      <c r="J10" s="108">
        <v>1079</v>
      </c>
      <c r="K10" s="108">
        <v>504578</v>
      </c>
    </row>
    <row r="11" spans="1:11" x14ac:dyDescent="0.2">
      <c r="B11" s="70">
        <v>2012</v>
      </c>
      <c r="C11" s="108">
        <v>233976.50799999994</v>
      </c>
      <c r="D11" s="108">
        <v>196815.63800000001</v>
      </c>
      <c r="E11" s="108">
        <v>83079.510999999999</v>
      </c>
      <c r="F11" s="108">
        <v>5184.2470000000003</v>
      </c>
      <c r="G11" s="108">
        <v>2971.288</v>
      </c>
      <c r="H11" s="108">
        <v>3497.005000000001</v>
      </c>
      <c r="I11" s="108">
        <v>3930.3990000000013</v>
      </c>
      <c r="J11" s="108">
        <v>1012</v>
      </c>
      <c r="K11" s="108">
        <v>530466.53700000001</v>
      </c>
    </row>
    <row r="12" spans="1:11" x14ac:dyDescent="0.2">
      <c r="B12" s="72">
        <v>2013</v>
      </c>
      <c r="C12" s="109">
        <v>235425</v>
      </c>
      <c r="D12" s="109">
        <v>208383</v>
      </c>
      <c r="E12" s="109">
        <v>90249</v>
      </c>
      <c r="F12" s="109">
        <v>4769</v>
      </c>
      <c r="G12" s="109">
        <v>2953</v>
      </c>
      <c r="H12" s="109">
        <v>3234</v>
      </c>
      <c r="I12" s="109">
        <v>4259</v>
      </c>
      <c r="J12" s="109">
        <v>2787</v>
      </c>
      <c r="K12" s="109">
        <v>552059</v>
      </c>
    </row>
    <row r="13" spans="1:11" x14ac:dyDescent="0.2">
      <c r="B13" s="72">
        <v>2014</v>
      </c>
      <c r="C13" s="109">
        <v>243926</v>
      </c>
      <c r="D13" s="109">
        <v>213680</v>
      </c>
      <c r="E13" s="109">
        <v>93499</v>
      </c>
      <c r="F13" s="109">
        <v>4705</v>
      </c>
      <c r="G13" s="109">
        <v>2862</v>
      </c>
      <c r="H13" s="109">
        <v>3448</v>
      </c>
      <c r="I13" s="109">
        <v>4206</v>
      </c>
      <c r="J13" s="109">
        <v>2783</v>
      </c>
      <c r="K13" s="109">
        <v>569109</v>
      </c>
    </row>
    <row r="14" spans="1:11" x14ac:dyDescent="0.2">
      <c r="B14" s="72">
        <v>2015</v>
      </c>
      <c r="C14" s="109">
        <v>251244.7</v>
      </c>
      <c r="D14" s="109">
        <v>235834.2</v>
      </c>
      <c r="E14" s="109">
        <v>90628.25</v>
      </c>
      <c r="F14" s="109">
        <v>3242.6210000000001</v>
      </c>
      <c r="G14" s="109">
        <v>2893.9609999999998</v>
      </c>
      <c r="H14" s="109">
        <v>3474.2429999999999</v>
      </c>
      <c r="I14" s="109">
        <v>4106.9979999999996</v>
      </c>
      <c r="J14" s="109">
        <v>2939.0920000000001</v>
      </c>
      <c r="K14" s="109">
        <v>594364</v>
      </c>
    </row>
    <row r="15" spans="1:11" x14ac:dyDescent="0.2">
      <c r="B15" s="72">
        <v>2016</v>
      </c>
      <c r="C15" s="109">
        <v>265106.88699999999</v>
      </c>
      <c r="D15" s="109">
        <v>241707.40100000001</v>
      </c>
      <c r="E15" s="109">
        <v>91008.067999999999</v>
      </c>
      <c r="F15" s="109">
        <v>3202.4119999999998</v>
      </c>
      <c r="G15" s="109">
        <v>2766.6619999999998</v>
      </c>
      <c r="H15" s="109">
        <v>3185.953</v>
      </c>
      <c r="I15" s="109">
        <v>4041.9279999999999</v>
      </c>
      <c r="J15" s="109">
        <v>2757.7429999999999</v>
      </c>
      <c r="K15" s="109">
        <v>613777.054</v>
      </c>
    </row>
    <row r="16" spans="1:11" x14ac:dyDescent="0.2">
      <c r="B16" s="72">
        <v>2017</v>
      </c>
      <c r="C16" s="109">
        <v>273931</v>
      </c>
      <c r="D16" s="109">
        <v>243768.01199999999</v>
      </c>
      <c r="E16" s="109">
        <v>91785.103000000003</v>
      </c>
      <c r="F16" s="109">
        <v>3525.4459999999999</v>
      </c>
      <c r="G16" s="109">
        <v>2965.8409999999999</v>
      </c>
      <c r="H16" s="109">
        <v>3481.6959999999999</v>
      </c>
      <c r="I16" s="109">
        <v>4123.42</v>
      </c>
      <c r="J16" s="109">
        <v>3249.9050000000002</v>
      </c>
      <c r="K16" s="109">
        <v>626830.42299999995</v>
      </c>
    </row>
    <row r="17" spans="2:11" x14ac:dyDescent="0.2">
      <c r="B17" s="72">
        <v>2018</v>
      </c>
      <c r="C17" s="109">
        <v>288243.31199999998</v>
      </c>
      <c r="D17" s="109">
        <v>249423.943</v>
      </c>
      <c r="E17" s="109">
        <v>95960.785000000003</v>
      </c>
      <c r="F17" s="109">
        <v>3870.72</v>
      </c>
      <c r="G17" s="109">
        <v>2671.0659999999998</v>
      </c>
      <c r="H17" s="109">
        <v>3421.9079999999999</v>
      </c>
      <c r="I17" s="109">
        <v>4528.3729999999996</v>
      </c>
      <c r="J17" s="109">
        <v>3501.7910000000002</v>
      </c>
      <c r="K17" s="109">
        <v>651621.89800000004</v>
      </c>
    </row>
    <row r="18" spans="2:11" x14ac:dyDescent="0.2">
      <c r="B18" s="72" t="s">
        <v>99</v>
      </c>
      <c r="C18" s="109">
        <v>309292.38099999999</v>
      </c>
      <c r="D18" s="109">
        <v>263363.70799999998</v>
      </c>
      <c r="E18" s="109">
        <v>89707.019</v>
      </c>
      <c r="F18" s="109">
        <v>3942.3069999999998</v>
      </c>
      <c r="G18" s="109">
        <v>2984.451</v>
      </c>
      <c r="H18" s="109">
        <v>1638.567</v>
      </c>
      <c r="I18" s="109">
        <v>4590.1750000000002</v>
      </c>
      <c r="J18" s="109">
        <v>4837.7569999999996</v>
      </c>
      <c r="K18" s="109">
        <v>680356.36499999999</v>
      </c>
    </row>
    <row r="19" spans="2:11" x14ac:dyDescent="0.2">
      <c r="B19" s="72">
        <v>2020</v>
      </c>
      <c r="C19" s="109">
        <v>314245.41800000001</v>
      </c>
      <c r="D19" s="109">
        <v>274442.58899999998</v>
      </c>
      <c r="E19" s="109">
        <v>87108.777000000002</v>
      </c>
      <c r="F19" s="109">
        <v>3861.5320000000002</v>
      </c>
      <c r="G19" s="109">
        <v>3000.8980000000001</v>
      </c>
      <c r="H19" s="109">
        <v>1514.9639999999999</v>
      </c>
      <c r="I19" s="109">
        <v>4606.7120000000004</v>
      </c>
      <c r="J19" s="109">
        <v>4055.826</v>
      </c>
      <c r="K19" s="109">
        <v>692836.71600000001</v>
      </c>
    </row>
    <row r="20" spans="2:11" ht="13.5" thickBot="1" x14ac:dyDescent="0.25">
      <c r="B20" s="125">
        <v>2021</v>
      </c>
      <c r="C20" s="131">
        <v>311818.30699999997</v>
      </c>
      <c r="D20" s="131">
        <v>270001.36300000001</v>
      </c>
      <c r="E20" s="131">
        <v>76939.638999999996</v>
      </c>
      <c r="F20" s="131">
        <v>3306.1660000000002</v>
      </c>
      <c r="G20" s="131">
        <v>2971.5039999999999</v>
      </c>
      <c r="H20" s="131">
        <v>888.67600000000004</v>
      </c>
      <c r="I20" s="131">
        <v>4230.42</v>
      </c>
      <c r="J20" s="131">
        <v>3047.6129999999998</v>
      </c>
      <c r="K20" s="131">
        <v>673203.68799999997</v>
      </c>
    </row>
    <row r="22" spans="2:11" x14ac:dyDescent="0.2">
      <c r="B22" s="73" t="s">
        <v>77</v>
      </c>
    </row>
    <row r="23" spans="2:11" x14ac:dyDescent="0.2">
      <c r="B23" s="73" t="s">
        <v>122</v>
      </c>
    </row>
    <row r="24" spans="2:11" x14ac:dyDescent="0.2">
      <c r="B24" s="73" t="s">
        <v>100</v>
      </c>
    </row>
    <row r="36" spans="4:4" x14ac:dyDescent="0.2">
      <c r="D36" s="121"/>
    </row>
  </sheetData>
  <mergeCells count="1">
    <mergeCell ref="C2:I2"/>
  </mergeCells>
  <pageMargins left="0.7" right="0.7" top="0.78740157499999996" bottom="0.78740157499999996"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0096DF"/>
  </sheetPr>
  <dimension ref="A1:Q40"/>
  <sheetViews>
    <sheetView showGridLines="0" tabSelected="1" zoomScaleNormal="100" workbookViewId="0"/>
  </sheetViews>
  <sheetFormatPr baseColWidth="10" defaultColWidth="10.42578125" defaultRowHeight="12.75" x14ac:dyDescent="0.2"/>
  <cols>
    <col min="1" max="1" width="2.7109375" style="12" customWidth="1"/>
    <col min="2" max="2" width="8.42578125" style="39" customWidth="1"/>
    <col min="3" max="9" width="10.7109375" style="12" customWidth="1"/>
    <col min="10" max="10" width="12.140625" style="12" bestFit="1" customWidth="1"/>
    <col min="11" max="11" width="12.42578125" style="12" bestFit="1" customWidth="1"/>
    <col min="12" max="12" width="11.28515625" style="12" bestFit="1" customWidth="1"/>
    <col min="13" max="13" width="13" style="12" bestFit="1" customWidth="1"/>
    <col min="14" max="14" width="14.85546875" style="12" bestFit="1" customWidth="1"/>
    <col min="15" max="15" width="14.140625" style="12" bestFit="1" customWidth="1"/>
    <col min="16" max="17" width="11.28515625" style="12" bestFit="1" customWidth="1"/>
    <col min="18" max="16384" width="10.42578125" style="12"/>
  </cols>
  <sheetData>
    <row r="1" spans="1:17" ht="15.75" x14ac:dyDescent="0.25">
      <c r="A1" s="15" t="str">
        <f>Inhaltsverzeichnis!B21&amp; " " &amp;Inhaltsverzeichnis!D21</f>
        <v>Tabelle 6: Finanzierung der Leistungen in Alters- und Pflegeheimen, in Franken, 2012–2021</v>
      </c>
      <c r="B1" s="38"/>
      <c r="K1" s="160"/>
    </row>
    <row r="2" spans="1:17" x14ac:dyDescent="0.2">
      <c r="C2" s="233"/>
      <c r="D2" s="234"/>
      <c r="E2" s="234"/>
      <c r="F2" s="234"/>
      <c r="G2" s="234"/>
      <c r="H2" s="234"/>
      <c r="I2" s="234"/>
      <c r="K2" s="167"/>
    </row>
    <row r="4" spans="1:17" ht="45" customHeight="1" x14ac:dyDescent="0.2">
      <c r="B4" s="47" t="s">
        <v>23</v>
      </c>
      <c r="C4" s="52" t="s">
        <v>106</v>
      </c>
      <c r="D4" s="48" t="s">
        <v>89</v>
      </c>
      <c r="E4" s="48" t="s">
        <v>101</v>
      </c>
      <c r="F4" s="48" t="s">
        <v>102</v>
      </c>
      <c r="G4" s="48" t="s">
        <v>103</v>
      </c>
      <c r="H4" s="48" t="s">
        <v>104</v>
      </c>
      <c r="I4" s="48" t="s">
        <v>105</v>
      </c>
    </row>
    <row r="5" spans="1:17" x14ac:dyDescent="0.2">
      <c r="B5" s="107">
        <v>2012</v>
      </c>
      <c r="C5" s="71">
        <v>2189976</v>
      </c>
      <c r="D5" s="71">
        <v>12123504</v>
      </c>
      <c r="E5" s="71">
        <v>252013380</v>
      </c>
      <c r="F5" s="71">
        <v>71866586.999999985</v>
      </c>
      <c r="G5" s="71">
        <v>110497167</v>
      </c>
      <c r="H5" s="71">
        <v>37979842</v>
      </c>
      <c r="I5" s="71">
        <v>43796081</v>
      </c>
      <c r="J5" s="35"/>
      <c r="K5" s="189"/>
      <c r="L5" s="189"/>
      <c r="M5" s="189"/>
      <c r="N5" s="189"/>
      <c r="O5" s="189"/>
      <c r="P5" s="189"/>
      <c r="Q5" s="189"/>
    </row>
    <row r="6" spans="1:17" x14ac:dyDescent="0.2">
      <c r="B6" s="107">
        <v>2013</v>
      </c>
      <c r="C6" s="71">
        <v>2455511</v>
      </c>
      <c r="D6" s="71">
        <v>10309019</v>
      </c>
      <c r="E6" s="71">
        <v>256777294</v>
      </c>
      <c r="F6" s="71">
        <v>81459380</v>
      </c>
      <c r="G6" s="71">
        <v>111576483</v>
      </c>
      <c r="H6" s="71">
        <v>39080779</v>
      </c>
      <c r="I6" s="71">
        <v>50400702</v>
      </c>
      <c r="J6" s="35"/>
      <c r="K6" s="189"/>
      <c r="L6" s="189"/>
      <c r="M6" s="189"/>
      <c r="N6" s="189"/>
      <c r="O6" s="189"/>
      <c r="P6" s="189"/>
      <c r="Q6" s="189"/>
    </row>
    <row r="7" spans="1:17" x14ac:dyDescent="0.2">
      <c r="B7" s="107">
        <v>2014</v>
      </c>
      <c r="C7" s="71">
        <v>3393516</v>
      </c>
      <c r="D7" s="71">
        <v>17750041</v>
      </c>
      <c r="E7" s="71">
        <v>259620522</v>
      </c>
      <c r="F7" s="71">
        <v>89690899</v>
      </c>
      <c r="G7" s="71">
        <v>111935405</v>
      </c>
      <c r="H7" s="71">
        <v>36695555</v>
      </c>
      <c r="I7" s="71">
        <v>50023187</v>
      </c>
      <c r="J7" s="35"/>
      <c r="K7" s="189"/>
      <c r="L7" s="189"/>
      <c r="M7" s="189"/>
      <c r="N7" s="189"/>
      <c r="O7" s="189"/>
      <c r="P7" s="189"/>
      <c r="Q7" s="189"/>
    </row>
    <row r="8" spans="1:17" x14ac:dyDescent="0.2">
      <c r="B8" s="107">
        <v>2015</v>
      </c>
      <c r="C8" s="71">
        <v>1289910</v>
      </c>
      <c r="D8" s="71">
        <v>24027946</v>
      </c>
      <c r="E8" s="71">
        <v>263546872</v>
      </c>
      <c r="F8" s="71">
        <v>95841205</v>
      </c>
      <c r="G8" s="71">
        <v>109146331</v>
      </c>
      <c r="H8" s="71">
        <v>39208057</v>
      </c>
      <c r="I8" s="71">
        <v>61303727</v>
      </c>
      <c r="J8" s="35"/>
      <c r="K8" s="189"/>
      <c r="L8" s="189"/>
      <c r="M8" s="189"/>
      <c r="N8" s="189"/>
      <c r="O8" s="189"/>
      <c r="P8" s="189"/>
      <c r="Q8" s="189"/>
    </row>
    <row r="9" spans="1:17" x14ac:dyDescent="0.2">
      <c r="B9" s="107">
        <v>2016</v>
      </c>
      <c r="C9" s="71">
        <v>1128842</v>
      </c>
      <c r="D9" s="71">
        <v>21823519</v>
      </c>
      <c r="E9" s="71">
        <v>273798718</v>
      </c>
      <c r="F9" s="71">
        <v>98909754</v>
      </c>
      <c r="G9" s="71">
        <v>111140642</v>
      </c>
      <c r="H9" s="71">
        <v>39942534</v>
      </c>
      <c r="I9" s="71">
        <v>67033045</v>
      </c>
      <c r="J9" s="188"/>
      <c r="K9" s="189"/>
      <c r="L9" s="189"/>
      <c r="M9" s="189"/>
      <c r="N9" s="189"/>
      <c r="O9" s="189"/>
      <c r="P9" s="189"/>
      <c r="Q9" s="189"/>
    </row>
    <row r="10" spans="1:17" x14ac:dyDescent="0.2">
      <c r="B10" s="107">
        <v>2017</v>
      </c>
      <c r="C10" s="71">
        <v>3074304</v>
      </c>
      <c r="D10" s="71">
        <v>15498988</v>
      </c>
      <c r="E10" s="71">
        <v>277958366</v>
      </c>
      <c r="F10" s="71">
        <v>102413200</v>
      </c>
      <c r="G10" s="71">
        <v>114244480</v>
      </c>
      <c r="H10" s="71">
        <v>41353565</v>
      </c>
      <c r="I10" s="71">
        <v>72287520</v>
      </c>
      <c r="J10" s="189"/>
      <c r="K10" s="189"/>
      <c r="L10" s="189"/>
      <c r="M10" s="189"/>
      <c r="N10" s="189"/>
      <c r="O10" s="189"/>
      <c r="P10" s="189"/>
      <c r="Q10" s="189"/>
    </row>
    <row r="11" spans="1:17" x14ac:dyDescent="0.2">
      <c r="B11" s="107">
        <v>2018</v>
      </c>
      <c r="C11" s="71">
        <v>3221339</v>
      </c>
      <c r="D11" s="71">
        <v>20479584</v>
      </c>
      <c r="E11" s="71">
        <v>289230244</v>
      </c>
      <c r="F11" s="71">
        <v>105731235</v>
      </c>
      <c r="G11" s="71">
        <v>114788238</v>
      </c>
      <c r="H11" s="71">
        <v>42589390</v>
      </c>
      <c r="I11" s="71">
        <v>75581868</v>
      </c>
      <c r="J11" s="189"/>
      <c r="K11" s="189"/>
      <c r="L11" s="189"/>
      <c r="M11" s="189"/>
      <c r="N11" s="189"/>
      <c r="O11" s="189"/>
      <c r="P11" s="189"/>
      <c r="Q11" s="189"/>
    </row>
    <row r="12" spans="1:17" x14ac:dyDescent="0.2">
      <c r="B12" s="107" t="s">
        <v>97</v>
      </c>
      <c r="C12" s="71">
        <v>3808577</v>
      </c>
      <c r="D12" s="71">
        <v>15215698</v>
      </c>
      <c r="E12" s="71">
        <v>298213672</v>
      </c>
      <c r="F12" s="71">
        <v>107926194</v>
      </c>
      <c r="G12" s="71">
        <v>123438116</v>
      </c>
      <c r="H12" s="71">
        <v>44146167</v>
      </c>
      <c r="I12" s="71">
        <v>87607941</v>
      </c>
      <c r="J12" s="189"/>
      <c r="K12" s="189"/>
      <c r="L12" s="189"/>
      <c r="M12" s="189"/>
      <c r="N12" s="189"/>
      <c r="O12" s="189"/>
      <c r="P12" s="189"/>
      <c r="Q12" s="189"/>
    </row>
    <row r="13" spans="1:17" x14ac:dyDescent="0.2">
      <c r="B13" s="107">
        <v>2020</v>
      </c>
      <c r="C13" s="71">
        <v>3151012</v>
      </c>
      <c r="D13" s="71">
        <v>13771547</v>
      </c>
      <c r="E13" s="71">
        <v>299461504</v>
      </c>
      <c r="F13" s="71">
        <v>107827508</v>
      </c>
      <c r="G13" s="71">
        <v>132646031</v>
      </c>
      <c r="H13" s="71">
        <v>47382430</v>
      </c>
      <c r="I13" s="71">
        <v>88596684</v>
      </c>
    </row>
    <row r="14" spans="1:17" ht="13.5" thickBot="1" x14ac:dyDescent="0.25">
      <c r="B14" s="182">
        <v>2021</v>
      </c>
      <c r="C14" s="126">
        <v>2784950</v>
      </c>
      <c r="D14" s="126">
        <v>24917766</v>
      </c>
      <c r="E14" s="126">
        <v>285374592</v>
      </c>
      <c r="F14" s="126">
        <v>101728117</v>
      </c>
      <c r="G14" s="126">
        <v>125723962</v>
      </c>
      <c r="H14" s="126">
        <v>45015069</v>
      </c>
      <c r="I14" s="126">
        <v>87659232</v>
      </c>
    </row>
    <row r="15" spans="1:17" x14ac:dyDescent="0.2">
      <c r="B15" s="183"/>
      <c r="C15" s="71"/>
      <c r="D15" s="71"/>
      <c r="E15" s="71"/>
      <c r="F15" s="71"/>
      <c r="G15" s="71"/>
      <c r="H15" s="71"/>
      <c r="I15" s="71"/>
    </row>
    <row r="16" spans="1:17" x14ac:dyDescent="0.2">
      <c r="B16" s="73" t="s">
        <v>98</v>
      </c>
    </row>
    <row r="17" spans="13:14" x14ac:dyDescent="0.2">
      <c r="M17" s="71"/>
      <c r="N17" s="71"/>
    </row>
    <row r="40" spans="4:4" x14ac:dyDescent="0.2">
      <c r="D40" s="123"/>
    </row>
  </sheetData>
  <mergeCells count="1">
    <mergeCell ref="C2:I2"/>
  </mergeCells>
  <pageMargins left="0.78740157499999996" right="0.78740157499999996" top="0.984251969" bottom="0.984251969" header="0.4921259845" footer="0.4921259845"/>
  <pageSetup paperSize="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0096DF"/>
  </sheetPr>
  <dimension ref="A1:S45"/>
  <sheetViews>
    <sheetView showGridLines="0" zoomScaleNormal="100" workbookViewId="0"/>
  </sheetViews>
  <sheetFormatPr baseColWidth="10" defaultColWidth="10.42578125" defaultRowHeight="12.75" x14ac:dyDescent="0.2"/>
  <cols>
    <col min="1" max="1" width="2.7109375" style="213" customWidth="1"/>
    <col min="2" max="2" width="8.42578125" style="214" customWidth="1"/>
    <col min="3" max="12" width="10.7109375" style="213" customWidth="1"/>
    <col min="13" max="16384" width="10.42578125" style="213"/>
  </cols>
  <sheetData>
    <row r="1" spans="1:19" ht="15.75" x14ac:dyDescent="0.25">
      <c r="A1" s="211" t="str">
        <f>Inhaltsverzeichnis!B22&amp; " " &amp;Inhaltsverzeichnis!D22</f>
        <v>Tabelle 7: Finanzierung der Spitex-Leistungen, in Franken, 2012–2021</v>
      </c>
      <c r="B1" s="212"/>
    </row>
    <row r="2" spans="1:19" x14ac:dyDescent="0.2">
      <c r="H2" s="215"/>
      <c r="L2" s="216"/>
    </row>
    <row r="4" spans="1:19" ht="52.5" customHeight="1" x14ac:dyDescent="0.2">
      <c r="B4" s="217" t="s">
        <v>23</v>
      </c>
      <c r="C4" s="218" t="s">
        <v>84</v>
      </c>
      <c r="D4" s="218" t="s">
        <v>85</v>
      </c>
      <c r="E4" s="218" t="s">
        <v>86</v>
      </c>
      <c r="F4" s="218" t="s">
        <v>87</v>
      </c>
      <c r="G4" s="218" t="s">
        <v>88</v>
      </c>
      <c r="H4" s="218" t="s">
        <v>118</v>
      </c>
      <c r="I4" s="218" t="s">
        <v>89</v>
      </c>
      <c r="L4" s="219"/>
      <c r="M4" s="219"/>
      <c r="N4" s="219"/>
      <c r="O4" s="219"/>
      <c r="P4" s="219"/>
      <c r="Q4" s="219"/>
      <c r="R4" s="219"/>
      <c r="S4" s="219"/>
    </row>
    <row r="5" spans="1:19" x14ac:dyDescent="0.2">
      <c r="B5" s="220">
        <v>2012</v>
      </c>
      <c r="C5" s="221">
        <v>37152283</v>
      </c>
      <c r="D5" s="222">
        <v>9141751</v>
      </c>
      <c r="E5" s="222">
        <v>1040410</v>
      </c>
      <c r="F5" s="222">
        <v>2059372</v>
      </c>
      <c r="G5" s="222">
        <v>29032682</v>
      </c>
      <c r="H5" s="222">
        <v>4954052</v>
      </c>
      <c r="I5" s="222">
        <v>1852470</v>
      </c>
      <c r="J5" s="222"/>
      <c r="K5" s="222"/>
      <c r="L5" s="219"/>
      <c r="M5" s="219"/>
      <c r="N5" s="219"/>
      <c r="O5" s="219"/>
      <c r="P5" s="219"/>
      <c r="Q5" s="219"/>
      <c r="R5" s="219"/>
      <c r="S5" s="219"/>
    </row>
    <row r="6" spans="1:19" x14ac:dyDescent="0.2">
      <c r="B6" s="220">
        <v>2013</v>
      </c>
      <c r="C6" s="221">
        <v>44039180</v>
      </c>
      <c r="D6" s="222">
        <v>8759994</v>
      </c>
      <c r="E6" s="222">
        <v>1224670</v>
      </c>
      <c r="F6" s="222">
        <v>1661482</v>
      </c>
      <c r="G6" s="222">
        <v>30565675</v>
      </c>
      <c r="H6" s="222">
        <v>3948796</v>
      </c>
      <c r="I6" s="222">
        <v>-464633</v>
      </c>
      <c r="J6" s="222"/>
      <c r="K6" s="222"/>
      <c r="L6" s="219"/>
      <c r="M6" s="219"/>
      <c r="N6" s="219"/>
      <c r="O6" s="219"/>
      <c r="P6" s="219"/>
      <c r="Q6" s="219"/>
      <c r="R6" s="219"/>
      <c r="S6" s="219"/>
    </row>
    <row r="7" spans="1:19" x14ac:dyDescent="0.2">
      <c r="B7" s="220">
        <v>2014</v>
      </c>
      <c r="C7" s="221">
        <v>50187750</v>
      </c>
      <c r="D7" s="222">
        <v>13412199</v>
      </c>
      <c r="E7" s="222">
        <v>1992089</v>
      </c>
      <c r="F7" s="222">
        <v>1536882</v>
      </c>
      <c r="G7" s="222">
        <v>32143070</v>
      </c>
      <c r="H7" s="222">
        <v>4868279</v>
      </c>
      <c r="I7" s="222">
        <v>726303</v>
      </c>
      <c r="J7" s="222"/>
      <c r="K7" s="222"/>
      <c r="L7" s="219"/>
      <c r="M7" s="219"/>
      <c r="N7" s="219"/>
      <c r="O7" s="219"/>
      <c r="P7" s="219"/>
      <c r="Q7" s="219"/>
      <c r="R7" s="219"/>
      <c r="S7" s="219"/>
    </row>
    <row r="8" spans="1:19" x14ac:dyDescent="0.2">
      <c r="B8" s="220">
        <v>2015</v>
      </c>
      <c r="C8" s="221">
        <v>56662663</v>
      </c>
      <c r="D8" s="222">
        <v>13846989</v>
      </c>
      <c r="E8" s="222">
        <v>2005122</v>
      </c>
      <c r="F8" s="222">
        <v>1929146</v>
      </c>
      <c r="G8" s="222">
        <v>33880263</v>
      </c>
      <c r="H8" s="222">
        <v>4034456</v>
      </c>
      <c r="I8" s="222">
        <v>415221</v>
      </c>
      <c r="J8" s="222"/>
      <c r="K8" s="222"/>
      <c r="L8" s="219"/>
      <c r="M8" s="219"/>
      <c r="N8" s="219"/>
      <c r="O8" s="219"/>
      <c r="P8" s="219"/>
      <c r="Q8" s="219"/>
      <c r="R8" s="219"/>
      <c r="S8" s="219"/>
    </row>
    <row r="9" spans="1:19" x14ac:dyDescent="0.2">
      <c r="B9" s="220">
        <v>2016</v>
      </c>
      <c r="C9" s="221">
        <v>62402536</v>
      </c>
      <c r="D9" s="222">
        <v>13863636</v>
      </c>
      <c r="E9" s="222">
        <v>2084891</v>
      </c>
      <c r="F9" s="222">
        <v>2674814</v>
      </c>
      <c r="G9" s="222">
        <v>35389496</v>
      </c>
      <c r="H9" s="222">
        <v>4140448</v>
      </c>
      <c r="I9" s="222">
        <v>2374828</v>
      </c>
      <c r="J9" s="222"/>
      <c r="K9" s="222"/>
      <c r="L9" s="219"/>
      <c r="M9" s="219"/>
      <c r="N9" s="219"/>
      <c r="O9" s="219"/>
      <c r="P9" s="219"/>
      <c r="Q9" s="219"/>
      <c r="R9" s="219"/>
      <c r="S9" s="219"/>
    </row>
    <row r="10" spans="1:19" x14ac:dyDescent="0.2">
      <c r="B10" s="220">
        <v>2017</v>
      </c>
      <c r="C10" s="221">
        <v>67906769</v>
      </c>
      <c r="D10" s="222">
        <v>15931437</v>
      </c>
      <c r="E10" s="222">
        <v>2073885</v>
      </c>
      <c r="F10" s="222">
        <v>2780819</v>
      </c>
      <c r="G10" s="222">
        <v>37925812</v>
      </c>
      <c r="H10" s="222">
        <v>5004505</v>
      </c>
      <c r="I10" s="222">
        <v>2513752</v>
      </c>
      <c r="J10" s="222"/>
    </row>
    <row r="11" spans="1:19" x14ac:dyDescent="0.2">
      <c r="B11" s="220">
        <v>2018</v>
      </c>
      <c r="C11" s="221">
        <v>74340809</v>
      </c>
      <c r="D11" s="222">
        <v>16537499</v>
      </c>
      <c r="E11" s="222">
        <v>2209966</v>
      </c>
      <c r="F11" s="222">
        <v>2895808</v>
      </c>
      <c r="G11" s="222">
        <v>39373176</v>
      </c>
      <c r="H11" s="222">
        <v>3917925</v>
      </c>
      <c r="I11" s="222">
        <v>1942072</v>
      </c>
      <c r="J11" s="222"/>
    </row>
    <row r="12" spans="1:19" x14ac:dyDescent="0.2">
      <c r="B12" s="220">
        <v>2019</v>
      </c>
      <c r="C12" s="221">
        <v>79918213</v>
      </c>
      <c r="D12" s="222">
        <v>17472444</v>
      </c>
      <c r="E12" s="222">
        <v>2330082</v>
      </c>
      <c r="F12" s="222">
        <v>3821551</v>
      </c>
      <c r="G12" s="222">
        <v>43469151</v>
      </c>
      <c r="H12" s="222">
        <v>4446651</v>
      </c>
      <c r="I12" s="222">
        <v>-800371</v>
      </c>
    </row>
    <row r="13" spans="1:19" x14ac:dyDescent="0.2">
      <c r="B13" s="220">
        <v>2020</v>
      </c>
      <c r="C13" s="221">
        <v>90991455</v>
      </c>
      <c r="D13" s="222">
        <v>15427291</v>
      </c>
      <c r="E13" s="222">
        <v>2408445</v>
      </c>
      <c r="F13" s="222">
        <v>3339332</v>
      </c>
      <c r="G13" s="222">
        <v>39551482</v>
      </c>
      <c r="H13" s="222">
        <v>3792066</v>
      </c>
      <c r="I13" s="222">
        <v>204870</v>
      </c>
    </row>
    <row r="14" spans="1:19" ht="13.5" thickBot="1" x14ac:dyDescent="0.25">
      <c r="B14" s="223">
        <v>2021</v>
      </c>
      <c r="C14" s="224">
        <v>112106578</v>
      </c>
      <c r="D14" s="225">
        <v>15225970</v>
      </c>
      <c r="E14" s="225">
        <v>2135547</v>
      </c>
      <c r="F14" s="225">
        <v>3738707</v>
      </c>
      <c r="G14" s="225">
        <v>25987862</v>
      </c>
      <c r="H14" s="225">
        <v>3431722</v>
      </c>
      <c r="I14" s="225">
        <v>284937</v>
      </c>
    </row>
    <row r="17" spans="3:12" x14ac:dyDescent="0.2">
      <c r="J17" s="226"/>
      <c r="K17" s="226"/>
      <c r="L17" s="226"/>
    </row>
    <row r="19" spans="3:12" x14ac:dyDescent="0.2">
      <c r="C19" s="226"/>
      <c r="D19" s="226"/>
      <c r="E19" s="226"/>
      <c r="F19" s="226"/>
      <c r="G19" s="226"/>
      <c r="H19" s="226"/>
      <c r="I19" s="226"/>
    </row>
    <row r="39" spans="2:4" x14ac:dyDescent="0.2">
      <c r="D39" s="227"/>
    </row>
    <row r="45" spans="2:4" x14ac:dyDescent="0.2">
      <c r="B45" s="229"/>
    </row>
  </sheetData>
  <pageMargins left="0.78740157499999996" right="0.78740157499999996" top="0.984251969" bottom="0.984251969" header="0.4921259845" footer="0.4921259845"/>
  <pageSetup paperSize="9" scale="89"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rgb="FF0096DF"/>
  </sheetPr>
  <dimension ref="A1:Q52"/>
  <sheetViews>
    <sheetView showGridLines="0" zoomScaleNormal="100" workbookViewId="0"/>
  </sheetViews>
  <sheetFormatPr baseColWidth="10" defaultColWidth="9.140625" defaultRowHeight="12.75" x14ac:dyDescent="0.2"/>
  <cols>
    <col min="1" max="1" width="2.7109375" style="63" customWidth="1"/>
    <col min="2" max="2" width="40.5703125" style="63" bestFit="1" customWidth="1"/>
    <col min="3" max="10" width="10.7109375" style="63" customWidth="1"/>
    <col min="11" max="16384" width="9.140625" style="63"/>
  </cols>
  <sheetData>
    <row r="1" spans="1:17" ht="15.75" x14ac:dyDescent="0.25">
      <c r="A1" s="15" t="str">
        <f>Inhaltsverzeichnis!B23&amp; " " &amp;Inhaltsverzeichnis!D23</f>
        <v>Tabelle 8: Vollzeitäquivalente nach Ausbildungsart in Alters- und Pflegeheimen, 2012–2021</v>
      </c>
    </row>
    <row r="2" spans="1:17" ht="15.75" x14ac:dyDescent="0.25">
      <c r="A2" s="15"/>
    </row>
    <row r="4" spans="1:17" x14ac:dyDescent="0.2">
      <c r="B4" s="45"/>
      <c r="C4" s="45">
        <v>2012</v>
      </c>
      <c r="D4" s="45">
        <v>2013</v>
      </c>
      <c r="E4" s="49">
        <v>2014</v>
      </c>
      <c r="F4" s="49">
        <v>2015</v>
      </c>
      <c r="G4" s="49">
        <v>2016</v>
      </c>
      <c r="H4" s="49">
        <v>2017</v>
      </c>
      <c r="I4" s="49">
        <v>2018</v>
      </c>
      <c r="J4" s="46" t="s">
        <v>97</v>
      </c>
      <c r="K4" s="46">
        <v>2020</v>
      </c>
      <c r="L4" s="46">
        <v>2021</v>
      </c>
    </row>
    <row r="5" spans="1:17" x14ac:dyDescent="0.2">
      <c r="B5" s="175" t="s">
        <v>15</v>
      </c>
      <c r="C5" s="102">
        <v>1097.1257639277474</v>
      </c>
      <c r="D5" s="102">
        <v>1120.2</v>
      </c>
      <c r="E5" s="102">
        <v>1109.01</v>
      </c>
      <c r="F5" s="102">
        <v>1211.895</v>
      </c>
      <c r="G5" s="102">
        <v>1232.4978243512437</v>
      </c>
      <c r="H5" s="102">
        <v>1199.3828794220335</v>
      </c>
      <c r="I5" s="102">
        <v>1266.4829652348401</v>
      </c>
      <c r="J5" s="102">
        <v>1311.0012338128399</v>
      </c>
      <c r="K5" s="102">
        <v>1354.90859828265</v>
      </c>
      <c r="L5" s="102">
        <v>1344.3554192712299</v>
      </c>
      <c r="Q5" s="104"/>
    </row>
    <row r="6" spans="1:17" x14ac:dyDescent="0.2">
      <c r="B6" s="175" t="s">
        <v>11</v>
      </c>
      <c r="C6" s="102">
        <v>964.65790896125463</v>
      </c>
      <c r="D6" s="102">
        <v>964.19</v>
      </c>
      <c r="E6" s="102">
        <v>946.07</v>
      </c>
      <c r="F6" s="102">
        <v>1035.384</v>
      </c>
      <c r="G6" s="102">
        <v>1037.4899203791688</v>
      </c>
      <c r="H6" s="102">
        <v>998.86844951138278</v>
      </c>
      <c r="I6" s="102">
        <v>996.10706803697894</v>
      </c>
      <c r="J6" s="102">
        <v>997.14751015404602</v>
      </c>
      <c r="K6" s="102">
        <v>994.43721984635897</v>
      </c>
      <c r="L6" s="102">
        <v>941.00310525873704</v>
      </c>
    </row>
    <row r="7" spans="1:17" x14ac:dyDescent="0.2">
      <c r="B7" s="175" t="s">
        <v>16</v>
      </c>
      <c r="C7" s="102">
        <v>697.77061086103186</v>
      </c>
      <c r="D7" s="102">
        <v>801.79</v>
      </c>
      <c r="E7" s="102">
        <v>952.77</v>
      </c>
      <c r="F7" s="102">
        <v>874.4674</v>
      </c>
      <c r="G7" s="102">
        <v>919.00948527400817</v>
      </c>
      <c r="H7" s="102">
        <v>1024.8425019314773</v>
      </c>
      <c r="I7" s="102">
        <v>1120.6015955015901</v>
      </c>
      <c r="J7" s="102">
        <v>1179.5894109288199</v>
      </c>
      <c r="K7" s="102">
        <v>1196.63201516358</v>
      </c>
      <c r="L7" s="102">
        <v>1213.80425983896</v>
      </c>
    </row>
    <row r="8" spans="1:17" x14ac:dyDescent="0.2">
      <c r="B8" s="175" t="s">
        <v>13</v>
      </c>
      <c r="C8" s="102">
        <v>673.32186496978193</v>
      </c>
      <c r="D8" s="102">
        <v>694.31</v>
      </c>
      <c r="E8" s="102">
        <v>654.29999999999995</v>
      </c>
      <c r="F8" s="102">
        <v>685.97519999999997</v>
      </c>
      <c r="G8" s="102">
        <v>701.77013695124549</v>
      </c>
      <c r="H8" s="102">
        <v>693.83076267664194</v>
      </c>
      <c r="I8" s="102">
        <v>710.25785946472797</v>
      </c>
      <c r="J8" s="102">
        <v>719.72633755040101</v>
      </c>
      <c r="K8" s="102">
        <v>785.81375330255003</v>
      </c>
      <c r="L8" s="102">
        <v>809.87108190224205</v>
      </c>
    </row>
    <row r="9" spans="1:17" x14ac:dyDescent="0.2">
      <c r="B9" s="175" t="s">
        <v>107</v>
      </c>
      <c r="C9" s="102">
        <v>621.90147746918717</v>
      </c>
      <c r="D9" s="102">
        <v>597.9</v>
      </c>
      <c r="E9" s="102">
        <v>550.65</v>
      </c>
      <c r="F9" s="102">
        <v>582.63099999999997</v>
      </c>
      <c r="G9" s="102">
        <v>580.26182256239269</v>
      </c>
      <c r="H9" s="102">
        <v>557.07830833202217</v>
      </c>
      <c r="I9" s="102">
        <v>548.03630590625096</v>
      </c>
      <c r="J9" s="102">
        <v>557.928016761918</v>
      </c>
      <c r="K9" s="102">
        <v>537.48778504289498</v>
      </c>
      <c r="L9" s="102">
        <v>556.16039473885201</v>
      </c>
    </row>
    <row r="10" spans="1:17" x14ac:dyDescent="0.2">
      <c r="B10" s="175" t="s">
        <v>12</v>
      </c>
      <c r="C10" s="102">
        <v>593.65762128151243</v>
      </c>
      <c r="D10" s="102">
        <v>631.57000000000005</v>
      </c>
      <c r="E10" s="102">
        <v>669.89</v>
      </c>
      <c r="F10" s="102">
        <v>750.86530000000005</v>
      </c>
      <c r="G10" s="102">
        <v>804.57809069626705</v>
      </c>
      <c r="H10" s="102">
        <v>795.46326435890114</v>
      </c>
      <c r="I10" s="102">
        <v>829.15775762173701</v>
      </c>
      <c r="J10" s="102">
        <v>891.47742112570097</v>
      </c>
      <c r="K10" s="102">
        <v>967.75495242796399</v>
      </c>
      <c r="L10" s="102">
        <v>952.08932506315102</v>
      </c>
    </row>
    <row r="11" spans="1:17" x14ac:dyDescent="0.2">
      <c r="B11" s="175" t="s">
        <v>108</v>
      </c>
      <c r="C11" s="102">
        <v>367.57602908821002</v>
      </c>
      <c r="D11" s="102">
        <v>428.07</v>
      </c>
      <c r="E11" s="102">
        <v>401.83</v>
      </c>
      <c r="F11" s="102">
        <v>423.74189999999999</v>
      </c>
      <c r="G11" s="102">
        <v>474.76490158218303</v>
      </c>
      <c r="H11" s="102">
        <v>520.60412261728322</v>
      </c>
      <c r="I11" s="102">
        <v>545.51335828547997</v>
      </c>
      <c r="J11" s="102">
        <v>556.47127451389895</v>
      </c>
      <c r="K11" s="102">
        <v>557.37234408301299</v>
      </c>
      <c r="L11" s="102">
        <v>484.63473849411503</v>
      </c>
    </row>
    <row r="12" spans="1:17" x14ac:dyDescent="0.2">
      <c r="B12" s="175" t="s">
        <v>14</v>
      </c>
      <c r="C12" s="102">
        <v>235.10119621372766</v>
      </c>
      <c r="D12" s="102">
        <v>256.83</v>
      </c>
      <c r="E12" s="102">
        <v>230.51</v>
      </c>
      <c r="F12" s="102">
        <v>255.45820000000001</v>
      </c>
      <c r="G12" s="102">
        <v>257.82304682185662</v>
      </c>
      <c r="H12" s="102">
        <v>260.75079395820632</v>
      </c>
      <c r="I12" s="102">
        <v>270.86275086029002</v>
      </c>
      <c r="J12" s="102">
        <v>272.27806522689298</v>
      </c>
      <c r="K12" s="102">
        <v>285.02105480938599</v>
      </c>
      <c r="L12" s="102">
        <v>282.19474502708698</v>
      </c>
    </row>
    <row r="13" spans="1:17" ht="13.5" thickBot="1" x14ac:dyDescent="0.25">
      <c r="B13" s="184" t="s">
        <v>109</v>
      </c>
      <c r="C13" s="133">
        <v>84.647571337699816</v>
      </c>
      <c r="D13" s="133">
        <v>88.53</v>
      </c>
      <c r="E13" s="133">
        <v>79.790000000000006</v>
      </c>
      <c r="F13" s="133">
        <v>78.522289999999998</v>
      </c>
      <c r="G13" s="133">
        <v>78.63494045301816</v>
      </c>
      <c r="H13" s="133">
        <v>74.571244318182195</v>
      </c>
      <c r="I13" s="133">
        <v>75.976771680179894</v>
      </c>
      <c r="J13" s="133">
        <v>82.152101232154706</v>
      </c>
      <c r="K13" s="133">
        <v>88.7477370279246</v>
      </c>
      <c r="L13" s="133">
        <v>86.833205674385795</v>
      </c>
    </row>
    <row r="14" spans="1:17" x14ac:dyDescent="0.2">
      <c r="C14" s="103"/>
      <c r="D14" s="103"/>
      <c r="G14" s="105"/>
      <c r="I14" s="106"/>
    </row>
    <row r="15" spans="1:17" x14ac:dyDescent="0.2">
      <c r="B15" s="73" t="s">
        <v>98</v>
      </c>
      <c r="C15" s="103"/>
      <c r="D15" s="103"/>
      <c r="G15" s="105"/>
      <c r="I15" s="106"/>
    </row>
    <row r="16" spans="1:17" x14ac:dyDescent="0.2">
      <c r="B16" s="73"/>
      <c r="H16" s="73"/>
    </row>
    <row r="18" spans="6:13" ht="36.75" customHeight="1" x14ac:dyDescent="0.2"/>
    <row r="24" spans="6:13" x14ac:dyDescent="0.2">
      <c r="F24" s="100"/>
      <c r="M24" s="61"/>
    </row>
    <row r="34" spans="5:7" x14ac:dyDescent="0.2">
      <c r="E34" s="100"/>
      <c r="G34" s="100"/>
    </row>
    <row r="35" spans="5:7" x14ac:dyDescent="0.2">
      <c r="G35" s="124"/>
    </row>
    <row r="42" spans="5:7" x14ac:dyDescent="0.2">
      <c r="F42" s="100"/>
    </row>
    <row r="43" spans="5:7" x14ac:dyDescent="0.2">
      <c r="F43" s="100"/>
    </row>
    <row r="44" spans="5:7" x14ac:dyDescent="0.2">
      <c r="F44" s="100"/>
    </row>
    <row r="45" spans="5:7" x14ac:dyDescent="0.2">
      <c r="F45" s="100"/>
    </row>
    <row r="46" spans="5:7" x14ac:dyDescent="0.2">
      <c r="F46" s="100"/>
    </row>
    <row r="47" spans="5:7" x14ac:dyDescent="0.2">
      <c r="F47" s="100"/>
    </row>
    <row r="48" spans="5:7" x14ac:dyDescent="0.2">
      <c r="F48" s="100"/>
    </row>
    <row r="49" spans="6:6" x14ac:dyDescent="0.2">
      <c r="F49" s="100"/>
    </row>
    <row r="50" spans="6:6" x14ac:dyDescent="0.2">
      <c r="F50" s="100"/>
    </row>
    <row r="51" spans="6:6" x14ac:dyDescent="0.2">
      <c r="F51" s="100"/>
    </row>
    <row r="52" spans="6:6" x14ac:dyDescent="0.2">
      <c r="F52" s="100"/>
    </row>
  </sheetData>
  <sortState ref="K4:M13">
    <sortCondition ref="K4"/>
  </sortState>
  <pageMargins left="0.78740157499999996" right="0.78740157499999996" top="0.984251969" bottom="0.984251969" header="0.4921259845" footer="0.4921259845"/>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9</vt:i4>
      </vt:variant>
    </vt:vector>
  </HeadingPairs>
  <TitlesOfParts>
    <vt:vector size="28" baseType="lpstr">
      <vt:lpstr>Inhaltsverzeichnis</vt:lpstr>
      <vt:lpstr>T1</vt:lpstr>
      <vt:lpstr>T2</vt:lpstr>
      <vt:lpstr>T3</vt:lpstr>
      <vt:lpstr>T4</vt:lpstr>
      <vt:lpstr>T5</vt:lpstr>
      <vt:lpstr>T6</vt:lpstr>
      <vt:lpstr>T7</vt:lpstr>
      <vt:lpstr>T8</vt:lpstr>
      <vt:lpstr>T9</vt:lpstr>
      <vt:lpstr>T10a</vt:lpstr>
      <vt:lpstr>T10b</vt:lpstr>
      <vt:lpstr>T11a</vt:lpstr>
      <vt:lpstr>T11b</vt:lpstr>
      <vt:lpstr>T11c</vt:lpstr>
      <vt:lpstr>T12</vt:lpstr>
      <vt:lpstr>T13a</vt:lpstr>
      <vt:lpstr>T13b</vt:lpstr>
      <vt:lpstr>Begriffe</vt:lpstr>
      <vt:lpstr>T10a!Druckbereich</vt:lpstr>
      <vt:lpstr>T10b!Druckbereich</vt:lpstr>
      <vt:lpstr>T11a!Druckbereich</vt:lpstr>
      <vt:lpstr>T11b!Druckbereich</vt:lpstr>
      <vt:lpstr>'T3'!Druckbereich</vt:lpstr>
      <vt:lpstr>'T4'!Druckbereich</vt:lpstr>
      <vt:lpstr>'T5'!Druckbereich</vt:lpstr>
      <vt:lpstr>'T8'!Druckbereich</vt:lpstr>
      <vt:lpstr>'T9'!Druckbereich</vt:lpstr>
    </vt:vector>
  </TitlesOfParts>
  <Company>KAI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Gysi Stephan</cp:lastModifiedBy>
  <cp:lastPrinted>2018-11-16T13:32:47Z</cp:lastPrinted>
  <dcterms:created xsi:type="dcterms:W3CDTF">2013-01-17T15:04:55Z</dcterms:created>
  <dcterms:modified xsi:type="dcterms:W3CDTF">2022-09-29T13:15:49Z</dcterms:modified>
</cp:coreProperties>
</file>