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DieseArbeitsmappe"/>
  <mc:AlternateContent xmlns:mc="http://schemas.openxmlformats.org/markup-compatibility/2006">
    <mc:Choice Requires="x15">
      <x15ac:absPath xmlns:x15ac="http://schemas.microsoft.com/office/spreadsheetml/2010/11/ac" url="L:\Publikationen\09_Baustatistik\08_Ausgang_Dataenshop\2021_2022\"/>
    </mc:Choice>
  </mc:AlternateContent>
  <xr:revisionPtr revIDLastSave="0" documentId="13_ncr:1_{49770CEA-A03B-4CD1-84B2-5D3570F84878}" xr6:coauthVersionLast="47" xr6:coauthVersionMax="47" xr10:uidLastSave="{00000000-0000-0000-0000-000000000000}"/>
  <bookViews>
    <workbookView xWindow="-120" yWindow="-120" windowWidth="38640" windowHeight="21120" tabRatio="822" xr2:uid="{00000000-000D-0000-FFFF-FFFF00000000}"/>
  </bookViews>
  <sheets>
    <sheet name="Inhaltsverzeichnis" sheetId="1" r:id="rId1"/>
    <sheet name="T1" sheetId="2" r:id="rId2"/>
    <sheet name="T2" sheetId="30" r:id="rId3"/>
    <sheet name="T3" sheetId="3" r:id="rId4"/>
    <sheet name="T4" sheetId="4" r:id="rId5"/>
    <sheet name="T5" sheetId="5" r:id="rId6"/>
    <sheet name="T6" sheetId="6" r:id="rId7"/>
    <sheet name="T7" sheetId="7" r:id="rId8"/>
    <sheet name="T8" sheetId="8" r:id="rId9"/>
    <sheet name="T9" sheetId="9" r:id="rId10"/>
    <sheet name="T10" sheetId="29" r:id="rId11"/>
    <sheet name="T11" sheetId="28" r:id="rId12"/>
    <sheet name="T12" sheetId="13" r:id="rId13"/>
    <sheet name="T13" sheetId="14" r:id="rId14"/>
    <sheet name="T14" sheetId="16" r:id="rId15"/>
    <sheet name="T15" sheetId="17" r:id="rId16"/>
    <sheet name="T16" sheetId="18" r:id="rId17"/>
    <sheet name="T17" sheetId="37" r:id="rId18"/>
    <sheet name="T18" sheetId="36" r:id="rId19"/>
    <sheet name="T19" sheetId="26" r:id="rId20"/>
    <sheet name="T20" sheetId="25" r:id="rId21"/>
    <sheet name="T21" sheetId="24" r:id="rId22"/>
    <sheet name="T22" sheetId="23" r:id="rId23"/>
    <sheet name="T23" sheetId="22" r:id="rId24"/>
    <sheet name="T24" sheetId="33" r:id="rId25"/>
    <sheet name="T25" sheetId="31" r:id="rId26"/>
    <sheet name="T26" sheetId="38" r:id="rId27"/>
    <sheet name="T27" sheetId="34" r:id="rId28"/>
    <sheet name="Karte 1" sheetId="35" r:id="rId29"/>
    <sheet name="Karte 2" sheetId="19" r:id="rId30"/>
    <sheet name="Begriffe" sheetId="27" r:id="rId31"/>
    <sheet name="Methodische Hinweise" sheetId="20" r:id="rId32"/>
  </sheets>
  <definedNames>
    <definedName name="_xlnm._FilterDatabase" localSheetId="23" hidden="1">'T23'!#REF!</definedName>
    <definedName name="_xlnm._FilterDatabase" localSheetId="24" hidden="1">'T24'!$B$4:$N$229</definedName>
    <definedName name="_xlnm._FilterDatabase" localSheetId="25" hidden="1">'T25'!$B$4:$N$216</definedName>
    <definedName name="_xlnm._FilterDatabase" localSheetId="27" hidden="1">'T27'!$B$4:$J$219</definedName>
    <definedName name="_xlnm.Print_Area" localSheetId="30">Begriffe!$A$1:$B$74</definedName>
    <definedName name="_xlnm.Print_Area" localSheetId="0">Inhaltsverzeichnis!$A$1:$D$64</definedName>
    <definedName name="_xlnm.Print_Area" localSheetId="28">'Karte 1'!$A$1:$K$65</definedName>
    <definedName name="_xlnm.Print_Area" localSheetId="29">'Karte 2'!$A$1:$K$65</definedName>
    <definedName name="_xlnm.Print_Area" localSheetId="31">'Methodische Hinweise'!$A$1:$G$15</definedName>
    <definedName name="_xlnm.Print_Area" localSheetId="1">'T1'!$A$1:$J$58</definedName>
    <definedName name="_xlnm.Print_Area" localSheetId="11">'T11'!$A$1:$O$95</definedName>
    <definedName name="_xlnm.Print_Area" localSheetId="12">'T12'!$A$1:$I$46</definedName>
    <definedName name="_xlnm.Print_Area" localSheetId="14">'T14'!$A$1:$O$98</definedName>
    <definedName name="_xlnm.Print_Area" localSheetId="15">'T15'!$A$1:$A$35</definedName>
    <definedName name="_xlnm.Print_Area" localSheetId="16">'T16'!$A$1:$L$56</definedName>
    <definedName name="_xlnm.Print_Area" localSheetId="2">'T2'!$A$1:$H$71</definedName>
    <definedName name="_xlnm.Print_Area" localSheetId="20">'T20'!$A$1:$H$88</definedName>
    <definedName name="_xlnm.Print_Area" localSheetId="23">'T23'!$A$1:$N$217</definedName>
    <definedName name="_xlnm.Print_Area" localSheetId="3">'T3'!$A$1:$N$104</definedName>
    <definedName name="_xlnm.Print_Area" localSheetId="4">'T4'!$A$1:$L$20</definedName>
    <definedName name="_xlnm.Print_Area" localSheetId="5">'T5'!$A$1:$J$48</definedName>
    <definedName name="_xlnm.Print_Area" localSheetId="6">'T6'!$A$1:$O$155</definedName>
    <definedName name="_xlnm.Print_Area" localSheetId="7">'T7'!$A$1:$K$70</definedName>
    <definedName name="_xlnm.Print_Area" localSheetId="8">'T8'!$A$1:$H$49</definedName>
    <definedName name="_xlnm.Print_Area" localSheetId="9">'T9'!$A$1:$F$71</definedName>
    <definedName name="_xlnm.Print_Titles" localSheetId="12">'T12'!$1:$3</definedName>
    <definedName name="_xlnm.Print_Titles" localSheetId="13">'T13'!$1:$3</definedName>
    <definedName name="_xlnm.Print_Titles" localSheetId="16">'T16'!$1:$6</definedName>
    <definedName name="_xlnm.Print_Titles" localSheetId="23">'T23'!$1:$3</definedName>
    <definedName name="_xlnm.Print_Titles" localSheetId="24">'T24'!$1:$6</definedName>
    <definedName name="_xlnm.Print_Titles" localSheetId="25">'T25'!$1:$6</definedName>
    <definedName name="_xlnm.Print_Titles" localSheetId="27">'T27'!$A:$C,'T27'!$1:$7</definedName>
    <definedName name="Excel_BuiltIn_Print_Area_3" localSheetId="28">'T1'!#REF!</definedName>
    <definedName name="Excel_BuiltIn_Print_Area_3">'T1'!#REF!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36" l="1"/>
  <c r="A1" i="17"/>
  <c r="A1" i="9" l="1"/>
  <c r="A1" i="14" l="1"/>
  <c r="A1" i="38" l="1"/>
  <c r="A1" i="31"/>
  <c r="A1" i="24" l="1"/>
  <c r="A1" i="25"/>
  <c r="A1" i="37"/>
  <c r="A1" i="18"/>
  <c r="A1" i="6" l="1"/>
  <c r="A1" i="29" l="1"/>
  <c r="A1" i="5"/>
  <c r="A1" i="4" l="1"/>
  <c r="A1" i="23" l="1"/>
  <c r="A1" i="2" l="1"/>
  <c r="A1" i="30" l="1"/>
  <c r="A1" i="19" l="1"/>
  <c r="A1" i="35"/>
  <c r="E7" i="9" l="1"/>
  <c r="E8" i="9"/>
  <c r="E9" i="9"/>
  <c r="E10" i="9"/>
  <c r="E20" i="9"/>
  <c r="E18" i="9"/>
  <c r="E13" i="9"/>
  <c r="E14" i="9"/>
  <c r="E15" i="9"/>
  <c r="E16" i="9"/>
  <c r="E17" i="9"/>
  <c r="E12" i="9"/>
  <c r="A1" i="34" l="1"/>
  <c r="A1" i="33"/>
  <c r="A1" i="22"/>
  <c r="A1" i="26"/>
  <c r="A1" i="16"/>
  <c r="A1" i="13"/>
  <c r="A1" i="28"/>
  <c r="A1" i="8"/>
  <c r="A1" i="7"/>
  <c r="A1" i="3"/>
  <c r="N39" i="6" l="1"/>
  <c r="E49" i="16" l="1"/>
  <c r="E48" i="16" l="1"/>
  <c r="A1" i="27" l="1"/>
  <c r="A1" i="20"/>
  <c r="D45" i="25" l="1"/>
  <c r="E47" i="16" l="1"/>
  <c r="E46" i="16"/>
  <c r="H45" i="16"/>
  <c r="E45" i="16"/>
  <c r="H44" i="16"/>
  <c r="E44" i="16"/>
  <c r="H43" i="16"/>
  <c r="E43" i="16"/>
  <c r="H42" i="16"/>
  <c r="E42" i="16"/>
  <c r="H41" i="16"/>
  <c r="E41" i="16"/>
  <c r="H40" i="16"/>
  <c r="E40" i="16"/>
  <c r="H39" i="16"/>
  <c r="E39" i="16"/>
  <c r="H38" i="16"/>
  <c r="E38" i="16"/>
  <c r="H37" i="16"/>
  <c r="E37" i="16"/>
  <c r="H36" i="16"/>
  <c r="E36" i="16"/>
  <c r="H35" i="16"/>
  <c r="E35" i="16"/>
  <c r="H34" i="16"/>
  <c r="E34" i="16"/>
  <c r="H33" i="16"/>
  <c r="E33" i="16"/>
  <c r="H32" i="16"/>
  <c r="E32" i="16"/>
  <c r="H31" i="16"/>
  <c r="E31" i="16"/>
  <c r="H30" i="16"/>
  <c r="E30" i="16"/>
  <c r="H29" i="16"/>
  <c r="E29" i="16"/>
  <c r="H28" i="16"/>
  <c r="E28" i="16"/>
  <c r="H27" i="16"/>
  <c r="E27" i="16"/>
  <c r="H26" i="16"/>
  <c r="E26" i="16"/>
  <c r="H25" i="16"/>
  <c r="E25" i="16"/>
  <c r="H24" i="16"/>
  <c r="E24" i="16"/>
  <c r="H23" i="16"/>
  <c r="E23" i="16"/>
  <c r="H22" i="16"/>
  <c r="E22" i="16"/>
  <c r="H21" i="16"/>
  <c r="E21" i="16"/>
  <c r="H20" i="16"/>
  <c r="E20" i="16"/>
  <c r="H19" i="16"/>
  <c r="E19" i="16"/>
  <c r="H18" i="16"/>
  <c r="E18" i="16"/>
  <c r="H17" i="16"/>
  <c r="E17" i="16"/>
  <c r="H16" i="16"/>
  <c r="E16" i="16"/>
  <c r="H15" i="16"/>
  <c r="E15" i="16"/>
  <c r="H14" i="16"/>
  <c r="E14" i="16"/>
  <c r="H13" i="16"/>
  <c r="E13" i="16"/>
  <c r="H12" i="16"/>
  <c r="E12" i="16"/>
  <c r="H11" i="16"/>
  <c r="E11" i="16"/>
  <c r="H10" i="16"/>
  <c r="E10" i="16"/>
  <c r="H9" i="16"/>
  <c r="E9" i="16"/>
  <c r="H8" i="16"/>
  <c r="E8" i="16"/>
  <c r="H7" i="16"/>
  <c r="E7" i="16"/>
  <c r="N31" i="6" l="1"/>
  <c r="N30" i="6"/>
  <c r="N29" i="6"/>
  <c r="N28" i="6"/>
  <c r="N27" i="6"/>
  <c r="N26" i="6"/>
  <c r="N25" i="6"/>
  <c r="N24" i="6"/>
  <c r="N23" i="6"/>
  <c r="N22" i="6"/>
  <c r="N21" i="6"/>
  <c r="N6" i="6"/>
  <c r="H46" i="3"/>
  <c r="H47" i="3"/>
  <c r="H48" i="3"/>
  <c r="H49" i="3"/>
</calcChain>
</file>

<file path=xl/sharedStrings.xml><?xml version="1.0" encoding="utf-8"?>
<sst xmlns="http://schemas.openxmlformats.org/spreadsheetml/2006/main" count="2232" uniqueCount="726">
  <si>
    <t>Tabellenverzeichnis</t>
  </si>
  <si>
    <t>Bauerhebung</t>
  </si>
  <si>
    <t>Wohnbautätigkeit</t>
  </si>
  <si>
    <t>Methodische Hinweise</t>
  </si>
  <si>
    <t>Jahr</t>
  </si>
  <si>
    <t>Ausgaben im Erhebungsjahr</t>
  </si>
  <si>
    <t>Gesamttotal</t>
  </si>
  <si>
    <t>Neubau</t>
  </si>
  <si>
    <t>Umbau</t>
  </si>
  <si>
    <t>Öffentlicher Bau</t>
  </si>
  <si>
    <t>Privater Bau</t>
  </si>
  <si>
    <t>Total</t>
  </si>
  <si>
    <t>Tiefbau</t>
  </si>
  <si>
    <t>Hochbau</t>
  </si>
  <si>
    <t>Industrie-bau</t>
  </si>
  <si>
    <t>Übriger Privatbau</t>
  </si>
  <si>
    <t>Investi-tionen</t>
  </si>
  <si>
    <t>Unterhalt</t>
  </si>
  <si>
    <t>Wohnungs-bau</t>
  </si>
  <si>
    <t>Industrie- und Ge-werbebau</t>
  </si>
  <si>
    <t>davon Unterhalts-arbeiten</t>
  </si>
  <si>
    <t>Aarau</t>
  </si>
  <si>
    <t>Baden</t>
  </si>
  <si>
    <t>Bremgarten</t>
  </si>
  <si>
    <t>Brugg</t>
  </si>
  <si>
    <t>Kulm</t>
  </si>
  <si>
    <t>Laufenburg</t>
  </si>
  <si>
    <t>Lenzburg</t>
  </si>
  <si>
    <t>Muri</t>
  </si>
  <si>
    <t>Rheinfelden</t>
  </si>
  <si>
    <t>Zofingen</t>
  </si>
  <si>
    <t>Zurzach</t>
  </si>
  <si>
    <t>Kanton Aargau</t>
  </si>
  <si>
    <t>in Prozent</t>
  </si>
  <si>
    <t>Industrie- 
und übriger privater Bau</t>
  </si>
  <si>
    <t>Bund</t>
  </si>
  <si>
    <t>Kanton</t>
  </si>
  <si>
    <t>Gemeinden</t>
  </si>
  <si>
    <t>Haushalte</t>
  </si>
  <si>
    <t>Inst. Anleger</t>
  </si>
  <si>
    <t>Bildung und Forschung</t>
  </si>
  <si>
    <t>Kultur und Freizeit</t>
  </si>
  <si>
    <t>Übrige Infrastruktur</t>
  </si>
  <si>
    <t>Land- und Forstwirt-schaft</t>
  </si>
  <si>
    <t>Industrie, Gewerbe 
und Dienst-leistungen</t>
  </si>
  <si>
    <t>Wohnen</t>
  </si>
  <si>
    <t>Bauobjekt</t>
  </si>
  <si>
    <t>Neubauten</t>
  </si>
  <si>
    <t>Umbauten</t>
  </si>
  <si>
    <t>Einfamilienhäuser</t>
  </si>
  <si>
    <t>Mehrfamilienhäuser</t>
  </si>
  <si>
    <t>Industrie, Gewerbe, Dienstleistungen und öffentliche Haushalte</t>
  </si>
  <si>
    <t>Betriebsgebäude, Werkstätten</t>
  </si>
  <si>
    <t>Lagerhallen, Depots</t>
  </si>
  <si>
    <t>Bürogebäude</t>
  </si>
  <si>
    <t>Geschäftshäuser</t>
  </si>
  <si>
    <t>Hotels, Restaurants</t>
  </si>
  <si>
    <t>Übrige</t>
  </si>
  <si>
    <t>Private Haushalte</t>
  </si>
  <si>
    <t>Institutionelle Anleger</t>
  </si>
  <si>
    <t>Immobiliengesellschaften</t>
  </si>
  <si>
    <t>Wohnbaugenossenschaften</t>
  </si>
  <si>
    <t>Private Elektrizitäts- u. Gaswerke, Privatbahnen</t>
  </si>
  <si>
    <t>...</t>
  </si>
  <si>
    <t>Neu erstellte Wohnungen</t>
  </si>
  <si>
    <t>Ab-
bruch-verlust</t>
  </si>
  <si>
    <t>Bereini-gungen</t>
  </si>
  <si>
    <t>6+</t>
  </si>
  <si>
    <t>absolut</t>
  </si>
  <si>
    <t>6 +</t>
  </si>
  <si>
    <t>Gebäude mit Wohnungen</t>
  </si>
  <si>
    <t>Wohnun-
gen pro Mehr-familien-
haus</t>
  </si>
  <si>
    <t>Leer stehende Wohnungen</t>
  </si>
  <si>
    <t>Leerwohnungs-
ziffer</t>
  </si>
  <si>
    <t>davon in ...</t>
  </si>
  <si>
    <t>Leerwohnungsziffer</t>
  </si>
  <si>
    <t>Gemeinde-nummer</t>
  </si>
  <si>
    <t>Biberstein</t>
  </si>
  <si>
    <t>Densbüren</t>
  </si>
  <si>
    <t>Gränichen</t>
  </si>
  <si>
    <t>Hirschthal</t>
  </si>
  <si>
    <t>Küttigen</t>
  </si>
  <si>
    <t>Muhen</t>
  </si>
  <si>
    <t>Oberentfelden</t>
  </si>
  <si>
    <t>Suhr</t>
  </si>
  <si>
    <t>Unterentfelden</t>
  </si>
  <si>
    <t>Bezirk Aarau</t>
  </si>
  <si>
    <t>Bellikon</t>
  </si>
  <si>
    <t>Bergdietikon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</si>
  <si>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</si>
  <si>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</si>
  <si>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</si>
  <si>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</si>
  <si>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</si>
  <si>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</si>
  <si>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</si>
  <si>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</si>
  <si>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</si>
  <si>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</si>
  <si>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</si>
  <si>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</si>
  <si>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</si>
  <si>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</si>
  <si>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Turgi</t>
  </si>
  <si>
    <t>Untersiggenthal</t>
  </si>
  <si>
    <t>Wettingen</t>
  </si>
  <si>
    <t>Wohlenschwil</t>
  </si>
  <si>
    <t>Würenlingen</t>
  </si>
  <si>
    <t>Würenlos</t>
  </si>
  <si>
    <t>Ehrendingen</t>
  </si>
  <si>
    <t>Bezirk Baden</t>
  </si>
  <si>
    <t>Berikon</t>
  </si>
  <si>
    <t>Büttikon</t>
  </si>
  <si>
    <t>Dottikon</t>
  </si>
  <si>
    <t>Eggenwil</t>
  </si>
  <si>
    <t>Hägglingen</t>
  </si>
  <si>
    <t>Jonen</t>
  </si>
  <si>
    <t>Oberlunkhofen</t>
  </si>
  <si>
    <t>Oberwil-Lieli</t>
  </si>
  <si>
    <t>Sarmenstorf</t>
  </si>
  <si>
    <t>Tägerig</t>
  </si>
  <si>
    <t>Uezwil</t>
  </si>
  <si>
    <t>Unterlunkhofen</t>
  </si>
  <si>
    <t>Villmergen</t>
  </si>
  <si>
    <t>Widen</t>
  </si>
  <si>
    <t>Zufikon</t>
  </si>
  <si>
    <t>Islisberg</t>
  </si>
  <si>
    <t>Bezirk Bremgarten</t>
  </si>
  <si>
    <t>Auenstein</t>
  </si>
  <si>
    <t>Birr</t>
  </si>
  <si>
    <t>Birrhard</t>
  </si>
  <si>
    <t>Bözen</t>
  </si>
  <si>
    <t>Effingen</t>
  </si>
  <si>
    <t>Elfingen</t>
  </si>
  <si>
    <t>Habsburg</t>
  </si>
  <si>
    <t>Lupfig</t>
  </si>
  <si>
    <t>Mandach</t>
  </si>
  <si>
    <t>Mönthal</t>
  </si>
  <si>
    <t>Mülligen</t>
  </si>
  <si>
    <t>Remigen</t>
  </si>
  <si>
    <t>Riniken</t>
  </si>
  <si>
    <t>Rüfenach</t>
  </si>
  <si>
    <t>Villigen</t>
  </si>
  <si>
    <t>Villnachern</t>
  </si>
  <si>
    <t>Windisch</t>
  </si>
  <si>
    <t>Bözberg</t>
  </si>
  <si>
    <t>Bezirk Brugg</t>
  </si>
  <si>
    <t>Beinwil am See</t>
  </si>
  <si>
    <t>Birrwil</t>
  </si>
  <si>
    <t>Dürrenäsch</t>
  </si>
  <si>
    <t>Gontenschwil</t>
  </si>
  <si>
    <t>Holziken</t>
  </si>
  <si>
    <t>Leutwil</t>
  </si>
  <si>
    <t>Menziken</t>
  </si>
  <si>
    <t>Oberkulm</t>
  </si>
  <si>
    <t>Schlossrued</t>
  </si>
  <si>
    <t>Schmiedrued</t>
  </si>
  <si>
    <t>Schöftland</t>
  </si>
  <si>
    <t>Unterkulm</t>
  </si>
  <si>
    <t>Zetzwil</t>
  </si>
  <si>
    <t>Bezirk Kulm</t>
  </si>
  <si>
    <t>Eiken</t>
  </si>
  <si>
    <t>Frick</t>
  </si>
  <si>
    <t>Gansingen</t>
  </si>
  <si>
    <t>Gipf-Oberfrick</t>
  </si>
  <si>
    <t>Herznach</t>
  </si>
  <si>
    <t>Hornussen</t>
  </si>
  <si>
    <t>Kaisten</t>
  </si>
  <si>
    <t>Oberhof</t>
  </si>
  <si>
    <t>Oeschgen</t>
  </si>
  <si>
    <t>Schwaderloch</t>
  </si>
  <si>
    <t>Sisseln</t>
  </si>
  <si>
    <t>Ueken</t>
  </si>
  <si>
    <t>Wittnau</t>
  </si>
  <si>
    <t>Wölflinswil</t>
  </si>
  <si>
    <t>Zeihen</t>
  </si>
  <si>
    <t>Mettauertal</t>
  </si>
  <si>
    <t>Bezirk Laufenburg</t>
  </si>
  <si>
    <t>Ammerswil</t>
  </si>
  <si>
    <t>Boniswil</t>
  </si>
  <si>
    <t>Brunegg</t>
  </si>
  <si>
    <t>Dintikon</t>
  </si>
  <si>
    <t>Egliswil</t>
  </si>
  <si>
    <t>Fahrwangen</t>
  </si>
  <si>
    <t>Hallwil</t>
  </si>
  <si>
    <t>Hendschiken</t>
  </si>
  <si>
    <t>Hunzenschwil</t>
  </si>
  <si>
    <t>Meisterschwanden</t>
  </si>
  <si>
    <t>Möriken-Wildegg</t>
  </si>
  <si>
    <t>Niederlenz</t>
  </si>
  <si>
    <t>Othmarsingen</t>
  </si>
  <si>
    <t>Rupperswil</t>
  </si>
  <si>
    <t>Schafisheim</t>
  </si>
  <si>
    <t>Seengen</t>
  </si>
  <si>
    <t>Seon</t>
  </si>
  <si>
    <t>Staufen</t>
  </si>
  <si>
    <t>Bezirk Lenzburg</t>
  </si>
  <si>
    <t>Abtwil</t>
  </si>
  <si>
    <t>Aristau</t>
  </si>
  <si>
    <t>Auw</t>
  </si>
  <si>
    <t>Beinwil (Freiamt)</t>
  </si>
  <si>
    <t>Besenbüren</t>
  </si>
  <si>
    <t>Bettwil</t>
  </si>
  <si>
    <t>Boswil</t>
  </si>
  <si>
    <t>Bünzen</t>
  </si>
  <si>
    <t>Buttwil</t>
  </si>
  <si>
    <t>Dietwil</t>
  </si>
  <si>
    <t>Geltwil</t>
  </si>
  <si>
    <t>Kallern</t>
  </si>
  <si>
    <t>Merenschwand</t>
  </si>
  <si>
    <t>Mühlau</t>
  </si>
  <si>
    <t>Oberrüti</t>
  </si>
  <si>
    <t>Rottenschwil</t>
  </si>
  <si>
    <t>Sins</t>
  </si>
  <si>
    <t>Waltenschwil</t>
  </si>
  <si>
    <t>Bezirk Muri</t>
  </si>
  <si>
    <t>Hellikon</t>
  </si>
  <si>
    <t>Kaiseraugst</t>
  </si>
  <si>
    <t>Magden</t>
  </si>
  <si>
    <t>Möhlin</t>
  </si>
  <si>
    <t>Mumpf</t>
  </si>
  <si>
    <t>Obermumpf</t>
  </si>
  <si>
    <t>Olsberg</t>
  </si>
  <si>
    <t>Schupfart</t>
  </si>
  <si>
    <t>Wallbach</t>
  </si>
  <si>
    <t>Wegenstetten</t>
  </si>
  <si>
    <t>Zeiningen</t>
  </si>
  <si>
    <t>Zuzgen</t>
  </si>
  <si>
    <t>Bezirk Rheinfelden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</si>
  <si>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</si>
  <si>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</si>
  <si>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</si>
  <si>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</si>
  <si>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</si>
  <si>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</si>
  <si>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</si>
  <si>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</si>
  <si>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</si>
  <si>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</si>
  <si>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</si>
  <si>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</si>
  <si>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</si>
  <si>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</si>
  <si>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</si>
  <si>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</si>
  <si>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Zofingen</t>
  </si>
  <si>
    <t>Baldingen</t>
  </si>
  <si>
    <t>Böbikon</t>
  </si>
  <si>
    <t>Böttstein</t>
  </si>
  <si>
    <t>Döttingen</t>
  </si>
  <si>
    <t>Endingen</t>
  </si>
  <si>
    <t>Fisibach</t>
  </si>
  <si>
    <t>Full-Reuenthal</t>
  </si>
  <si>
    <t>Kaiserstuhl</t>
  </si>
  <si>
    <t>Klingnau</t>
  </si>
  <si>
    <t>Koblenz</t>
  </si>
  <si>
    <t>Leibstadt</t>
  </si>
  <si>
    <t>Leuggern</t>
  </si>
  <si>
    <t>Mellikon</t>
  </si>
  <si>
    <t>Rietheim</t>
  </si>
  <si>
    <t>Rümikon</t>
  </si>
  <si>
    <t>Schneisingen</t>
  </si>
  <si>
    <t>Siglistorf</t>
  </si>
  <si>
    <t>Tegerfelden</t>
  </si>
  <si>
    <t>Wislikofen</t>
  </si>
  <si>
    <t>Bad Zurzach</t>
  </si>
  <si>
    <t>Bezirk Zurzach</t>
  </si>
  <si>
    <t>Wohngebäude</t>
  </si>
  <si>
    <t>Andere Gebäude</t>
  </si>
  <si>
    <t>Gebäude</t>
  </si>
  <si>
    <t>…</t>
  </si>
  <si>
    <t>Privater
Bau</t>
  </si>
  <si>
    <t>Gemeinde-
nummer</t>
  </si>
  <si>
    <t>Begriffe</t>
  </si>
  <si>
    <t>Baukosten</t>
  </si>
  <si>
    <t>Bauausgaben /-investitionen im Berichtsjahr</t>
  </si>
  <si>
    <t>Realisierungsquote</t>
  </si>
  <si>
    <t>Baukontrolle</t>
  </si>
  <si>
    <t>Ein Bauobjekt durchläuft fünf Entwicklungsphasen. Es wird derjenige Code angegeben, der dem Arbeitsstand am Ende des Erhebungsjahrs am besten entspricht:</t>
  </si>
  <si>
    <t>Tiefbauten sind Bauwerke, die in der Regel grösstenteils unter der Bodenhöhe liegen. Zu den Tiefbauten zählen auch Bauwerke, die über der Bodenhöhe liegen, jedoch keine unabhängige Nutzung zulassen und nicht zur Unterbringung von Menschen, Tieren oder Gütern bestimmt sind.</t>
  </si>
  <si>
    <t>Hochbauten sind Bauwerke, die in der Regel grösstenteils über der Bodenhöhe liegen. Zu den Hochbauten zählen auch Bauwerke, die unter der Bodenhöhe liegen, jedoch eine unabhängige Nutzung zulassen, dem Menschen zugänglich und zur Unterbringung von Menschen, Tieren oder Gütern bestimmt sind.</t>
  </si>
  <si>
    <t>- Gesuch eingereicht, aber noch nicht bewilligt (öffentliche Auftraggeber: Projekt im Finanzplan enthalten)</t>
  </si>
  <si>
    <t>- Baubewilligung erteilt, aber Bau noch nicht begonnen (öffentliche Auftraggeber: finanziert. Der Kredit für das Bauobjekt ist eröffnet.)</t>
  </si>
  <si>
    <t>- Bau begonnen</t>
  </si>
  <si>
    <t>- Projekt fertig gestellt (alle im Projekt enthaltenen Bauwerke)</t>
  </si>
  <si>
    <t>- Projekt sistiert (wird vorläufig nicht oder überhaupt nicht realisiert).</t>
  </si>
  <si>
    <t>Als Wohngebäude oder Gebäude mit Wohnungen werden Einfamilienhäuser, Mehrfamilienhäuser, Wohn- und Geschäftshäuser sowie andere Gebäude mit mindestens einer Wohnung (z.B. Schulhäuser mit Abwartwohnung, etc.) bezeichnet. Ferien- und Wochenendhäuser werden nur erhoben, wenn Bau, Ausstattung und Standort eine ganzjährige Bewohnung gestatten. Bei zusammengebauten Doppel-, Gruppen- und Reihenhäusern zählt jedes einzelne Bauwerk, welches vom andern durch eine mindestens vom Erdgeschoss bis zum Dach reichende Mauer (z.B. Brandmauer) abgetrennt ist, als selbständiges Gebäude.</t>
  </si>
  <si>
    <t>Ein freistehendes Gebäude umfasst neben dem Hauptgebäude auch die daran anstossenden, vom Hauptgebäude aus zugänglichen Anbauten und Nebengebäude, die zusammen ein auf demselben Grundstück gelegenes Ganzes bilden.</t>
  </si>
  <si>
    <t>Einfamilienhaus (EFH)</t>
  </si>
  <si>
    <t>Ausschliesslich einem Wohnzweck dienendes Gebäude mit einer Wohnung. Nicht als Einfamilienhaus gelten Gebäude mit vorhandenen Läden, Gewerbe- oder dergleichen Lokalen.</t>
  </si>
  <si>
    <t>Mehrfamilienhaus (MFH)</t>
  </si>
  <si>
    <t>Ausschliesslich einem Wohnzweck dienendes Gebäude mit mehr als einer Wohnung. Vor 1994 sind in den Tabellen alle Gebäude, die nicht Einfamilienhäuser im Sinne der Definition waren, als Mehrfamilienhäuser ausgewiesen.</t>
  </si>
  <si>
    <t>Andere Gebäude mit Wohnungen</t>
  </si>
  <si>
    <t>Unter anderen Gebäuden mit Wohnungen werden folgende Einheiten verstanden:</t>
  </si>
  <si>
    <t xml:space="preserve">Wohnung </t>
  </si>
  <si>
    <t>Gesamtheit der Räume, die gemäss Baubewilligung zu Wohnzwecken einer oder mehrerer Privathaushaltungen bestimmt ist und mit einer Küche oder einer Kochnische versehen ist (einschliesslich Einfamilienhäuser).</t>
  </si>
  <si>
    <t>Wohnräume (Zimmer)</t>
  </si>
  <si>
    <t>Als Wohnräume gelten Wohn-, Schlaf- und Kinderzimmer, einschliesslich Mansarden. Nicht als Wohnräume zählen hingegen Dielen, Küchen, Badezimmer, Duschen, WC, Abstellräume (Reduits) und Verandas sowie halbe Zimmer.</t>
  </si>
  <si>
    <t>- Hauptsächlich Wohnzwecken dienendes Gebäude (inklusive Bauernhaus)</t>
  </si>
  <si>
    <t>Wohnungsbestand</t>
  </si>
  <si>
    <t>Die Ergebnisse der eidgenössischen Gebäude- und Wohnungszählung 1980, 1990 bzw. 2000 wurden bis 2009 mit Hilfe der jährlichen Bau- und Wohnbaustatistik (Reinzugang an Wohnungen pro Jahr) fortgeschrieben und ergaben bis dahin nur approximative Werte für den Wohnungsbestand, da in der jährlichen Wohnbauerhebung die Zweckentfremdung von Wohnungen sowie bis 1993 die Abbrüche und Umbauten nach Gebäudekategorien (d.h. die Aufteilung in Einfamilien- und Mehrfamilienhäuser sowie andere Gebäude) nicht erfasst wurden. Ab 2010 wird der Wohnungsbestand aus der Gebäude- und Wohnungsstatistik (GWS) verwendet. Dieser stammt aus dem von Kantonen und Gemeinden nachgeführten eidgenössischen Gebäude- und Wohnungsregister des Bundesamts für Statistik.  Es handelt sich dabei um den effektiven Wohnungsbestand.</t>
  </si>
  <si>
    <t xml:space="preserve">Die Leerwohnungsziffer bezeichnet den prozentualen Anteil der leer stehenden Wohnungen am Wohnungsbestand. Sie kann für den gesamten Leerwohnungsbestand oder nur für Teile desselben berechnet werden. Ab 1984 wird die Leerwohnungsziffer aufgrund des Wohnungsbestands am 31. Dezember des Vorjahrs berechnet. </t>
  </si>
  <si>
    <t>- Wohnungen, die sich in Abbruch- oder Umbauobjekten befinden, sowie Notwohnungen in Baracken,</t>
  </si>
  <si>
    <t>- aus baulichen oder sanitätspolizeilichen Gründen gesperrte Wohnungen,</t>
  </si>
  <si>
    <t>- Wohnungen, die mit Gewerbe- oder Geschäftslokalen eine räumliche Einheit bilden,</t>
  </si>
  <si>
    <t>- Mansarden und separate Zimmer ohne eigene Küche oder Kochnische sowie</t>
  </si>
  <si>
    <r>
      <rPr>
        <b/>
        <sz val="10"/>
        <rFont val="Arial"/>
        <family val="2"/>
      </rPr>
      <t>Leerwohnungsziffer</t>
    </r>
    <r>
      <rPr>
        <sz val="10"/>
        <rFont val="Arial"/>
        <family val="2"/>
      </rPr>
      <t xml:space="preserve">
Die Leerwohnungsziffer bezeichnet den prozentualen Anteil der leer stehenden Wohnungen am Wohnungsbestand. Sie kann für den gesamten Leerwohnungsbestand oder nur für Teile desselben berechnet werden. Ab 1984 wird die Leerwohnungsziffer aufgrund des Wohnungsbestands am 31. Dezember des Vorjahrs berechnet. 
</t>
    </r>
  </si>
  <si>
    <t>Gesamt-
total</t>
  </si>
  <si>
    <t>Öffent-
licher Bau</t>
  </si>
  <si>
    <t>Woh-
nungsbau</t>
  </si>
  <si>
    <t>Übriger
privater
Bau</t>
  </si>
  <si>
    <t>Ein-
familien-
häusern</t>
  </si>
  <si>
    <t>Neu-
bauten</t>
  </si>
  <si>
    <t>Bautätigkeit</t>
  </si>
  <si>
    <t>Infrastruktur: Versorgung</t>
  </si>
  <si>
    <t>- Wasserversorgung</t>
  </si>
  <si>
    <t>- Elektrizität</t>
  </si>
  <si>
    <t>- Gaswerke, und -netze, chem. Anlagen</t>
  </si>
  <si>
    <t>- Fernheizungen</t>
  </si>
  <si>
    <t>- Übrige Versorgung</t>
  </si>
  <si>
    <t>Infrastruktur: Entsorgung</t>
  </si>
  <si>
    <t>- Wasserentsorgung</t>
  </si>
  <si>
    <t>- Kehrichtentsorgung</t>
  </si>
  <si>
    <t>- Übrige Entsorgung</t>
  </si>
  <si>
    <t>Infrastruktur: Strassenverkehr</t>
  </si>
  <si>
    <t>- Nationalstrassen</t>
  </si>
  <si>
    <t>- Kantonsstrassen</t>
  </si>
  <si>
    <t>- Gemeindestrassen</t>
  </si>
  <si>
    <t>- Übriger Strassenbau</t>
  </si>
  <si>
    <t>- Parkhäuser</t>
  </si>
  <si>
    <t>- Bahnanlagen</t>
  </si>
  <si>
    <t>- Bus-, Tramanlagen</t>
  </si>
  <si>
    <t>- Kommunikation</t>
  </si>
  <si>
    <t>- Übriger Verkehr</t>
  </si>
  <si>
    <t>Bildung, Forschung, Gesundheit, Kultur</t>
  </si>
  <si>
    <t>- Schulen</t>
  </si>
  <si>
    <t>- Forschung</t>
  </si>
  <si>
    <t>- Spitäler</t>
  </si>
  <si>
    <t>- Pflegeheime</t>
  </si>
  <si>
    <t>- Übriges Gesundheitswesen</t>
  </si>
  <si>
    <t>- Freizeit-, Tourismusanlagen</t>
  </si>
  <si>
    <t>- Kirchen und Sakralbauten</t>
  </si>
  <si>
    <t>- Kulturbauten</t>
  </si>
  <si>
    <t>- Sporthallen und Sportplätze</t>
  </si>
  <si>
    <t>- Bach- und Flussverbauungen</t>
  </si>
  <si>
    <t>- Landesverteidigung</t>
  </si>
  <si>
    <t>- Übrige Infrastruktur</t>
  </si>
  <si>
    <t>- Einfamilienhaus (freistehend)</t>
  </si>
  <si>
    <t>- Mehrfamilienhaus (reines Wohngebäude)</t>
  </si>
  <si>
    <t>- Hauptsächliches Wohngebäude</t>
  </si>
  <si>
    <t>- Wohnheim</t>
  </si>
  <si>
    <t>- Garagen, Parkplätze etc</t>
  </si>
  <si>
    <t>Land- und Forstwirschtschaft</t>
  </si>
  <si>
    <t>- Landwirtschaft</t>
  </si>
  <si>
    <t>- Forstwirtschaft</t>
  </si>
  <si>
    <t>- Meliorationen</t>
  </si>
  <si>
    <t>Industrie, Gewerbe, Dienstl., öff. Haush.</t>
  </si>
  <si>
    <t>- Werkstatt, Fabrik</t>
  </si>
  <si>
    <t>- Lagerhalle, Depot</t>
  </si>
  <si>
    <t>- Bürogebäude, Verwaltungsgebäude</t>
  </si>
  <si>
    <t>- Kauffhaus, Geschäft</t>
  </si>
  <si>
    <t>- Restaurants, Hotels</t>
  </si>
  <si>
    <t>- Andere Beherbergungen</t>
  </si>
  <si>
    <t>- Übrige Verwendung</t>
  </si>
  <si>
    <t>Unterhaltsarbeiten</t>
  </si>
  <si>
    <t>Leerwohnungszählung</t>
  </si>
  <si>
    <t>Reine Wohngebäude</t>
  </si>
  <si>
    <t>Buchs (AG)</t>
  </si>
  <si>
    <t>Erlinsbach (AG)</t>
  </si>
  <si>
    <t>Birmenstorf (AG)</t>
  </si>
  <si>
    <t>Stetten (AG)</t>
  </si>
  <si>
    <t>Arni (AG)</t>
  </si>
  <si>
    <t>Bremgarten (AG)</t>
  </si>
  <si>
    <t>Niederwil (AG)</t>
  </si>
  <si>
    <t>Wohlen (AG)</t>
  </si>
  <si>
    <t>Hausen (AG)</t>
  </si>
  <si>
    <t>Thalheim (AG)</t>
  </si>
  <si>
    <t>Veltheim (AG)</t>
  </si>
  <si>
    <t>Burg (AG)</t>
  </si>
  <si>
    <t>Leimbach (AG)</t>
  </si>
  <si>
    <t>Reinach (AG)</t>
  </si>
  <si>
    <t>Teufenthal (AG)</t>
  </si>
  <si>
    <t>Münchwilen (AG)</t>
  </si>
  <si>
    <t>Holderbank (AG)</t>
  </si>
  <si>
    <t>Muri (AG)</t>
  </si>
  <si>
    <t>Stein (AG)</t>
  </si>
  <si>
    <t>Lengnau (AG)</t>
  </si>
  <si>
    <t>Rekingen (AG)</t>
  </si>
  <si>
    <t>2012²</t>
  </si>
  <si>
    <t>2012¹</t>
  </si>
  <si>
    <t>2012³</t>
  </si>
  <si>
    <t>Gemeindetabellen</t>
  </si>
  <si>
    <t>- Schiffsverkehr</t>
  </si>
  <si>
    <t>Schinznach</t>
  </si>
  <si>
    <t>- Gebäude, die hauptsächlich anderen als Wohnzwecken dienen, wie Fabriken, Verwaltungsbauten, Schulen, etc., unter der
  Voraussetzung, dass sie mindestens eine Wohnung enthalten.</t>
  </si>
  <si>
    <t>- Wohnungen, die nur einem beschränkten Personenkreis vorbehalten sind (Dienstwohnungen, Wohnungen für späteren Eigenbedarf
  etc.),</t>
  </si>
  <si>
    <t>- Räumlichkeiten, die nicht Wohnzwecken dienen oder nicht für Wohnzwecke angeboten werden (zweckentfremdete Wohnungen wie
  Büros, Arztpraxen etc.),</t>
  </si>
  <si>
    <t>- Ferien- und Zweitwohnungen bzw. -häuser, die nicht zur Dauermiete (von mindestens drei Monaten) bzw. nicht zum Verkauf
  ausgeschrieben sind.</t>
  </si>
  <si>
    <t>2016</t>
  </si>
  <si>
    <t>Gemeindekarten</t>
  </si>
  <si>
    <t>Bis 2012: Verhältnis zwischen der Summe der im Jahr x realisierten (im Jahr x erfassten) Bauinvestitionen und den für das Jahr x projektierten (im Jahr x–1 erfassten) Bauvorhaben. Ab 2013: Auf die Berechnung der Realisierungsquote wird in Folge der methodischen Umstellung verzichtet.</t>
  </si>
  <si>
    <t>Darunter sind sämtliche Ausgaben zu verstehen, die bei der Realisierung eines Bauwerkes anfallen. Die Kosten beinhalten alle Vorbereitungsarbeiten, die reinen Baukosten, alle fest eingebauten Einrichtungen, die der speziellen Nutzung eines Bauwerks dienen, die Umgebungsarbeiten sowie alle Erschliessungsarbeiten innerhalb der Grundstücksgrenzen und alle Baunebenkosten. Nicht eingeschlossen sind die Kosten für den Erwerb des Grundstücks, die Erschliessung ausserhalb der Grundstücksgrenzen sowie die Kosten für die Ausstattung mit mobilen Gegenständen.</t>
  </si>
  <si>
    <r>
      <rPr>
        <b/>
        <sz val="10"/>
        <rFont val="Arial"/>
        <family val="2"/>
      </rPr>
      <t>Baustatistik</t>
    </r>
    <r>
      <rPr>
        <sz val="10"/>
        <rFont val="Arial"/>
        <family val="2"/>
      </rPr>
      <t xml:space="preserve">
Veränderungen der Bautätigkeit, seien dies Zu- oder Abnahmen, beeinflussen nicht nur die Bauwirtschaft, sondern die gesamte Wirtschaft. Das Datenmaterial aus der Baustatistik dient so einerseits der Abschätzung von Produktionskapazität und voraussichtlicher Beschäftigungslage im Baugewerbe. Andererseits trägt sie, zusammen mit anderen Untersuchungen, zur Beurteilung der allgemeinen konjunkturellen Entwicklung bei.
Die Baustatistik erfasst die bewilligungspflichtige Bautätigkeit (Neubauten, Umbauten, Abbrüche) des privaten und des öffentlichen Sektors in den Bereichen Hoch- und Tiefbau. Zum Hochbau gehört insbesondere der Wohnungsbau. Die Statistik erfasst jährlich (ab dem Datenjahr 2011 vierteljährlich) sämtliche erwähnten Tätigkeiten innerhalb der Landesgrenzen vom Zeitpunkt der Einreichung des Baugesuchs bei den zuständigen Behörden bis zum Abschluss der Arbeiten. Erfasst werden auch die öffentlichen Unterhaltsarbeiten im Hoch- und Tiefbau von Bund, Kantonen und Gemeinden sowie von öffentlich-rechtlichen Betrieben. Nicht erfasst werden hingegen die nicht bewilligungspflichtigen privaten Unterhalts- und Renovationsarbeiten.
Die Baustatistik gibt Auskunft über die tatsächlichen Bauausgaben im Berichtsjahr und über die vorgesehenen Bauausgaben im folgenden Jahr sowie bis 2009 über die jährlichen Veränderungen des Gebäude- und Wohnungsbestands.
</t>
    </r>
  </si>
  <si>
    <t>Infrastruktur: Übriger Verkehr</t>
  </si>
  <si>
    <t>Leer-wohnungs-
ziffer</t>
  </si>
  <si>
    <t>Tabelle 1:</t>
  </si>
  <si>
    <t>Tabelle 2:</t>
  </si>
  <si>
    <t>Tabelle 3:</t>
  </si>
  <si>
    <t>Tabelle 4:</t>
  </si>
  <si>
    <t>Tabelle 5:</t>
  </si>
  <si>
    <t>Tabelle 6:</t>
  </si>
  <si>
    <t>Tabelle 7:</t>
  </si>
  <si>
    <t>Tabelle 8:</t>
  </si>
  <si>
    <t>Tabelle 9:</t>
  </si>
  <si>
    <t>Tabelle 10:</t>
  </si>
  <si>
    <t>Tabelle 11:</t>
  </si>
  <si>
    <t>Tabelle 12:</t>
  </si>
  <si>
    <t>Tabelle 13:</t>
  </si>
  <si>
    <t>Tabelle 14:</t>
  </si>
  <si>
    <t>Tabelle 15:</t>
  </si>
  <si>
    <t>Tabelle 16:</t>
  </si>
  <si>
    <t>Tabelle 17:</t>
  </si>
  <si>
    <t>Tabelle 19:</t>
  </si>
  <si>
    <t>Tabelle 20:</t>
  </si>
  <si>
    <t>Tabelle 21:</t>
  </si>
  <si>
    <t>Tabelle 22:</t>
  </si>
  <si>
    <t>Tabelle 23:</t>
  </si>
  <si>
    <t>Tabelle 24:</t>
  </si>
  <si>
    <t>Gesamt-total</t>
  </si>
  <si>
    <t>Öffentl. Unter-
halts-arbeiten</t>
  </si>
  <si>
    <t>Öffent-licher Bau</t>
  </si>
  <si>
    <r>
      <t>EW, GW</t>
    </r>
    <r>
      <rPr>
        <b/>
        <vertAlign val="superscript"/>
        <sz val="10"/>
        <rFont val="Arial"/>
        <family val="2"/>
      </rPr>
      <t>1</t>
    </r>
    <r>
      <rPr>
        <b/>
        <sz val="10"/>
        <rFont val="Arial"/>
        <family val="2"/>
      </rPr>
      <t xml:space="preserve"> u. Privat-bahnen</t>
    </r>
  </si>
  <si>
    <t>Wohn-
bau-
genossen-schaften</t>
  </si>
  <si>
    <t>Ge-meinden</t>
  </si>
  <si>
    <t>Woh-nungen</t>
  </si>
  <si>
    <t>Umbau-gewinn</t>
  </si>
  <si>
    <t>Ge-
sundheit</t>
  </si>
  <si>
    <t>Verkehr und Kommuni-kation</t>
  </si>
  <si>
    <t>Übrige Infra-
struktur</t>
  </si>
  <si>
    <t>Rein-zugang an Woh-nungen</t>
  </si>
  <si>
    <t>Ein-
familien-
häuser</t>
  </si>
  <si>
    <t>Mehr-
familien-
häuser</t>
  </si>
  <si>
    <t>Wohn-
gebäude mit
Neben-nutzung</t>
  </si>
  <si>
    <t>Gebäude
mit teilweiser
Wohn-nutzung</t>
  </si>
  <si>
    <t>1) EW: Elektrizitätswerke, GW: Gaswerke</t>
  </si>
  <si>
    <t>2015</t>
  </si>
  <si>
    <t>1) Gebietsstand vom 1. Januar 2019</t>
  </si>
  <si>
    <t>Fischbach-Gösl.</t>
  </si>
  <si>
    <t>Rudolfstetten-Fr.</t>
  </si>
  <si>
    <t>Immob.-Gesell-schaften</t>
  </si>
  <si>
    <t>Industrie-
und Ge-
werbebau</t>
  </si>
  <si>
    <t>Industrie- und Gewerbe-bau</t>
  </si>
  <si>
    <t>2017⁴</t>
  </si>
  <si>
    <t>2017³</t>
  </si>
  <si>
    <t>1) Arbeitsvorräte entsprechen den zu erwartenden Kosten für das Folgejahr von Projekten, die sich im Bau befinden.</t>
  </si>
  <si>
    <t>1980¹</t>
  </si>
  <si>
    <t>1984²</t>
  </si>
  <si>
    <t>1990³</t>
  </si>
  <si>
    <t>2000⁴</t>
  </si>
  <si>
    <t>2009⁵</t>
  </si>
  <si>
    <r>
      <t>Kanton
Bezirke
Gemeinden</t>
    </r>
    <r>
      <rPr>
        <b/>
        <vertAlign val="superscript"/>
        <sz val="10"/>
        <rFont val="Arial"/>
        <family val="2"/>
      </rPr>
      <t>1</t>
    </r>
  </si>
  <si>
    <t>2018</t>
  </si>
  <si>
    <t>Verteilung, in Prozent</t>
  </si>
  <si>
    <t>Bauvorhaben, in Millionen Franken</t>
  </si>
  <si>
    <t>Wohnungs-
bau</t>
  </si>
  <si>
    <t>Ver-
änderung, in Prozent</t>
  </si>
  <si>
    <t>Einfamilienhäusern</t>
  </si>
  <si>
    <t xml:space="preserve"> Mehrfamilienhäusern</t>
  </si>
  <si>
    <t>anderen Gebäuden</t>
  </si>
  <si>
    <t>Wohnungs-bestand, per 31.12.</t>
  </si>
  <si>
    <t>davon in Ein-
familien-häusern</t>
  </si>
  <si>
    <t>davon 
Einfamilienhäuser</t>
  </si>
  <si>
    <r>
      <t>Übrige Wohnungen</t>
    </r>
    <r>
      <rPr>
        <vertAlign val="superscript"/>
        <sz val="10"/>
        <rFont val="Arial"/>
        <family val="2"/>
      </rPr>
      <t>1</t>
    </r>
  </si>
  <si>
    <r>
      <t>Andere Beherbergungen</t>
    </r>
    <r>
      <rPr>
        <vertAlign val="superscript"/>
        <sz val="10"/>
        <rFont val="Arial"/>
        <family val="2"/>
      </rPr>
      <t>2</t>
    </r>
  </si>
  <si>
    <t>Gebäude mit Wohnnutzung</t>
  </si>
  <si>
    <t>Wohnungen in...</t>
  </si>
  <si>
    <t>Übriger privater Bau</t>
  </si>
  <si>
    <t>Andere Unter-nehmen</t>
  </si>
  <si>
    <t>Andere Unternehmen</t>
  </si>
  <si>
    <t>Wohnungsbau</t>
  </si>
  <si>
    <t>Industrie-, Gewerbe- und übriger Privatbau</t>
  </si>
  <si>
    <t>In Franken pro Einwohner</t>
  </si>
  <si>
    <t>In Prozent</t>
  </si>
  <si>
    <t>davon Einfamilienhäuser</t>
  </si>
  <si>
    <t>- Neue Wohnungen, die noch nicht fertig ausgebaut, d.h. am 1. Juni noch nicht bezugsbereit sind,</t>
  </si>
  <si>
    <t>Leerwohnungen / leer stehende Wohnungen</t>
  </si>
  <si>
    <t>Nicht als leer stehende Wohnungen erfasst werden:</t>
  </si>
  <si>
    <r>
      <rPr>
        <b/>
        <sz val="10"/>
        <rFont val="Arial"/>
        <family val="2"/>
      </rPr>
      <t>Baustatistik: Methodische Änderungen 2019</t>
    </r>
    <r>
      <rPr>
        <sz val="10"/>
        <rFont val="Arial"/>
        <family val="2"/>
      </rPr>
      <t xml:space="preserve">
2019 wurde die Berechnungsmethode der Baustatistik revidiert. Es wurden nur noch Projekte, die sich bereits im Bau befinden, in die Analyse aufgenommen. In der vorliegenden Publikation werden ab dem Jahr 2017 revidierte Daten dargestellt.
</t>
    </r>
  </si>
  <si>
    <t>1) Bis 2012: Angaben nach alter Erhebungsmethode</t>
  </si>
  <si>
    <t>- Einfamilienhaus (angebaut)</t>
  </si>
  <si>
    <t>- Übrige Wohnungen (inkl. Alterswohnungen)</t>
  </si>
  <si>
    <r>
      <t>1) Seit 2008 sind bei den "Übrigen Wohnungen" auch die</t>
    </r>
    <r>
      <rPr>
        <sz val="8"/>
        <color rgb="FFFF0000"/>
        <rFont val="Arial"/>
        <family val="2"/>
      </rPr>
      <t xml:space="preserve"> </t>
    </r>
    <r>
      <rPr>
        <sz val="8"/>
        <rFont val="Arial"/>
        <family val="2"/>
      </rPr>
      <t>"Alterswohnungen" erfasst.</t>
    </r>
  </si>
  <si>
    <t>2) "Andere Beherbergungen" werden erst ab 2008 als eigene Kategorie geführt (bis 2007 in Kategorie "Hotels, Restaurants").</t>
  </si>
  <si>
    <t>1) Ab 2017: Bauort statt Erhebungsstellnummer für Gemeindezuordnungen</t>
  </si>
  <si>
    <t>2) Bis 2012: Angaben nach alter Erhebungsmethode</t>
  </si>
  <si>
    <t>2) Ab 2012: Angaben nach neuer Erhebungsmethode; mit früheren Werten nur beschränkt vergleichbar</t>
  </si>
  <si>
    <t>3) Ab 2012: Angaben nach neuer Erhebungsmethode; mit früheren Werten nur beschränkt vergleichbar</t>
  </si>
  <si>
    <t>2) Als Folge des Systemwechsels bei der Bestimmung des Wohnungsbestands von der Baustatistik zur Gebäude- und Wohnungsstatistik (GWS) und der damit verbundenen
    Abstimmung der Daten fallen die Bereinigungen und der Reinzugang an Wohnungen für das Jahr 2010 deutlich höher aus als in den Jahren zuvor. Im Total des Reinzugangs an
    Wohnungen sind für das Jahr 2010 zudem auch Wohnungen enthalten, die von 2000 bis 2009 keiner Wohnungsgrösse zugeordnet werden konnten. Die Summe aus den Reinzugängen
    nach Wohnungsgrösse ist deshalb um 50 Einheiten kleiner als das Gesamttotal des Reinzugangs.</t>
  </si>
  <si>
    <t>4) Ab 2012: Angaben nach neuer Erhebungsmethode; mit früheren Werten nur beschränkt vergleichbar</t>
  </si>
  <si>
    <t>5) Ab 2017: "Neu erstellte Wohnungen", "Umbaugewinn" und Abruchverlust" nach neuer Berechnungsmethode; mit früheren Werten nur beschränkt vergleichbar</t>
  </si>
  <si>
    <t>1) Ab 1994: Angaben nach neuer Erhebungsmethode; mit früheren Werten nur beschränkt vergleichbar</t>
  </si>
  <si>
    <t>3) Bis 2012: Angaben nach ab 1994 bis 2011 gültiger Erhebungsmethode</t>
  </si>
  <si>
    <t>1) Die Berechnung beschreibt einen theoretischen Wert.</t>
  </si>
  <si>
    <t>5) Bis 2009: approximativer Wohnungsbestand gemäss Bau- und Wohnbaustatistik; ab 2010 effektiver Wohnungsbestand gemäss Gebäude- und Wohnungsstatistik (GWS)</t>
  </si>
  <si>
    <r>
      <t>Einwohner pro 
Wohnung</t>
    </r>
    <r>
      <rPr>
        <b/>
        <vertAlign val="superscript"/>
        <sz val="10"/>
        <rFont val="Arial"/>
        <family val="2"/>
      </rPr>
      <t>1</t>
    </r>
  </si>
  <si>
    <r>
      <t>2000</t>
    </r>
    <r>
      <rPr>
        <vertAlign val="superscript"/>
        <sz val="10"/>
        <rFont val="Arial"/>
        <family val="2"/>
      </rPr>
      <t>4</t>
    </r>
  </si>
  <si>
    <r>
      <t>1980</t>
    </r>
    <r>
      <rPr>
        <vertAlign val="superscript"/>
        <sz val="10"/>
        <rFont val="Arial"/>
        <family val="2"/>
      </rPr>
      <t>2</t>
    </r>
  </si>
  <si>
    <r>
      <t>1990</t>
    </r>
    <r>
      <rPr>
        <vertAlign val="superscript"/>
        <sz val="10"/>
        <rFont val="Arial"/>
        <family val="2"/>
      </rPr>
      <t>3</t>
    </r>
  </si>
  <si>
    <r>
      <t>2009</t>
    </r>
    <r>
      <rPr>
        <vertAlign val="superscript"/>
        <sz val="10"/>
        <rFont val="Arial"/>
        <family val="2"/>
      </rPr>
      <t>5</t>
    </r>
  </si>
  <si>
    <t xml:space="preserve">1) Ab 1980: bereinigter Wohnungsbestand gemäss eidgenössischer Volkszählung 1980  </t>
  </si>
  <si>
    <t>3) Ab 1990: bereinigter Wohnungsbestand gemäss eidgenössischer Volkszählung 1990</t>
  </si>
  <si>
    <t>1) Effektiver Wohnungsbestand gemäss Gebäude- und Wohnungsstatistik (GWS)</t>
  </si>
  <si>
    <t>Wohnungen</t>
  </si>
  <si>
    <t>in Ein-familien-
häusern</t>
  </si>
  <si>
    <t>1) Gebietsstand per 1. Januar 2021</t>
  </si>
  <si>
    <t>Bezirk
Kanton</t>
  </si>
  <si>
    <t>Gebäude- und Wohnungsstatistik (GWS)</t>
  </si>
  <si>
    <t>Tabelle 25:</t>
  </si>
  <si>
    <t>Tabelle 26:</t>
  </si>
  <si>
    <t>Bauperiode</t>
  </si>
  <si>
    <t>vor 1946</t>
  </si>
  <si>
    <t>vor 1919 erbaut</t>
  </si>
  <si>
    <t>unter 40</t>
  </si>
  <si>
    <t>160+</t>
  </si>
  <si>
    <t>Bauperiode
Fläche</t>
  </si>
  <si>
    <t>10+</t>
  </si>
  <si>
    <t>Wohngebäude mit Nebennutzung</t>
  </si>
  <si>
    <t>Gebäude mit teilweiser Wohnnutzung</t>
  </si>
  <si>
    <t>Geschosszahl</t>
  </si>
  <si>
    <t>8+</t>
  </si>
  <si>
    <t>Gebäudekategorie
Bauperiode
Geschosszahl</t>
  </si>
  <si>
    <t>2) Die Leerwohnungsziffer stellt das Verhältnis der leer stehenden Wohnungen per 1. Juni zum Wohnungsbestand per 31. Dezember des Vorjahrs dar.</t>
  </si>
  <si>
    <t>Tabelle 27:</t>
  </si>
  <si>
    <t>Fischbach-Göslikon</t>
  </si>
  <si>
    <t>Rudolfstetten-Friedlisberg</t>
  </si>
  <si>
    <r>
      <rPr>
        <b/>
        <sz val="10"/>
        <rFont val="Arial"/>
        <family val="2"/>
      </rPr>
      <t>Gebäude und Wohnungsstatistik (GWS)</t>
    </r>
    <r>
      <rPr>
        <sz val="10"/>
        <rFont val="Arial"/>
        <family val="2"/>
      </rPr>
      <t xml:space="preserve">
Gegenüber der früheren Gebäude und Wohnungserhebung im Rahmen der eidgenössischen Volkszählung fand im Jahr 2009 ein Systemwechsel zur  "Gebäude- und Wohnungsstatistik (GWS)" statt. Während bis dahin sämtliche Gebäude- und Wohnungsdaten alle 10 Jahre erfragt wurden und der Wohnungsbestand jährlich approximativ nach der Fortschreibungsmethode aus der Bau- und Wohnbaustatistik ermittelt wurde, werden diese Informationen neu ebenfalls jährlich aus dem von Kantonen und Gemeinden nachgeführten eidgenössischen Gebäude- und Wohnungsregister des Bundesamts für Statistik gezogen. Dabei wird aber der effektive (nicht mehr der approximative) Wohnungsbestand ermittelt. Die Daten aus der GWS wurden erstmals für das Jahr 2010 verwendet. Diese Systemumstellung führte zwischen 2009 und 2010 bei der Ermittlung des Wohnungsbestands zu überdurchschnittlichen Bereinigungen, was den vergleichsweise grossen Reinzugang an Wohnungen für das Jahr 2010 erklärt.
</t>
    </r>
  </si>
  <si>
    <t>Neu erstellte Wohnungen mit … Zimmern</t>
  </si>
  <si>
    <t>Reinzugang an Wohnungen mit ... Zimmern</t>
  </si>
  <si>
    <t>Wohnungen mit ... Zimmern</t>
  </si>
  <si>
    <t>Mit … Zimmern</t>
  </si>
  <si>
    <t>Fläche der Wohnung (in m²)</t>
  </si>
  <si>
    <t>Tabelle 18:</t>
  </si>
  <si>
    <r>
      <t>Mit … Wohnungen</t>
    </r>
    <r>
      <rPr>
        <b/>
        <vertAlign val="superscript"/>
        <sz val="10"/>
        <rFont val="Arial"/>
        <family val="2"/>
      </rPr>
      <t>1</t>
    </r>
  </si>
  <si>
    <t>Leer stehende Wohnungen mit ... Zimmern</t>
  </si>
  <si>
    <t>Wohnungen mit … Zimmern</t>
  </si>
  <si>
    <t>Arbeitsvorräte für das Folgejahr¹</t>
  </si>
  <si>
    <t>Leerwohnungsziffern der Wohnungen mit … Zimmern</t>
  </si>
  <si>
    <r>
      <t>1984</t>
    </r>
    <r>
      <rPr>
        <sz val="10"/>
        <rFont val="Calibri"/>
        <family val="2"/>
      </rPr>
      <t>¹</t>
    </r>
  </si>
  <si>
    <t>1946–1980</t>
  </si>
  <si>
    <t>1981–2000</t>
  </si>
  <si>
    <t>1919–1945 erbaut</t>
  </si>
  <si>
    <t>1946–1960 erbaut</t>
  </si>
  <si>
    <t>1961–1970 erbaut</t>
  </si>
  <si>
    <t>1971–1980 erbaut</t>
  </si>
  <si>
    <t>1981–1990 erbaut</t>
  </si>
  <si>
    <t>1991–2000 erbaut</t>
  </si>
  <si>
    <t>2001–2005 erbaut</t>
  </si>
  <si>
    <t>2006–2010 erbaut</t>
  </si>
  <si>
    <t>2011–2015 erbaut</t>
  </si>
  <si>
    <t>40–59</t>
  </si>
  <si>
    <t>60–79</t>
  </si>
  <si>
    <t>80–99</t>
  </si>
  <si>
    <t>100–119</t>
  </si>
  <si>
    <t>120–159</t>
  </si>
  <si>
    <t>4–5</t>
  </si>
  <si>
    <t>6–7</t>
  </si>
  <si>
    <t>3–5</t>
  </si>
  <si>
    <t>6–9</t>
  </si>
  <si>
    <t>2) Ab 1984: wird der Leerwohnungsbestand per 1. Juni und nicht mehr per 31. Dezember erfasst. 1983 fand deshalb keine Zählung statt. Die Leerwohnungsziffer wird ab dieser Umstellung aufgrund des Wohnungsbestands per 31. Dezember des Vorjahrs berechnet.</t>
  </si>
  <si>
    <t>2) Ab 1984: wird der Leerwohnungsbestand per 1. Juni. und nicht mehr per 31. Dezember erfasst. 1983 fand deshalb keine Zählung statt. Die Leerwohnungsziffer wird ab dieser Umstellung aufgrund des Wohnungsbestands per 31. Dezember des Vorjahrs berechnet.</t>
  </si>
  <si>
    <t>Nicht zuteilbar</t>
  </si>
  <si>
    <t>Ein-
familien-häuser</t>
  </si>
  <si>
    <t>2) Ab 1980: bereinigter Wohnungsbestand gemäss eidgenössische Volkszählung 1980</t>
  </si>
  <si>
    <t>3) Ab 1990: bereinigter Wohnungsbestand gemäss eidgenössische Volkszählung 1990</t>
  </si>
  <si>
    <t>1) Ab 1980: bereinigter Wohnungsbestand gemäss eidgenössische Volkszählung 1980</t>
  </si>
  <si>
    <t>4) Ab 2000: bereinigter Wohnungsbestand gemäss eidgenössische Volkszählung 2000; von 2000 bis 2009 sind im Total jeweils noch 50 Wohnungen enthalten, für die keine Angaben über die Zimmerzahl vorhanden sind.</t>
  </si>
  <si>
    <t>4) Ab 2000: bereinigter Wohnungsbestand gemäss eidgenössische Volkszählung 2000</t>
  </si>
  <si>
    <r>
      <t>Arbeitsvorräte für das Folgejahr, in 
1‘000 Franken</t>
    </r>
    <r>
      <rPr>
        <b/>
        <vertAlign val="superscript"/>
        <sz val="10"/>
        <rFont val="Arial"/>
        <family val="2"/>
      </rPr>
      <t>1</t>
    </r>
  </si>
  <si>
    <t>1) Arbeitsvorräte entsprechen den zu erwartenden Kosten für das Folgejahr von Projekten, die sich im Erhebungsjahr im Bau befinden.</t>
  </si>
  <si>
    <t>4) Ab 2017: Neue Berechnungsmethode; mit früheren Werten nur beschränkt vergleichbar</t>
  </si>
  <si>
    <t>1) Bis 2011: Bauvorhaben für das Folgejahr; Ab 2012 Arbeitsvorräte für das Folgejahr</t>
  </si>
  <si>
    <t>3) Ab 2017: Neue Berechnungsmethode; mit früheren Werten nur beschränkt vergleichbar</t>
  </si>
  <si>
    <t>- Flugverkehr</t>
  </si>
  <si>
    <t>Kanton Aargau 2020</t>
  </si>
  <si>
    <t>2001–2021</t>
  </si>
  <si>
    <t>Energiequelle der Heizung</t>
  </si>
  <si>
    <t>Gas</t>
  </si>
  <si>
    <t>Heizöl</t>
  </si>
  <si>
    <t>Holz</t>
  </si>
  <si>
    <t>Elektrizität</t>
  </si>
  <si>
    <t>Fernwärme</t>
  </si>
  <si>
    <t>Solarthermie</t>
  </si>
  <si>
    <t>Andere</t>
  </si>
  <si>
    <t>Keine Energiequelle</t>
  </si>
  <si>
    <t>2) Energiequellen für Wärmepumpen sind z.B. Luft, Geothermie oder Wasser.</t>
  </si>
  <si>
    <t>nicht zuteilbar</t>
  </si>
  <si>
    <t>Böztal</t>
  </si>
  <si>
    <t>1) Gebietsstand per 1. Januar 2022</t>
  </si>
  <si>
    <t>1) Gebietsstand per 1. Januar 2021, Bevölkerungsbestand per 31. Dezember 2021</t>
  </si>
  <si>
    <t>Aufgrund der Baukontrolle lassen sich unter anderem die im Erhebungsjahr fertig gestellten, die Ende Jahr im Bau befindlichen Wohnungen und die während eines Jahres erteilten Baubewilligungen ermitteln. Die gleichen Entwicklungsphasen gelten ab 2013 für die Entität Gebäude, wobei die Baubewilligungen als Folge einer weiteren der Revision der Bauerhebung im Jahr 2016 seit diesem Zeitpunkt nicht mehr verlässlich erfasst werden können. Bis auf Weiteres wird deshalb auf die Publikation dieser Zeitreihe verzichtet.</t>
  </si>
  <si>
    <t>1) Ab 1984: wird der Leerwohnungsbestand per 1. Juni und nicht mehr per 31. Dezember erfasst. 1983 fand deshalb keine Zählung statt. 
     Die Leerwohnungsziffer wird ab dieser Umstellung aufgrund des Wohnungsbestands per 31. Dezember des Vorjahrs berechnet.</t>
  </si>
  <si>
    <t>Heizsystem/Energiequelle</t>
  </si>
  <si>
    <t>Kanton 
Aargau</t>
  </si>
  <si>
    <t>Wärmepumpe</t>
  </si>
  <si>
    <t>Thermische Solaranlage</t>
  </si>
  <si>
    <t>Heizkessel</t>
  </si>
  <si>
    <t>Ofen</t>
  </si>
  <si>
    <t>Elektroheizung</t>
  </si>
  <si>
    <t>Wärmetauscher</t>
  </si>
  <si>
    <t>Anderes Heizsystem</t>
  </si>
  <si>
    <t>Kein Heizsystem</t>
  </si>
  <si>
    <t>Heizsystem Warmwasser</t>
  </si>
  <si>
    <t>Boiler</t>
  </si>
  <si>
    <t>Andere Energiequelle</t>
  </si>
  <si>
    <t>Energiequelle Warmwasser</t>
  </si>
  <si>
    <t>2) Energiequellen für Wärmepumpen sind z.B. Luft. Geothermie oder Wasser.</t>
  </si>
  <si>
    <r>
      <t>Bezirk</t>
    </r>
    <r>
      <rPr>
        <b/>
        <vertAlign val="superscript"/>
        <sz val="10"/>
        <color theme="1"/>
        <rFont val="Arial"/>
        <family val="2"/>
      </rPr>
      <t>1</t>
    </r>
  </si>
  <si>
    <r>
      <t>Bauvorhaben/Arbeitsvorräte 
für Folgejahr</t>
    </r>
    <r>
      <rPr>
        <b/>
        <vertAlign val="superscript"/>
        <sz val="10"/>
        <rFont val="Arial"/>
        <family val="2"/>
      </rPr>
      <t>1</t>
    </r>
  </si>
  <si>
    <t>1994¹</t>
  </si>
  <si>
    <t>2010²</t>
  </si>
  <si>
    <t>2012⁴</t>
  </si>
  <si>
    <r>
      <t>2017</t>
    </r>
    <r>
      <rPr>
        <vertAlign val="superscript"/>
        <sz val="8"/>
        <rFont val="Arial"/>
        <family val="2"/>
      </rPr>
      <t>5</t>
    </r>
  </si>
  <si>
    <t>:</t>
  </si>
  <si>
    <t>4) Ab 2000: bereinigter Wohnungsbestand gemäss eidgenössische Volkszählung 2000; von 2000 bis 2009 sind im Total jeweils noch 50 Wohnungen enthalten, 
    für die keine Angaben über die Zimmerzahl vorhanden sind.</t>
  </si>
  <si>
    <t>5) Bis 2009: approximativer Wohnungsbestand gemäss Bau- und Wohnbaustatistik; ab 2010 effektiver Wohnungsbestand gemäss Gebäude- und
    Wohnungsstatistik (GWS)</t>
  </si>
  <si>
    <r>
      <t>Energiequellen für Wärmepumpen</t>
    </r>
    <r>
      <rPr>
        <vertAlign val="superscript"/>
        <sz val="8"/>
        <rFont val="Arial"/>
        <family val="2"/>
      </rPr>
      <t>2</t>
    </r>
  </si>
  <si>
    <r>
      <t>Energiequelle für die Wärmepumpe</t>
    </r>
    <r>
      <rPr>
        <vertAlign val="superscript"/>
        <sz val="8"/>
        <color theme="1"/>
        <rFont val="Arial"/>
        <family val="2"/>
      </rPr>
      <t>2</t>
    </r>
  </si>
  <si>
    <t>2) Vor zwei oder weniger Jahren erstellt</t>
  </si>
  <si>
    <r>
      <t>in Neu-
bauten</t>
    </r>
    <r>
      <rPr>
        <b/>
        <vertAlign val="superscript"/>
        <sz val="10"/>
        <rFont val="Arial"/>
        <family val="2"/>
      </rPr>
      <t>2</t>
    </r>
  </si>
  <si>
    <t>Anteil der im Berichtsjahr getätigten Ausgaben der gesamten Baukosten. Bis und mit 2012 wurden nur die im Bau befindlichen Projekte, die im Berichtsjahr zu Ende geführt wurden, erfasst (gemäss Baukontrolle). Ab 2013 basiert die Berechnung der Variablen Gebäude und Wohnungen auf der Entität Gebäude anstatt des Bauprojekts. Die Daten des Jahres 2012 wurden soweit möglich gemäss neuer Methode revidiert.</t>
  </si>
  <si>
    <t xml:space="preserve">Im Rahmen der vorliegenden "Baustatistik 2020/2021" werden für den Kanton Aargau, seine Bezirke und Gemeinden die aktuellsten Ergebnisse aus drei durch das Bundesamt für Statistik separat durchgeführten Erhebungen zum Bau- und Wohnungswesen präsentiert.
</t>
  </si>
  <si>
    <t>Heizsystem der Heizung</t>
  </si>
  <si>
    <r>
      <t>Energiequelle der Heizung</t>
    </r>
    <r>
      <rPr>
        <b/>
        <vertAlign val="superscript"/>
        <sz val="10"/>
        <rFont val="Arial"/>
        <family val="2"/>
      </rPr>
      <t>3</t>
    </r>
  </si>
  <si>
    <r>
      <t>Energiequelle für Warmwasseraufbereitung</t>
    </r>
    <r>
      <rPr>
        <b/>
        <vertAlign val="superscript"/>
        <sz val="10"/>
        <rFont val="Arial"/>
        <family val="2"/>
      </rPr>
      <t>3</t>
    </r>
  </si>
  <si>
    <t xml:space="preserve">1) Um die Auswerung zu den Energiemerkmalen erleichtern, wurden fehlende Werte in der Gebäude- und Wohnungsstatitistik (GWS) durch das Bundesamt für Statistik statistisch eingesetzt. Bei kleinräumigen Auswertungen kann deshalb nicht ausgeschlossen
    werden, dass diese Ergänzungen zu Verzerrungen führen. Kleinräumige Analysen sind deshalb mit Vorsicht zu interpretieren. </t>
  </si>
  <si>
    <t>Baustatistik 2021/2022</t>
  </si>
  <si>
    <t>Reihe stat.kurzinfo Nr. 137 | November 2023</t>
  </si>
  <si>
    <t>© Statistik Aargau, 16. November 2023</t>
  </si>
  <si>
    <t>Bauausgaben zu laufenden Preisen nach Art der Arbeit, in 1’000 Franken, 1979–2021</t>
  </si>
  <si>
    <t>Bautätigkeit und Arbeitsvorräte nach Bauobjektart, 2020 und 2021</t>
  </si>
  <si>
    <t>Bau-
tätigkeit
2021</t>
  </si>
  <si>
    <t>Arbeits-
vorräte
2022¹</t>
  </si>
  <si>
    <t>Bautätigkeit nach Bausparte, in Millionen Franken, 1970–2021</t>
  </si>
  <si>
    <t>Bautätigkeit nach Bausparte, Bezirk und Kanton, in 1’000 Franken, 2021¹</t>
  </si>
  <si>
    <t>Einwohner 31.12.2021</t>
  </si>
  <si>
    <t>Bautätigkeit nach Bausparte, Bezirk und Kanton, in Franken pro Einwohner, 2021¹</t>
  </si>
  <si>
    <t>Bautätigkeit nach Auftraggeber, in Millionen Franken, 1979–2021</t>
  </si>
  <si>
    <t>Bautätigkeit nach Bauobjektkategorie (ohne öffentliche Unterhaltsarbeiten),  in 1'000 Franken, 1979–2021</t>
  </si>
  <si>
    <t>Bautätigkeit ausgewählter Bauobjektkategorien nach Bauart, in 1’000 Franken, 2020 und 2021</t>
  </si>
  <si>
    <t>Arbeitsvorräte für das Folgejahr nach Auftraggeber, 2020 und 2021</t>
  </si>
  <si>
    <t>Arbeitsvorräte nach Bausparte, Bezirk und Kanton, in 1’000 Franken, 2021¹</t>
  </si>
  <si>
    <t>Kanton Aargau 2021</t>
  </si>
  <si>
    <t>Neu erstellte Gebäude mit Wohnungen und neu erstellte Wohnungen nach Gebäudekategorie, 1971–2021</t>
  </si>
  <si>
    <t>Neu erstellte Gebäude mit Wohnungen und neu erstellte Wohnungen nach Gebäudekategorie, Bezirk und Kanton, 2021</t>
  </si>
  <si>
    <t>Neu erstellte Wohnungen nach Anzahl Zimmer, Bezirk und Kanton, 2021</t>
  </si>
  <si>
    <t>Wohnbaubilanz, 1971–2022</t>
  </si>
  <si>
    <t>Wohnungsbestand nach Anzahl Zimmer und Einwohner pro Wohnung, 1980–2022</t>
  </si>
  <si>
    <t>Leerwohnungsbestand nach Anzahl Zimmer, 1974–2023</t>
  </si>
  <si>
    <t>Wohnungsbestand, Reinzugang an Wohnungen, leer stehende Wohnungen und Leerwohnungsziffer, 1974–2023</t>
  </si>
  <si>
    <t>Leerwohnungsziffern nach Anzahl Zimmer, 1980–2023</t>
  </si>
  <si>
    <t>Leer stehende Wohnungen nach Anzahl Zimmer, nach Bezirk, per 1. Juni 2023</t>
  </si>
  <si>
    <t>Leer stehende Wohnungen, per 01.06.2023</t>
  </si>
  <si>
    <t>Bautätigkeit 2021,
in 1'000 Franken</t>
  </si>
  <si>
    <t xml:space="preserve">Arbeits-
vorräte 2021 für
Folgejahr,
in 1'000 Franken </t>
  </si>
  <si>
    <t>Neu erst. Geb. mit Wohnungen, 2021</t>
  </si>
  <si>
    <t>Neu erstellte Woh-nungen, 2021</t>
  </si>
  <si>
    <t>Rein-zugang an
Woh-nungen, 2022</t>
  </si>
  <si>
    <t>Wohnungs-
bestand, per
31.12.2022</t>
  </si>
  <si>
    <t>Leer
stehende
Woh-nungen, per 01.06.2023</t>
  </si>
  <si>
    <t>Leerwoh-
nungs-
ziffer, per 01.06.2023</t>
  </si>
  <si>
    <t>Herznach-Ueken</t>
  </si>
  <si>
    <t>Bautätigkeit 2021, in 1'000 Franken</t>
  </si>
  <si>
    <t>Total Wohnungs-
bestand, 
per 31.12.2022</t>
  </si>
  <si>
    <t>Leer-wohnungs-
ziffer,
per 01.06.2023</t>
  </si>
  <si>
    <t>Leer stehende Wohneinheiten, per 01.06.2023</t>
  </si>
  <si>
    <t>Leer-
wohnungs-
ziffer, per
01.06.2023</t>
  </si>
  <si>
    <r>
      <t>Total Wohnungs-
bestand, 
per 31.12.2022</t>
    </r>
    <r>
      <rPr>
        <b/>
        <vertAlign val="superscript"/>
        <sz val="10"/>
        <rFont val="Arial"/>
        <family val="2"/>
      </rPr>
      <t>3</t>
    </r>
  </si>
  <si>
    <t>3) Der Wohnungsbestand per 31.12.2022 wird gemäss dem Gebietsstand per 01.01.2023 ausgewiesen. Die Wohnungsbestände der Gemeinden Herznach und Ueken sind demnach bei der neuen
     Gemeinde Herznach-Ueken enthalten. Der Wohnungsbestand der Gemeinde Burg ist bei der Gemeinde Menziken enthalten.</t>
  </si>
  <si>
    <t>Wohnungsbesstand per 31. Dezember 2022 und leer stehende Wohnungen per 1. Juni 2023, nach Bezirk und Gemeinde</t>
  </si>
  <si>
    <t>Wohnungen nach Bezirk, Heizsystem der Heizung, Heizsystem Warmwasser, Energiequelle der Heizung 
und Energiequelle Warmwasser, 2022</t>
  </si>
  <si>
    <t>2001–2022</t>
  </si>
  <si>
    <t>2016–2022 erbaut</t>
  </si>
  <si>
    <t>Wohnungen nach Bauperiode, Anzahl Zimmer und Fläche, 2022</t>
  </si>
  <si>
    <t>Eigentümertyp</t>
  </si>
  <si>
    <t>Natürliche Person(en)</t>
  </si>
  <si>
    <t>Juristische Person</t>
  </si>
  <si>
    <r>
      <t>Gemeinschaft</t>
    </r>
    <r>
      <rPr>
        <vertAlign val="superscript"/>
        <sz val="10"/>
        <rFont val="Arial"/>
        <family val="2"/>
      </rPr>
      <t>4</t>
    </r>
  </si>
  <si>
    <r>
      <t>Gemischt</t>
    </r>
    <r>
      <rPr>
        <vertAlign val="superscript"/>
        <sz val="10"/>
        <rFont val="Arial"/>
        <family val="2"/>
      </rPr>
      <t>5</t>
    </r>
  </si>
  <si>
    <t>6) Unbekannt: Eigentümertyp, dem Gebäude zugeordnet werden, bei denen im Grundbuch keine Informationen zu den Eigentümern enthalten sind.</t>
  </si>
  <si>
    <t>5) Gemischt: Eigentümertyp, dem Gebäude zugeordnet werden, die mindestens zwei verschiedene Eigentümertypen aufweisen. Da die Anteile jedes Eigentümertyps nicht immer bekannt sind, kann das Gebäude
    keiner der beiden Kategorien eindeutig zugeordnet werden.</t>
  </si>
  <si>
    <r>
      <t>Unbekannt</t>
    </r>
    <r>
      <rPr>
        <vertAlign val="superscript"/>
        <sz val="10"/>
        <rFont val="Arial"/>
        <family val="2"/>
      </rPr>
      <t>6</t>
    </r>
  </si>
  <si>
    <t>Gebäude mit Wohnnutzung nach Kategorie, Bauperiode, Wohnungs- und Geschosszahl, 
Energiequelle der Heizung sowie der Warmwasseraufbereitung und Eigentümertyp, 2022</t>
  </si>
  <si>
    <t>Wohnungen nach Anzahl Zimmer und Bauperiode, nach Bezirk und Gemeinde, 2022</t>
  </si>
  <si>
    <t>Gebäude nach Kategorie und Bauperiode, nach Bezirk und Gemeinde, 2022</t>
  </si>
  <si>
    <r>
      <t>Ausgaben für den Wohnungsbau, in Franken pro Einwohner, 2021</t>
    </r>
    <r>
      <rPr>
        <u/>
        <vertAlign val="superscript"/>
        <sz val="10"/>
        <color rgb="FF336600"/>
        <rFont val="Arial"/>
        <family val="2"/>
      </rPr>
      <t>¹</t>
    </r>
  </si>
  <si>
    <r>
      <t>Anteil der Einfamilienhäuser am Gesamtwohnungsbestand, in Prozent, 2022</t>
    </r>
    <r>
      <rPr>
        <u/>
        <vertAlign val="superscript"/>
        <sz val="10"/>
        <color rgb="FF336600"/>
        <rFont val="Arial"/>
        <family val="2"/>
      </rPr>
      <t>¹</t>
    </r>
  </si>
  <si>
    <r>
      <t>Neu-
bauten</t>
    </r>
    <r>
      <rPr>
        <b/>
        <vertAlign val="superscript"/>
        <sz val="10"/>
        <rFont val="Arial"/>
        <family val="2"/>
      </rPr>
      <t>1</t>
    </r>
  </si>
  <si>
    <t>Arbeitsvorräte insgesamt</t>
  </si>
  <si>
    <t xml:space="preserve">Quelle: Bundesamt für Statistik: Bau- und Wohnbaustatistik 2021, Gebäude- und Wohnungsstatistik 2022, Leerwohnungszählung vom 1. Juni 2023
</t>
  </si>
  <si>
    <t>Bautätigkeit 2021 und Arbeitsvorräte 2021 für das Folgejahr 2022 nach Bausparte, nach Bezirk und Gemeinde</t>
  </si>
  <si>
    <t>Arbeitsvorräte 2021 für das
Folgejahr 2022, in 1'000 Franken</t>
  </si>
  <si>
    <t>1) Gebietsstand per 1. Januar 2023</t>
  </si>
  <si>
    <t>Bauvorhaben bzw. Arbeitsvorräte für das folgende Jahr</t>
  </si>
  <si>
    <t>Bis 2012: Anteil der Baukosten für die im ersten Jahr nach der Erhebung vorgesehenen Bauvorhaben. Ab 2013: Auf die erwarteten Bauausgaben für das folgende Jahr wird verzichtet. Stattdessen wird der Arbeitsvorrat der im Bau befindlichen Projekte für das Folgejahr ermittelt. Die Ermittlung der erwarteten Bauausgaben für das Folgejahr bis 2012 war methodisch nicht befriedigend, da es bewilligte Bauprojekte gibt, die nicht im Folgejahr oder gar nicht realisiert werden. Weil der Arbeitsvorrat für das Folgejahr nur im Bau befindliche Projekte betrifft, ist diese Variable nicht vergleichbar mit den bis 2012 publizierten erwarteten Bauausgaben für das Folgejahr. Allerdings stellt sie wertmässig einen verlässlichen Indikator für die kurzfristige Entwicklung der Bauinvestitionen dar. Die Daten des Jahres 2012 wurden soweit möglich gemäss neuer Methode revidiert.</t>
  </si>
  <si>
    <t>- Unbestetzte Wohnungen, die aber am Stichtag (1. Juni) bereits vermietet oder verkauft sind,</t>
  </si>
  <si>
    <t>Als leer stehende Wohnungen im Sinne der Zählung gelten alle bewohnbaren, möblierten oder unmöblierten Wohnungen und Einfamilienhäuser, die zur Dauermiete (von mindestens drei Monaten) oder zum Verkauf ausgeschrieben und am Stichtag nicht bewohnt sind. Ebenfalls mitgezählt werden (leer stehende) Ferien- oder Zweitwohnungen und -häuser, sofern sie das ganze Jahr bewohnbar und zur Dauermiete (von mindestens drei Monaten) oder zum Verkauf ausgeschrieben sind.</t>
  </si>
  <si>
    <r>
      <rPr>
        <b/>
        <sz val="10"/>
        <rFont val="Arial"/>
        <family val="2"/>
      </rPr>
      <t>Baustatistik: Methodische Änderungen auf das Referenzjahr 2013 hin</t>
    </r>
    <r>
      <rPr>
        <sz val="10"/>
        <rFont val="Arial"/>
        <family val="2"/>
      </rPr>
      <t xml:space="preserve">
Auf das Referenzjahr 2013 hin wurde die Bau- und Wohnbaustatistik einigen bedeutenden Änderungen unterzogen, welche sich auf die zur Verfügung stehenden Daten und die daraus ermittelten Ergebnisse auswirken. Folgende Änderungen wurden eingeführt: Berechnung der Variablen Gebäude und Wohnungen basierend auf der Entität Gebäude anstatt des Bauprojekts, Einführung eines Identifikators für den Umgang mit doppelt gemeldeten Projekten. Ferner wird auf die erwarteten Bauausgaben für das folgende Jahr verzichtet. Stattdessen wird der Arbeitsvorrat der sich im Bau befindlichen Projekte für das Folgejahr erhoben. Die frühere Ermittlung der erwarteten Bauausgaben für das Folgejahr war methodisch nicht befriedigend, da es bewilligte Bauprojekte gibt, die nicht im Folgejahr oder gar nicht realisiert werden. Weil der Arbeitsvorrat für das Folgejahr nur im Bau befindliche Projekte betrifft, ist diese Variable nicht vergleichbar mit der bis 2013 (Referenzjahr 2012) publizierten Variable der erwarteten Bauausgaben für das Folgejahr. Allerdings stellt sie wertmässig einen verlässlicheren Indikator für die kurzfristige Entwicklung der Bauinvestitionen dar, auch wenn sie nicht das gesamte in einem Folgejahr zu erwartende Bauvolumen umfasst.
Bis 2013 (Referenzjahr 2012) wurden die neuen Gebäude und Wohnungen, die zu spät ins Eidgenössische Gebäude- und Wohnungsregister (GWR) aufgenommen wurden, nicht im Referenzjahr, sondern entsprechend ihrem tatsächlichen Vollendungsjahr (in der Regel im Folgejahr) gezählt. Diese Methode erlaubte alle Wohnungen und Gebäude, die neu gebaut wurden, zu zählen aber garantierte nicht, dass diese im richtigen Referenzjahr gezählt wurden.
Ab 2014 (Referenzjahr 2013) werden die neu gebauten Gebäude und Wohnungen, die im GWR als fertiggestellt gemeldet sind, konsequent im Referenzjahr gezählt. Nachmeldungen nach dem 31.12. können erst im Folgejahr (das heisst fast zwei Jahre nach dem 31.12. des Referenzjahres) in den entsprechenden Datensatz fliessen. In der vorliegenden Publikation sind die definitiven Daten für die Bautätigkeit 2021 enthalten.
Die Daten der Bautätigkeit und zur Wohnbaustatistik 2022 können von Bundesamt für Statistik erst im Sommer 2024 publiziert werden.
</t>
    </r>
  </si>
  <si>
    <r>
      <rPr>
        <b/>
        <sz val="10"/>
        <rFont val="Arial"/>
        <family val="2"/>
      </rPr>
      <t>Zählung der leer stehenden Wohnungen (Leerwohnungszählung)</t>
    </r>
    <r>
      <rPr>
        <sz val="10"/>
        <rFont val="Arial"/>
        <family val="2"/>
      </rPr>
      <t xml:space="preserve">
Seit 1974 wird in allen Gemeinden der Schweiz jedes Jahr eine Leerwohnungszählung durchgeführt. Bis zum Jahr 1982 galt der 1. Dezember als Stichtag der Erhebung. Ab 1984 wird der Leerwohnungsbestand per 1. Juni erfasst. Als Folge dieser Verschiebung fand im Jahr 1983 keine Leerwohnungszählung statt. Bei rückwirkenden Vergleichen der Leerwohnungsbestände müssen die Auswirkungen, welche durch die Verschiebung des Stichtags bedingt sind, berücksichtigt werden. Insbesondere muss der starke Anstieg des Leerwohnungsbestands zwischen 1982 und 1984 (+758 Leerwohnungen) zum Teil als Folge des verschobenen Stichtags interpretiert werden.
Als leer stehende Wohnungen im Sinne der Zählung gelten alle bewohnbaren, möblierten oder unmöblierten Wohnungen und Einfamilienhäuser, die zur Dauermiete (von mindestens drei Monaten) oder zum Verkauf ausgeschrieben und am Stichtag nicht bewohnt sind. Dagegen werden die per Stichtag bereits vermieteten oder verkauften Wohnungen, die aber noch leer stehen, nicht gezählt (massgebend ist der Miet- oder Kaufvertrag). Ebenfalls mitgezählt werden aber (leer stehende) Ferien- oder Zweitwohnungen und -häuser, sofern sie das ganze Jahr bewohnbar und zur Dauermiete (von mindestens drei Monaten) oder zum Verkauf ausgeschrieben sind.
Trotz der Publikation "Leerwohnungszählung 2023" vom 13. September 2023 werden im vorliegenden E-Dossier noch einmal
Tabellen zu diesem Thema veröffentlicht. Diese stehen im Zusammenhang mit der Wohnungsstruktur aus der Gebäude- und
Wohnungsstatistik (GWS) 2022 (z.B. Leerwohungen und Leerwohnungsziffer nach Anzahl Zimmer) und konnten zum Zeitpunkt der Veröffentlichung der "Leerwohnungszählung 2023" noch nicht gezeigt werden, da die Daten dazu erst seit Ende September 2023 verfügbar sind.  </t>
    </r>
  </si>
  <si>
    <t>3) Im Wesentlichen Strassenbau, Bahnen und Militär</t>
  </si>
  <si>
    <r>
      <t>Nicht zuteilbar</t>
    </r>
    <r>
      <rPr>
        <vertAlign val="superscript"/>
        <sz val="10"/>
        <rFont val="Arial"/>
        <family val="2"/>
      </rPr>
      <t>3</t>
    </r>
  </si>
  <si>
    <r>
      <t>Kanton Aargau</t>
    </r>
    <r>
      <rPr>
        <b/>
        <vertAlign val="superscript"/>
        <sz val="10"/>
        <rFont val="Arial"/>
        <family val="2"/>
      </rPr>
      <t>3</t>
    </r>
  </si>
  <si>
    <t>3) Die Werte für den Kanton Aargau enthalten auch die nicht zuteilbaren Bauten.</t>
  </si>
  <si>
    <t>Bautätigkeit und Arbeitsvorräte, Wohnungen, Wohnbautätigkeit und Leerwohnungen, nach Bezirk und Gemeinde</t>
  </si>
  <si>
    <t>davon Mehrfamilienhäuser</t>
  </si>
  <si>
    <t>… Drei Punkte anstelle einer Zahl bedeuten, dass diese nicht erhältlich oder ohne Bedeutung ist oder aus anderen Gründen weggelassen wurde.</t>
  </si>
  <si>
    <r>
      <t>Bezirk</t>
    </r>
    <r>
      <rPr>
        <b/>
        <vertAlign val="superscript"/>
        <sz val="10"/>
        <rFont val="Arial"/>
        <family val="2"/>
      </rPr>
      <t>2</t>
    </r>
  </si>
  <si>
    <r>
      <t>Bezirk</t>
    </r>
    <r>
      <rPr>
        <b/>
        <vertAlign val="superscript"/>
        <sz val="10"/>
        <rFont val="Arial"/>
        <family val="2"/>
      </rPr>
      <t>1</t>
    </r>
  </si>
  <si>
    <t xml:space="preserve">4) Gemeinschaft: Form des kollektiven Eigentums, wobei jedes Mitglied im Besitz des gesamten Objekts ist. Zu den Gemeinschaften gehören einfache Gesellschaften, Erbgemeinschaften, Gütergemeinschaften
    und Gemeinderschaften. </t>
  </si>
  <si>
    <t>1) Die Summe der Gebäude nach "Anzahl Wohnungen" ist kleiner als das "Total der Gebäude mit Wohnnutzung". Im "Total der Gebäude mit Wohnnutzung" sind auch Gebäude enthalten, für die keine Wohnungs-
    anzahl angegeben werden kann (z.B. Hotels, Altersheime). Infolge unterschiedlicher Imputationen (statistisches Einsetzen von fehlenden Werten) können die Angaben nach Anzahl Wohnungen für die ver-
    schiedenen Merkmale (Bauperiode, Geschosszahl, Energiequelle der Heizung, Energiequelle für Warmwasseraufbereitung und Eigentümertyp) voneinander abweichen.</t>
  </si>
  <si>
    <t>Wohnungen Total per 31.12.2022</t>
  </si>
  <si>
    <t>2) Gebietsstand per 1. Januar 2021. Die Angaben für die Bezirke Brugg und Laufenburg weichen deshalb von den jenen in Tabelle 23 ab, wo der Gebietsstand per 01.01.2023 
    dargestellt wird (siehe Tabelle 23, Fussnote 1).</t>
  </si>
  <si>
    <t>2) Gebietsstand per 1. Januar 2021. Die Angaben für die Bezirke Brugg und Laufenburg weichen deshalb von den jenen in Tabelle 23 ab, wo der Gebiets-
    stand per 01.01.2023 dargestellt wird (siehe Tabelle 23, Fussnote 1).</t>
  </si>
  <si>
    <t>1) Gebietsstand per 1. Januar 2021. Die Angaben für die Bezirke Brugg und Laufenburg weichen deshalb von den jenen in Tabelle 23 ab, 
    wo der Gebietsstand per 01.01.2023 dargestellt wird (siehe Tabelle 23, Fussnote 1).</t>
  </si>
  <si>
    <t>1) Gebietsstand per 1. Januar 2021. Die Angaben für die Bezirke Brugg und Laufenburg weichen deshalb von den jenen in Tabelle 23 ab, wo der Gebietsstand per 01.01.2023 dargestellt wird (siehe Tabelle 23, Fussnote 1).</t>
  </si>
  <si>
    <t>3) Um die Auswertung zu den Energiemerkmalen zu erleichtern, wurden fehlende Werte in der Gebäude- und Wohnungsstatistik (GWS) durch das Bundesamt für Statistik statistisch eingesetzt (imputiert). Bei Auswertungen
    nach Teilgruppen kann deshalb nicht ausgeschlossen werden, dass diese Ergänzungen zu Verzerrungen führen. Analysen mit Teilgruppen sind deshalb mit Vorsicht zu interpretieren.</t>
  </si>
  <si>
    <t>1) Gebietsstand per 1. Januar 2023. D.h. die in der Tabelle enthaltenen Angaben für 2021 und 2022 werden ebenfalls gemäss dem Gebietsstand per 01.01.2023 ausgewiesen. Demnach gehören die ehemaligen     
    Gemeinden Bözen, Effingen und Elfingen bei den Angaben ab dem Jahr 2022 nicht mehr zum Bezirk Brugg, sondern zum Bezirk Laufenburg (Fusion der Gemeinden Bözen, Effingen, Elfingen und Hornussen zur 
    Gemeinde Böztal per 01.01.2022). Auch alle weiteren Gemeindefusionen der Jahre 2022 und 2023 wurden in der Tabelle nachvollzogen. Die Angaben zur Bautigkeit, zu den Arbeitsvorräten, zu den Neu erstellten
    Gebäuden und Wohnungen, zum Reinzugang an Wohnungen und zum Wohnungsbestand wurden entsprechend angepasst. Für diese Angaben bestehen deshalb bei den Bezirken Brugg und Laufenburg Unter-
    schiede gegenüber den Tabellen 4, 5, 10, 12 und 13, für welche nach dem Gebietsstand 2021 ausgewertet wurde.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</si>
</sst>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Fr.&quot;\ #,##0.00;[Red]&quot;Fr.&quot;\ \-#,##0.00"/>
    <numFmt numFmtId="165" formatCode="_ &quot;Fr.&quot;\ * #,##0.00_ ;_ &quot;Fr.&quot;\ * \-#,##0.00_ ;_ &quot;Fr.&quot;\ * &quot;-&quot;??_ ;_ @_ "/>
    <numFmt numFmtId="166" formatCode="0.0"/>
    <numFmt numFmtId="167" formatCode="#,##0.0"/>
    <numFmt numFmtId="168" formatCode="#,##0;[Red]#,##0"/>
    <numFmt numFmtId="169" formatCode="#,##0.00;[Red]#,##0.00"/>
    <numFmt numFmtId="170" formatCode="#\ ##0"/>
    <numFmt numFmtId="171" formatCode="0.00000000"/>
  </numFmts>
  <fonts count="83" x14ac:knownFonts="1">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9"/>
      <name val="Arial"/>
      <family val="2"/>
    </font>
    <font>
      <sz val="8"/>
      <name val="Arial"/>
      <family val="2"/>
    </font>
    <font>
      <u/>
      <sz val="10"/>
      <color indexed="12"/>
      <name val="Arial"/>
      <family val="2"/>
    </font>
    <font>
      <b/>
      <sz val="12"/>
      <name val="Arial"/>
      <family val="2"/>
    </font>
    <font>
      <i/>
      <sz val="10"/>
      <name val="Arial"/>
      <family val="2"/>
    </font>
    <font>
      <b/>
      <sz val="10"/>
      <name val="Arial"/>
      <family val="2"/>
    </font>
    <font>
      <vertAlign val="superscript"/>
      <sz val="10"/>
      <name val="Arial"/>
      <family val="2"/>
    </font>
    <font>
      <b/>
      <vertAlign val="superscript"/>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color theme="0"/>
      <name val="Arial"/>
      <family val="2"/>
    </font>
    <font>
      <sz val="10"/>
      <name val="Arial"/>
      <family val="2"/>
    </font>
    <font>
      <sz val="10"/>
      <name val="Arial"/>
      <family val="2"/>
    </font>
    <font>
      <sz val="10"/>
      <name val="MS Sans Serif"/>
      <family val="2"/>
    </font>
    <font>
      <sz val="10"/>
      <color rgb="FFFF0000"/>
      <name val="Arial"/>
      <family val="2"/>
    </font>
    <font>
      <sz val="10"/>
      <name val="Arial"/>
      <family val="2"/>
    </font>
    <font>
      <sz val="11"/>
      <color theme="1"/>
      <name val="Calibri"/>
      <family val="2"/>
      <scheme val="minor"/>
    </font>
    <font>
      <sz val="9"/>
      <color theme="1"/>
      <name val="Calibri"/>
      <family val="2"/>
      <scheme val="minor"/>
    </font>
    <font>
      <sz val="9"/>
      <name val="Calibri"/>
      <family val="2"/>
      <scheme val="minor"/>
    </font>
    <font>
      <sz val="9"/>
      <color theme="0"/>
      <name val="Calibri"/>
      <family val="2"/>
      <scheme val="minor"/>
    </font>
    <font>
      <b/>
      <sz val="16"/>
      <color theme="0"/>
      <name val="Arial"/>
      <family val="2"/>
    </font>
    <font>
      <b/>
      <u/>
      <sz val="12"/>
      <color indexed="53"/>
      <name val="Arial"/>
      <family val="2"/>
    </font>
    <font>
      <sz val="10"/>
      <color rgb="FF55B9EA"/>
      <name val="Arial"/>
      <family val="2"/>
    </font>
    <font>
      <sz val="10"/>
      <color rgb="FF0096DF"/>
      <name val="Arial"/>
      <family val="2"/>
    </font>
    <font>
      <u/>
      <sz val="10"/>
      <color rgb="FF0096DF"/>
      <name val="Arial"/>
      <family val="2"/>
    </font>
    <font>
      <sz val="10"/>
      <color rgb="FFCC4918"/>
      <name val="Arial"/>
      <family val="2"/>
    </font>
    <font>
      <u/>
      <sz val="10"/>
      <color rgb="FFCC4918"/>
      <name val="Arial"/>
      <family val="2"/>
    </font>
    <font>
      <sz val="10"/>
      <color rgb="FF005078"/>
      <name val="Arial"/>
      <family val="2"/>
    </font>
    <font>
      <u/>
      <sz val="10"/>
      <color rgb="FF005078"/>
      <name val="Arial"/>
      <family val="2"/>
    </font>
    <font>
      <sz val="10"/>
      <color rgb="FFFF5C1F"/>
      <name val="Arial"/>
      <family val="2"/>
    </font>
    <font>
      <u/>
      <sz val="10"/>
      <color rgb="FFFF5C1F"/>
      <name val="Arial"/>
      <family val="2"/>
    </font>
    <font>
      <u/>
      <sz val="10"/>
      <color rgb="FF00B050"/>
      <name val="Arial"/>
      <family val="2"/>
    </font>
    <font>
      <sz val="10"/>
      <color rgb="FF00B050"/>
      <name val="Arial"/>
      <family val="2"/>
    </font>
    <font>
      <sz val="8"/>
      <color rgb="FFFF0000"/>
      <name val="Arial"/>
      <family val="2"/>
    </font>
    <font>
      <i/>
      <sz val="10"/>
      <color rgb="FFFF0000"/>
      <name val="Arial"/>
      <family val="2"/>
    </font>
    <font>
      <sz val="10"/>
      <color theme="1"/>
      <name val="Arial"/>
      <family val="2"/>
    </font>
    <font>
      <b/>
      <sz val="10"/>
      <color theme="1"/>
      <name val="Arial"/>
      <family val="2"/>
    </font>
    <font>
      <sz val="8"/>
      <color theme="1"/>
      <name val="Arial"/>
      <family val="2"/>
    </font>
    <font>
      <sz val="10"/>
      <color rgb="FF000000"/>
      <name val="Arial"/>
      <family val="2"/>
    </font>
    <font>
      <b/>
      <sz val="10"/>
      <color rgb="FF000000"/>
      <name val="Arial"/>
      <family val="2"/>
    </font>
    <font>
      <sz val="10"/>
      <color theme="3" tint="-0.249977111117893"/>
      <name val="Arial"/>
      <family val="2"/>
    </font>
    <font>
      <sz val="10"/>
      <color rgb="FF993712"/>
      <name val="Arial"/>
      <family val="2"/>
    </font>
    <font>
      <u/>
      <sz val="10"/>
      <color rgb="FF993712"/>
      <name val="Arial"/>
      <family val="2"/>
    </font>
    <font>
      <sz val="10"/>
      <color rgb="FF4D9C00"/>
      <name val="Arial"/>
      <family val="2"/>
    </font>
    <font>
      <u/>
      <sz val="10"/>
      <color rgb="FF4D9C00"/>
      <name val="Arial"/>
      <family val="2"/>
    </font>
    <font>
      <u/>
      <sz val="10"/>
      <color rgb="FF336600"/>
      <name val="Arial"/>
      <family val="2"/>
    </font>
    <font>
      <u/>
      <vertAlign val="superscript"/>
      <sz val="10"/>
      <color rgb="FF336600"/>
      <name val="Arial"/>
      <family val="2"/>
    </font>
    <font>
      <u/>
      <sz val="10"/>
      <color rgb="FFB39800"/>
      <name val="Arial"/>
      <family val="2"/>
    </font>
    <font>
      <u/>
      <sz val="10"/>
      <color rgb="FF595959"/>
      <name val="Arial"/>
      <family val="2"/>
    </font>
    <font>
      <sz val="10"/>
      <name val="Calibri"/>
      <family val="2"/>
    </font>
    <font>
      <b/>
      <vertAlign val="superscript"/>
      <sz val="10"/>
      <color theme="1"/>
      <name val="Arial"/>
      <family val="2"/>
    </font>
    <font>
      <vertAlign val="superscript"/>
      <sz val="8"/>
      <name val="Arial"/>
      <family val="2"/>
    </font>
    <font>
      <vertAlign val="superscript"/>
      <sz val="8"/>
      <color theme="1"/>
      <name val="Arial"/>
      <family val="2"/>
    </font>
    <font>
      <sz val="12"/>
      <name val="Times New Roman"/>
      <family val="1"/>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CCCCCC"/>
        <bgColor indexed="64"/>
      </patternFill>
    </fill>
    <fill>
      <patternFill patternType="solid">
        <fgColor theme="0"/>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94">
    <xf numFmtId="0" fontId="0" fillId="0" borderId="0"/>
    <xf numFmtId="0" fontId="17" fillId="0" borderId="0" applyNumberFormat="0" applyFill="0" applyBorder="0" applyAlignment="0" applyProtection="0"/>
    <xf numFmtId="0" fontId="23"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3" borderId="0" applyNumberFormat="0" applyBorder="0" applyAlignment="0" applyProtection="0"/>
    <xf numFmtId="0" fontId="29" fillId="4" borderId="0" applyNumberFormat="0" applyBorder="0" applyAlignment="0" applyProtection="0"/>
    <xf numFmtId="0" fontId="30" fillId="5" borderId="6" applyNumberFormat="0" applyAlignment="0" applyProtection="0"/>
    <xf numFmtId="0" fontId="31" fillId="6" borderId="7" applyNumberFormat="0" applyAlignment="0" applyProtection="0"/>
    <xf numFmtId="0" fontId="32" fillId="6" borderId="6" applyNumberFormat="0" applyAlignment="0" applyProtection="0"/>
    <xf numFmtId="0" fontId="33" fillId="0" borderId="8" applyNumberFormat="0" applyFill="0" applyAlignment="0" applyProtection="0"/>
    <xf numFmtId="0" fontId="34" fillId="7" borderId="9"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1" applyNumberFormat="0" applyFill="0" applyAlignment="0" applyProtection="0"/>
    <xf numFmtId="0" fontId="38"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8" fillId="32" borderId="0" applyNumberFormat="0" applyBorder="0" applyAlignment="0" applyProtection="0"/>
    <xf numFmtId="0" fontId="14" fillId="0" borderId="0"/>
    <xf numFmtId="0" fontId="14" fillId="8" borderId="10" applyNumberFormat="0" applyFont="0" applyAlignment="0" applyProtection="0"/>
    <xf numFmtId="0" fontId="41" fillId="0" borderId="0"/>
    <xf numFmtId="0" fontId="17" fillId="0" borderId="0" applyNumberFormat="0" applyFill="0" applyBorder="0" applyAlignment="0" applyProtection="0">
      <alignment vertical="top"/>
      <protection locked="0"/>
    </xf>
    <xf numFmtId="0" fontId="13" fillId="0" borderId="0"/>
    <xf numFmtId="0" fontId="13" fillId="8" borderId="10"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2" fillId="0" borderId="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0" fillId="0" borderId="0"/>
    <xf numFmtId="0" fontId="40" fillId="0" borderId="0"/>
    <xf numFmtId="0" fontId="12" fillId="0" borderId="0"/>
    <xf numFmtId="0" fontId="12" fillId="8" borderId="10" applyNumberFormat="0" applyFont="0" applyAlignment="0" applyProtection="0"/>
    <xf numFmtId="0" fontId="40" fillId="0" borderId="0"/>
    <xf numFmtId="0" fontId="17" fillId="0" borderId="0" applyNumberFormat="0" applyFill="0" applyBorder="0" applyAlignment="0" applyProtection="0"/>
    <xf numFmtId="0" fontId="12" fillId="0" borderId="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0" fillId="0" borderId="0"/>
    <xf numFmtId="0" fontId="11" fillId="0" borderId="0"/>
    <xf numFmtId="0" fontId="11" fillId="8" borderId="10"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40" fillId="0" borderId="0"/>
    <xf numFmtId="0" fontId="11" fillId="0" borderId="0"/>
    <xf numFmtId="0" fontId="11" fillId="8" borderId="10" applyNumberFormat="0" applyFont="0" applyAlignment="0" applyProtection="0"/>
    <xf numFmtId="0" fontId="11" fillId="0" borderId="0"/>
    <xf numFmtId="0" fontId="11" fillId="8" borderId="10"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10"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8" borderId="10" applyNumberFormat="0" applyFont="0" applyAlignment="0" applyProtection="0"/>
    <xf numFmtId="0" fontId="11" fillId="0" borderId="0"/>
    <xf numFmtId="0" fontId="11" fillId="8" borderId="10"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40" fillId="0" borderId="0"/>
    <xf numFmtId="0" fontId="40" fillId="0" borderId="0"/>
    <xf numFmtId="0" fontId="42" fillId="0" borderId="0"/>
    <xf numFmtId="164" fontId="42" fillId="0" borderId="0" applyFont="0" applyFill="0" applyBorder="0" applyAlignment="0" applyProtection="0"/>
    <xf numFmtId="0" fontId="42" fillId="0" borderId="0"/>
    <xf numFmtId="0" fontId="42" fillId="0" borderId="0"/>
    <xf numFmtId="0" fontId="42" fillId="0" borderId="0"/>
    <xf numFmtId="165" fontId="40" fillId="0" borderId="0" applyFont="0" applyFill="0" applyBorder="0" applyAlignment="0" applyProtection="0"/>
    <xf numFmtId="0" fontId="10" fillId="0" borderId="0"/>
    <xf numFmtId="0" fontId="10" fillId="8" borderId="10"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10"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10"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7" fillId="0" borderId="0"/>
    <xf numFmtId="0" fontId="7" fillId="8" borderId="10"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6" fillId="8" borderId="10"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 fillId="0" borderId="0"/>
    <xf numFmtId="0" fontId="5" fillId="8" borderId="10"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4" fillId="8" borderId="10"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4" fillId="0" borderId="0"/>
    <xf numFmtId="0" fontId="3" fillId="0" borderId="0"/>
    <xf numFmtId="0" fontId="3" fillId="8" borderId="10"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0" borderId="0"/>
    <xf numFmtId="0" fontId="2" fillId="8" borderId="10"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xf numFmtId="0" fontId="1" fillId="0" borderId="0"/>
    <xf numFmtId="0" fontId="82" fillId="0" borderId="0"/>
  </cellStyleXfs>
  <cellXfs count="310">
    <xf numFmtId="0" fontId="0" fillId="0" borderId="0" xfId="0"/>
    <xf numFmtId="0" fontId="0" fillId="0" borderId="0" xfId="0" applyAlignment="1">
      <alignment horizontal="left"/>
    </xf>
    <xf numFmtId="0" fontId="18" fillId="0" borderId="0" xfId="0" applyFont="1" applyAlignment="1">
      <alignment horizontal="left"/>
    </xf>
    <xf numFmtId="0" fontId="19" fillId="0" borderId="0" xfId="0" applyFont="1" applyAlignment="1">
      <alignment horizontal="left" vertical="top"/>
    </xf>
    <xf numFmtId="0" fontId="0" fillId="0" borderId="0" xfId="0" applyAlignment="1">
      <alignment horizontal="right"/>
    </xf>
    <xf numFmtId="0" fontId="18" fillId="0" borderId="0" xfId="0" applyFont="1"/>
    <xf numFmtId="0" fontId="16" fillId="0" borderId="0" xfId="0" applyFont="1" applyAlignment="1">
      <alignment horizontal="right"/>
    </xf>
    <xf numFmtId="0" fontId="20" fillId="0" borderId="0" xfId="0" applyFont="1"/>
    <xf numFmtId="0" fontId="0" fillId="0" borderId="0" xfId="0" applyAlignment="1">
      <alignment wrapText="1"/>
    </xf>
    <xf numFmtId="0" fontId="0" fillId="0" borderId="0" xfId="0" applyAlignment="1">
      <alignment vertical="top" wrapText="1"/>
    </xf>
    <xf numFmtId="0" fontId="20" fillId="0" borderId="0" xfId="0" applyFont="1" applyAlignment="1">
      <alignment vertical="top" wrapText="1"/>
    </xf>
    <xf numFmtId="0" fontId="0" fillId="0" borderId="0" xfId="0" quotePrefix="1" applyAlignment="1">
      <alignment vertical="top" wrapText="1"/>
    </xf>
    <xf numFmtId="0" fontId="17" fillId="0" borderId="0" xfId="1" applyNumberFormat="1" applyFill="1" applyBorder="1" applyAlignment="1" applyProtection="1">
      <alignment horizontal="left"/>
    </xf>
    <xf numFmtId="0" fontId="40" fillId="0" borderId="0" xfId="44" applyFont="1"/>
    <xf numFmtId="0" fontId="40" fillId="0" borderId="0" xfId="0" applyFont="1" applyAlignment="1">
      <alignment horizontal="left"/>
    </xf>
    <xf numFmtId="170" fontId="40" fillId="0" borderId="0" xfId="0" applyNumberFormat="1" applyFont="1" applyAlignment="1">
      <alignment horizontal="left"/>
    </xf>
    <xf numFmtId="170" fontId="40" fillId="0" borderId="0" xfId="0" applyNumberFormat="1" applyFont="1" applyAlignment="1">
      <alignment horizontal="right"/>
    </xf>
    <xf numFmtId="170" fontId="40" fillId="0" borderId="0" xfId="0" applyNumberFormat="1" applyFont="1" applyAlignment="1">
      <alignment horizontal="right" vertical="top"/>
    </xf>
    <xf numFmtId="170" fontId="40" fillId="0" borderId="0" xfId="0" applyNumberFormat="1" applyFont="1" applyAlignment="1">
      <alignment horizontal="left" vertical="top"/>
    </xf>
    <xf numFmtId="3" fontId="0" fillId="0" borderId="0" xfId="0" applyNumberFormat="1"/>
    <xf numFmtId="170" fontId="19" fillId="0" borderId="0" xfId="0" applyNumberFormat="1" applyFont="1" applyAlignment="1">
      <alignment horizontal="left" vertical="top"/>
    </xf>
    <xf numFmtId="49" fontId="0" fillId="0" borderId="0" xfId="0" quotePrefix="1" applyNumberFormat="1" applyAlignment="1">
      <alignment vertical="top" wrapText="1"/>
    </xf>
    <xf numFmtId="49" fontId="39" fillId="0" borderId="0" xfId="0" applyNumberFormat="1" applyFont="1" applyAlignment="1">
      <alignment horizontal="center"/>
    </xf>
    <xf numFmtId="3" fontId="39" fillId="0" borderId="0" xfId="0" applyNumberFormat="1" applyFont="1" applyAlignment="1">
      <alignment horizontal="right"/>
    </xf>
    <xf numFmtId="168" fontId="39" fillId="0" borderId="0" xfId="0" applyNumberFormat="1" applyFont="1" applyAlignment="1">
      <alignment horizontal="right"/>
    </xf>
    <xf numFmtId="49" fontId="0" fillId="0" borderId="0" xfId="0" applyNumberFormat="1" applyAlignment="1">
      <alignment vertical="top" wrapText="1"/>
    </xf>
    <xf numFmtId="4" fontId="46" fillId="0" borderId="0" xfId="291" applyNumberFormat="1" applyFont="1"/>
    <xf numFmtId="4" fontId="47" fillId="0" borderId="0" xfId="291" applyNumberFormat="1" applyFont="1"/>
    <xf numFmtId="4" fontId="48" fillId="33" borderId="0" xfId="291" applyNumberFormat="1" applyFont="1" applyFill="1"/>
    <xf numFmtId="0" fontId="40" fillId="0" borderId="0" xfId="0" applyFont="1" applyAlignment="1">
      <alignment horizontal="right"/>
    </xf>
    <xf numFmtId="0" fontId="15" fillId="0" borderId="0" xfId="0" applyFont="1" applyAlignment="1">
      <alignment horizontal="left" vertical="top"/>
    </xf>
    <xf numFmtId="0" fontId="49" fillId="33" borderId="0" xfId="0" applyFont="1" applyFill="1" applyAlignment="1">
      <alignment horizontal="left"/>
    </xf>
    <xf numFmtId="0" fontId="40" fillId="0" borderId="0" xfId="0" applyFont="1"/>
    <xf numFmtId="0" fontId="50" fillId="0" borderId="0" xfId="0" applyFont="1" applyAlignment="1">
      <alignment horizontal="left"/>
    </xf>
    <xf numFmtId="0" fontId="19" fillId="0" borderId="0" xfId="0" applyFont="1"/>
    <xf numFmtId="0" fontId="0" fillId="0" borderId="0" xfId="0" applyAlignment="1">
      <alignment vertical="center"/>
    </xf>
    <xf numFmtId="165" fontId="0" fillId="0" borderId="0" xfId="163" applyFont="1" applyFill="1" applyBorder="1"/>
    <xf numFmtId="0" fontId="16" fillId="0" borderId="0" xfId="0" applyFont="1"/>
    <xf numFmtId="0" fontId="39" fillId="0" borderId="0" xfId="0" applyFont="1"/>
    <xf numFmtId="0" fontId="18" fillId="0" borderId="0" xfId="0" applyFont="1" applyAlignment="1">
      <alignment vertical="top"/>
    </xf>
    <xf numFmtId="3" fontId="0" fillId="0" borderId="0" xfId="0" applyNumberFormat="1" applyAlignment="1">
      <alignment horizontal="right"/>
    </xf>
    <xf numFmtId="0" fontId="20" fillId="0" borderId="0" xfId="0" applyFont="1" applyAlignment="1">
      <alignment horizontal="left"/>
    </xf>
    <xf numFmtId="3" fontId="20" fillId="0" borderId="0" xfId="0" applyNumberFormat="1" applyFont="1" applyAlignment="1">
      <alignment horizontal="right"/>
    </xf>
    <xf numFmtId="0" fontId="16" fillId="0" borderId="0" xfId="0" applyFont="1" applyAlignment="1">
      <alignment vertical="top" wrapText="1"/>
    </xf>
    <xf numFmtId="167" fontId="0" fillId="0" borderId="0" xfId="0" applyNumberFormat="1" applyAlignment="1">
      <alignment horizontal="right"/>
    </xf>
    <xf numFmtId="166" fontId="0" fillId="0" borderId="0" xfId="0" applyNumberFormat="1"/>
    <xf numFmtId="168" fontId="0" fillId="0" borderId="0" xfId="0" applyNumberFormat="1" applyAlignment="1">
      <alignment horizontal="right"/>
    </xf>
    <xf numFmtId="0" fontId="0" fillId="0" borderId="0" xfId="0" applyAlignment="1">
      <alignment horizontal="center"/>
    </xf>
    <xf numFmtId="4" fontId="0" fillId="0" borderId="0" xfId="0" applyNumberFormat="1"/>
    <xf numFmtId="1" fontId="0" fillId="0" borderId="0" xfId="0" applyNumberFormat="1"/>
    <xf numFmtId="0" fontId="0" fillId="0" borderId="0" xfId="0" applyAlignment="1">
      <alignment vertical="top"/>
    </xf>
    <xf numFmtId="0" fontId="20" fillId="0" borderId="0" xfId="0" applyFont="1" applyAlignment="1">
      <alignment vertical="top"/>
    </xf>
    <xf numFmtId="49" fontId="20" fillId="0" borderId="0" xfId="0" applyNumberFormat="1" applyFont="1" applyAlignment="1">
      <alignment vertical="top"/>
    </xf>
    <xf numFmtId="166" fontId="20" fillId="0" borderId="0" xfId="0" applyNumberFormat="1" applyFont="1" applyAlignment="1">
      <alignment vertical="top"/>
    </xf>
    <xf numFmtId="49" fontId="0" fillId="0" borderId="0" xfId="0" applyNumberFormat="1" applyAlignment="1">
      <alignment horizontal="left" vertical="top"/>
    </xf>
    <xf numFmtId="167" fontId="0" fillId="0" borderId="0" xfId="0" applyNumberFormat="1" applyAlignment="1">
      <alignment vertical="top"/>
    </xf>
    <xf numFmtId="166" fontId="0" fillId="0" borderId="0" xfId="0" applyNumberFormat="1" applyAlignment="1">
      <alignment vertical="top"/>
    </xf>
    <xf numFmtId="49" fontId="40" fillId="0" borderId="0" xfId="0" applyNumberFormat="1" applyFont="1" applyAlignment="1">
      <alignment vertical="top"/>
    </xf>
    <xf numFmtId="49" fontId="0" fillId="0" borderId="0" xfId="0" applyNumberFormat="1" applyAlignment="1">
      <alignment vertical="top"/>
    </xf>
    <xf numFmtId="0" fontId="16" fillId="0" borderId="0" xfId="0" applyFont="1" applyAlignment="1">
      <alignment vertical="top"/>
    </xf>
    <xf numFmtId="0" fontId="20" fillId="0" borderId="1" xfId="0" applyFont="1" applyBorder="1" applyAlignment="1">
      <alignment horizontal="right" vertical="top" wrapText="1"/>
    </xf>
    <xf numFmtId="1" fontId="20" fillId="0" borderId="1" xfId="0" applyNumberFormat="1" applyFont="1" applyBorder="1" applyAlignment="1">
      <alignment horizontal="right" vertical="top"/>
    </xf>
    <xf numFmtId="0" fontId="20" fillId="0" borderId="1" xfId="0" applyFont="1" applyBorder="1" applyAlignment="1">
      <alignment horizontal="left" vertical="top" wrapText="1"/>
    </xf>
    <xf numFmtId="3" fontId="40" fillId="0" borderId="0" xfId="109" applyNumberFormat="1" applyAlignment="1">
      <alignment horizontal="right"/>
    </xf>
    <xf numFmtId="169" fontId="40" fillId="0" borderId="0" xfId="109" applyNumberFormat="1" applyAlignment="1">
      <alignment horizontal="right"/>
    </xf>
    <xf numFmtId="0" fontId="15" fillId="0" borderId="0" xfId="0" applyFont="1"/>
    <xf numFmtId="0" fontId="39" fillId="0" borderId="0" xfId="0" applyFont="1" applyAlignment="1">
      <alignment horizontal="right"/>
    </xf>
    <xf numFmtId="2" fontId="0" fillId="0" borderId="0" xfId="0" applyNumberFormat="1"/>
    <xf numFmtId="166" fontId="0" fillId="0" borderId="0" xfId="0" applyNumberFormat="1" applyAlignment="1">
      <alignment horizontal="right"/>
    </xf>
    <xf numFmtId="3" fontId="20" fillId="0" borderId="0" xfId="0" applyNumberFormat="1" applyFont="1"/>
    <xf numFmtId="2" fontId="0" fillId="0" borderId="0" xfId="0" applyNumberFormat="1" applyAlignment="1">
      <alignment vertical="top"/>
    </xf>
    <xf numFmtId="3" fontId="20" fillId="0" borderId="0" xfId="156" applyNumberFormat="1" applyFont="1" applyAlignment="1">
      <alignment horizontal="right"/>
    </xf>
    <xf numFmtId="3" fontId="40" fillId="0" borderId="0" xfId="156" applyNumberFormat="1" applyAlignment="1">
      <alignment horizontal="right"/>
    </xf>
    <xf numFmtId="3" fontId="20" fillId="0" borderId="0" xfId="157" applyNumberFormat="1" applyFont="1" applyAlignment="1">
      <alignment horizontal="right"/>
    </xf>
    <xf numFmtId="3" fontId="20" fillId="0" borderId="0" xfId="109" applyNumberFormat="1" applyFont="1" applyAlignment="1">
      <alignment horizontal="right"/>
    </xf>
    <xf numFmtId="169" fontId="20" fillId="0" borderId="0" xfId="109" applyNumberFormat="1" applyFont="1" applyAlignment="1">
      <alignment horizontal="right"/>
    </xf>
    <xf numFmtId="4" fontId="0" fillId="0" borderId="0" xfId="109" applyNumberFormat="1" applyFont="1" applyAlignment="1">
      <alignment horizontal="right"/>
    </xf>
    <xf numFmtId="169" fontId="0" fillId="0" borderId="0" xfId="0" applyNumberFormat="1" applyAlignment="1">
      <alignment horizontal="right"/>
    </xf>
    <xf numFmtId="2" fontId="0" fillId="0" borderId="0" xfId="0" applyNumberFormat="1" applyAlignment="1">
      <alignment horizontal="right"/>
    </xf>
    <xf numFmtId="49" fontId="0" fillId="0" borderId="0" xfId="0" applyNumberFormat="1" applyAlignment="1">
      <alignment horizontal="center"/>
    </xf>
    <xf numFmtId="1" fontId="0" fillId="0" borderId="0" xfId="0" applyNumberFormat="1" applyAlignment="1">
      <alignment horizontal="center"/>
    </xf>
    <xf numFmtId="4" fontId="0" fillId="0" borderId="0" xfId="0" applyNumberFormat="1" applyAlignment="1">
      <alignment horizontal="right"/>
    </xf>
    <xf numFmtId="166" fontId="20" fillId="0" borderId="0" xfId="0" applyNumberFormat="1" applyFont="1"/>
    <xf numFmtId="2" fontId="20" fillId="0" borderId="0" xfId="0" applyNumberFormat="1" applyFont="1"/>
    <xf numFmtId="3" fontId="43" fillId="0" borderId="0" xfId="0" applyNumberFormat="1" applyFont="1"/>
    <xf numFmtId="166" fontId="20" fillId="0" borderId="1" xfId="0" applyNumberFormat="1" applyFont="1" applyBorder="1" applyAlignment="1">
      <alignment horizontal="right" vertical="top" wrapText="1"/>
    </xf>
    <xf numFmtId="0" fontId="20" fillId="0" borderId="1" xfId="0" applyFont="1" applyBorder="1" applyAlignment="1">
      <alignment horizontal="right" vertical="top"/>
    </xf>
    <xf numFmtId="0" fontId="0" fillId="0" borderId="13" xfId="0" applyBorder="1" applyAlignment="1">
      <alignment horizontal="center"/>
    </xf>
    <xf numFmtId="3" fontId="0" fillId="0" borderId="13" xfId="0" applyNumberFormat="1" applyBorder="1"/>
    <xf numFmtId="49" fontId="20" fillId="0" borderId="13" xfId="0" applyNumberFormat="1" applyFont="1" applyBorder="1" applyAlignment="1">
      <alignment vertical="top"/>
    </xf>
    <xf numFmtId="3" fontId="0" fillId="0" borderId="13" xfId="0" applyNumberFormat="1" applyBorder="1" applyAlignment="1">
      <alignment horizontal="right"/>
    </xf>
    <xf numFmtId="0" fontId="20" fillId="0" borderId="13" xfId="0" applyFont="1" applyBorder="1"/>
    <xf numFmtId="3" fontId="20" fillId="0" borderId="13" xfId="0" applyNumberFormat="1" applyFont="1" applyBorder="1" applyAlignment="1">
      <alignment horizontal="right"/>
    </xf>
    <xf numFmtId="167" fontId="20" fillId="0" borderId="13" xfId="0" applyNumberFormat="1" applyFont="1" applyBorder="1" applyAlignment="1">
      <alignment horizontal="right"/>
    </xf>
    <xf numFmtId="0" fontId="20" fillId="0" borderId="13" xfId="0" applyFont="1" applyBorder="1" applyAlignment="1">
      <alignment horizontal="left"/>
    </xf>
    <xf numFmtId="0" fontId="0" fillId="0" borderId="13" xfId="0" applyBorder="1" applyAlignment="1">
      <alignment horizontal="left"/>
    </xf>
    <xf numFmtId="166" fontId="0" fillId="0" borderId="13" xfId="0" applyNumberFormat="1" applyBorder="1" applyAlignment="1">
      <alignment horizontal="right"/>
    </xf>
    <xf numFmtId="2" fontId="0" fillId="0" borderId="13" xfId="0" applyNumberFormat="1" applyBorder="1"/>
    <xf numFmtId="3" fontId="20" fillId="0" borderId="13" xfId="0" applyNumberFormat="1" applyFont="1" applyBorder="1"/>
    <xf numFmtId="0" fontId="0" fillId="0" borderId="13" xfId="0" applyBorder="1"/>
    <xf numFmtId="166" fontId="0" fillId="0" borderId="13" xfId="0" applyNumberFormat="1" applyBorder="1"/>
    <xf numFmtId="167" fontId="0" fillId="0" borderId="13" xfId="0" applyNumberFormat="1" applyBorder="1" applyAlignment="1">
      <alignment horizontal="right"/>
    </xf>
    <xf numFmtId="168" fontId="0" fillId="0" borderId="13" xfId="0" applyNumberFormat="1" applyBorder="1" applyAlignment="1">
      <alignment horizontal="right"/>
    </xf>
    <xf numFmtId="4" fontId="0" fillId="0" borderId="13" xfId="0" applyNumberFormat="1" applyBorder="1" applyAlignment="1">
      <alignment horizontal="right"/>
    </xf>
    <xf numFmtId="1" fontId="0" fillId="0" borderId="13" xfId="0" applyNumberFormat="1" applyBorder="1" applyAlignment="1">
      <alignment horizontal="center"/>
    </xf>
    <xf numFmtId="169" fontId="0" fillId="0" borderId="13" xfId="0" applyNumberFormat="1" applyBorder="1" applyAlignment="1">
      <alignment horizontal="right"/>
    </xf>
    <xf numFmtId="168" fontId="20" fillId="0" borderId="13" xfId="0" applyNumberFormat="1" applyFont="1" applyBorder="1" applyAlignment="1">
      <alignment horizontal="right"/>
    </xf>
    <xf numFmtId="169" fontId="20" fillId="0" borderId="13" xfId="0" applyNumberFormat="1" applyFont="1" applyBorder="1" applyAlignment="1">
      <alignment horizontal="right"/>
    </xf>
    <xf numFmtId="3" fontId="40" fillId="0" borderId="13" xfId="156" applyNumberFormat="1" applyBorder="1" applyAlignment="1">
      <alignment horizontal="right"/>
    </xf>
    <xf numFmtId="0" fontId="0" fillId="0" borderId="13" xfId="0" applyBorder="1" applyAlignment="1">
      <alignment vertical="top"/>
    </xf>
    <xf numFmtId="0" fontId="20" fillId="0" borderId="14" xfId="0" applyFont="1" applyBorder="1" applyAlignment="1">
      <alignment horizontal="left"/>
    </xf>
    <xf numFmtId="3" fontId="20" fillId="0" borderId="14" xfId="0" applyNumberFormat="1" applyFont="1" applyBorder="1" applyAlignment="1">
      <alignment horizontal="right"/>
    </xf>
    <xf numFmtId="0" fontId="43" fillId="0" borderId="0" xfId="0" applyFont="1"/>
    <xf numFmtId="2" fontId="43" fillId="0" borderId="0" xfId="0" applyNumberFormat="1" applyFont="1"/>
    <xf numFmtId="3" fontId="43" fillId="0" borderId="0" xfId="0" applyNumberFormat="1" applyFont="1" applyAlignment="1">
      <alignment horizontal="right"/>
    </xf>
    <xf numFmtId="168" fontId="43" fillId="0" borderId="0" xfId="0" applyNumberFormat="1" applyFont="1" applyAlignment="1">
      <alignment horizontal="right"/>
    </xf>
    <xf numFmtId="0" fontId="43" fillId="0" borderId="0" xfId="0" applyFont="1" applyAlignment="1">
      <alignment horizontal="right"/>
    </xf>
    <xf numFmtId="2" fontId="43" fillId="0" borderId="0" xfId="0" applyNumberFormat="1" applyFont="1" applyAlignment="1">
      <alignment horizontal="right"/>
    </xf>
    <xf numFmtId="49" fontId="43" fillId="0" borderId="0" xfId="0" applyNumberFormat="1" applyFont="1" applyAlignment="1">
      <alignment horizontal="center"/>
    </xf>
    <xf numFmtId="0" fontId="43" fillId="0" borderId="0" xfId="0" applyFont="1" applyAlignment="1">
      <alignment horizontal="center"/>
    </xf>
    <xf numFmtId="0" fontId="0" fillId="0" borderId="0" xfId="0" applyAlignment="1">
      <alignment horizontal="left" vertical="top" wrapText="1"/>
    </xf>
    <xf numFmtId="0" fontId="0" fillId="0" borderId="0" xfId="0" applyAlignment="1">
      <alignment horizontal="left" vertical="top"/>
    </xf>
    <xf numFmtId="3" fontId="0" fillId="35" borderId="0" xfId="0" applyNumberFormat="1" applyFill="1" applyAlignment="1">
      <alignment horizontal="right"/>
    </xf>
    <xf numFmtId="3" fontId="20" fillId="35" borderId="0" xfId="0" applyNumberFormat="1" applyFont="1" applyFill="1" applyAlignment="1">
      <alignment horizontal="right"/>
    </xf>
    <xf numFmtId="4" fontId="40" fillId="0" borderId="0" xfId="109" applyNumberFormat="1" applyAlignment="1">
      <alignment horizontal="right"/>
    </xf>
    <xf numFmtId="0" fontId="51" fillId="0" borderId="0" xfId="0" applyFont="1"/>
    <xf numFmtId="0" fontId="52" fillId="0" borderId="0" xfId="0" applyFont="1" applyAlignment="1">
      <alignment horizontal="left"/>
    </xf>
    <xf numFmtId="0" fontId="52" fillId="0" borderId="0" xfId="0" applyFont="1" applyAlignment="1">
      <alignment horizontal="right"/>
    </xf>
    <xf numFmtId="0" fontId="53" fillId="0" borderId="0" xfId="1" applyFont="1"/>
    <xf numFmtId="0" fontId="52" fillId="0" borderId="0" xfId="0" applyFont="1"/>
    <xf numFmtId="0" fontId="54" fillId="0" borderId="0" xfId="0" applyFont="1"/>
    <xf numFmtId="0" fontId="56" fillId="0" borderId="0" xfId="0" applyFont="1" applyAlignment="1">
      <alignment horizontal="left"/>
    </xf>
    <xf numFmtId="0" fontId="56" fillId="0" borderId="0" xfId="0" applyFont="1" applyAlignment="1">
      <alignment horizontal="right"/>
    </xf>
    <xf numFmtId="0" fontId="57" fillId="0" borderId="0" xfId="1" applyFont="1"/>
    <xf numFmtId="0" fontId="56" fillId="0" borderId="0" xfId="0" applyFont="1"/>
    <xf numFmtId="0" fontId="58" fillId="0" borderId="0" xfId="0" applyFont="1" applyAlignment="1">
      <alignment horizontal="left"/>
    </xf>
    <xf numFmtId="0" fontId="58" fillId="0" borderId="0" xfId="0" applyFont="1" applyAlignment="1">
      <alignment horizontal="right"/>
    </xf>
    <xf numFmtId="0" fontId="59" fillId="0" borderId="0" xfId="1" applyFont="1"/>
    <xf numFmtId="0" fontId="58" fillId="0" borderId="0" xfId="0" applyFont="1"/>
    <xf numFmtId="0" fontId="55" fillId="0" borderId="0" xfId="1" applyNumberFormat="1" applyFont="1" applyFill="1" applyBorder="1" applyAlignment="1" applyProtection="1"/>
    <xf numFmtId="0" fontId="61" fillId="0" borderId="0" xfId="0" applyFont="1"/>
    <xf numFmtId="0" fontId="60" fillId="0" borderId="0" xfId="1" applyNumberFormat="1" applyFont="1" applyFill="1" applyBorder="1" applyAlignment="1" applyProtection="1"/>
    <xf numFmtId="170" fontId="43" fillId="0" borderId="0" xfId="0" applyNumberFormat="1" applyFont="1" applyAlignment="1">
      <alignment horizontal="left" vertical="top"/>
    </xf>
    <xf numFmtId="0" fontId="43" fillId="0" borderId="0" xfId="0" applyFont="1" applyAlignment="1">
      <alignment horizontal="left" vertical="top"/>
    </xf>
    <xf numFmtId="170" fontId="43" fillId="0" borderId="0" xfId="0" applyNumberFormat="1" applyFont="1" applyAlignment="1">
      <alignment horizontal="left"/>
    </xf>
    <xf numFmtId="0" fontId="20" fillId="0" borderId="0" xfId="0" applyFont="1" applyAlignment="1">
      <alignment horizontal="right" vertical="top" wrapText="1"/>
    </xf>
    <xf numFmtId="166" fontId="20" fillId="0" borderId="14" xfId="0" applyNumberFormat="1" applyFont="1" applyBorder="1" applyAlignment="1">
      <alignment horizontal="right"/>
    </xf>
    <xf numFmtId="166" fontId="20" fillId="0" borderId="0" xfId="0" applyNumberFormat="1" applyFont="1" applyAlignment="1">
      <alignment horizontal="right"/>
    </xf>
    <xf numFmtId="166" fontId="20" fillId="0" borderId="13" xfId="0" applyNumberFormat="1" applyFont="1" applyBorder="1" applyAlignment="1">
      <alignment horizontal="right"/>
    </xf>
    <xf numFmtId="0" fontId="20" fillId="0" borderId="16" xfId="0" applyFont="1" applyBorder="1" applyAlignment="1">
      <alignment horizontal="right" vertical="top"/>
    </xf>
    <xf numFmtId="0" fontId="64" fillId="0" borderId="0" xfId="0" applyFont="1"/>
    <xf numFmtId="49" fontId="0" fillId="0" borderId="13" xfId="0" applyNumberFormat="1" applyBorder="1" applyAlignment="1">
      <alignment horizontal="right"/>
    </xf>
    <xf numFmtId="3" fontId="65" fillId="0" borderId="0" xfId="109" applyNumberFormat="1" applyFont="1" applyAlignment="1">
      <alignment horizontal="right"/>
    </xf>
    <xf numFmtId="3" fontId="64" fillId="0" borderId="0" xfId="109" applyNumberFormat="1" applyFont="1" applyAlignment="1">
      <alignment horizontal="right"/>
    </xf>
    <xf numFmtId="0" fontId="64" fillId="0" borderId="0" xfId="0" applyFont="1" applyAlignment="1">
      <alignment horizontal="center"/>
    </xf>
    <xf numFmtId="0" fontId="39" fillId="0" borderId="0" xfId="0" applyFont="1" applyAlignment="1">
      <alignment horizontal="center"/>
    </xf>
    <xf numFmtId="3" fontId="16" fillId="0" borderId="0" xfId="0" applyNumberFormat="1" applyFont="1"/>
    <xf numFmtId="0" fontId="66" fillId="0" borderId="0" xfId="0" applyFont="1"/>
    <xf numFmtId="49" fontId="0" fillId="0" borderId="0" xfId="0" applyNumberFormat="1" applyAlignment="1">
      <alignment horizontal="right"/>
    </xf>
    <xf numFmtId="166" fontId="40" fillId="0" borderId="0" xfId="0" applyNumberFormat="1" applyFont="1" applyAlignment="1">
      <alignment horizontal="right" vertical="top"/>
    </xf>
    <xf numFmtId="166" fontId="16" fillId="0" borderId="0" xfId="0" applyNumberFormat="1" applyFont="1" applyAlignment="1">
      <alignment vertical="top" wrapText="1"/>
    </xf>
    <xf numFmtId="168" fontId="0" fillId="0" borderId="0" xfId="0" applyNumberFormat="1"/>
    <xf numFmtId="3" fontId="20" fillId="0" borderId="1" xfId="0" applyNumberFormat="1" applyFont="1" applyBorder="1" applyAlignment="1">
      <alignment horizontal="right" vertical="top"/>
    </xf>
    <xf numFmtId="166" fontId="20" fillId="0" borderId="0" xfId="0" applyNumberFormat="1" applyFont="1" applyAlignment="1">
      <alignment horizontal="right" vertical="top" wrapText="1"/>
    </xf>
    <xf numFmtId="166" fontId="39" fillId="0" borderId="0" xfId="0" applyNumberFormat="1" applyFont="1" applyAlignment="1">
      <alignment horizontal="right"/>
    </xf>
    <xf numFmtId="168" fontId="67" fillId="0" borderId="0" xfId="0" applyNumberFormat="1" applyFont="1" applyAlignment="1">
      <alignment horizontal="right"/>
    </xf>
    <xf numFmtId="168" fontId="68" fillId="0" borderId="13" xfId="0" applyNumberFormat="1" applyFont="1" applyBorder="1" applyAlignment="1">
      <alignment horizontal="right"/>
    </xf>
    <xf numFmtId="3" fontId="68" fillId="0" borderId="0" xfId="109" applyNumberFormat="1" applyFont="1" applyAlignment="1">
      <alignment horizontal="right"/>
    </xf>
    <xf numFmtId="3" fontId="67" fillId="0" borderId="0" xfId="109" applyNumberFormat="1" applyFont="1" applyAlignment="1">
      <alignment horizontal="right"/>
    </xf>
    <xf numFmtId="0" fontId="20" fillId="0" borderId="1" xfId="0" applyFont="1" applyBorder="1"/>
    <xf numFmtId="0" fontId="20" fillId="0" borderId="1" xfId="0" applyFont="1" applyBorder="1" applyAlignment="1">
      <alignment horizontal="right"/>
    </xf>
    <xf numFmtId="0" fontId="69" fillId="0" borderId="0" xfId="0" applyFont="1"/>
    <xf numFmtId="0" fontId="16" fillId="0" borderId="0" xfId="0" applyFont="1" applyAlignment="1">
      <alignment horizontal="left"/>
    </xf>
    <xf numFmtId="0" fontId="70" fillId="0" borderId="0" xfId="0" applyFont="1" applyAlignment="1">
      <alignment horizontal="left"/>
    </xf>
    <xf numFmtId="0" fontId="70" fillId="0" borderId="0" xfId="0" applyFont="1" applyAlignment="1">
      <alignment horizontal="right"/>
    </xf>
    <xf numFmtId="0" fontId="71" fillId="0" borderId="0" xfId="1" applyFont="1"/>
    <xf numFmtId="0" fontId="72" fillId="0" borderId="0" xfId="0" applyFont="1" applyAlignment="1">
      <alignment horizontal="left"/>
    </xf>
    <xf numFmtId="0" fontId="72" fillId="0" borderId="0" xfId="0" applyFont="1" applyAlignment="1">
      <alignment horizontal="right"/>
    </xf>
    <xf numFmtId="0" fontId="73" fillId="0" borderId="0" xfId="1" applyFont="1"/>
    <xf numFmtId="0" fontId="0" fillId="0" borderId="0" xfId="0" applyAlignment="1">
      <alignment horizontal="left" indent="1"/>
    </xf>
    <xf numFmtId="0" fontId="0" fillId="0" borderId="13" xfId="0" applyBorder="1" applyAlignment="1">
      <alignment horizontal="left" indent="1"/>
    </xf>
    <xf numFmtId="0" fontId="39" fillId="35" borderId="0" xfId="0" applyFont="1" applyFill="1"/>
    <xf numFmtId="0" fontId="39" fillId="35" borderId="0" xfId="0" applyFont="1" applyFill="1" applyAlignment="1">
      <alignment horizontal="center"/>
    </xf>
    <xf numFmtId="0" fontId="0" fillId="0" borderId="0" xfId="78" applyFont="1"/>
    <xf numFmtId="166" fontId="43" fillId="0" borderId="0" xfId="0" applyNumberFormat="1" applyFont="1"/>
    <xf numFmtId="171" fontId="0" fillId="0" borderId="0" xfId="0" applyNumberFormat="1"/>
    <xf numFmtId="171" fontId="63" fillId="0" borderId="0" xfId="0" applyNumberFormat="1" applyFont="1" applyAlignment="1">
      <alignment horizontal="right" vertical="top" wrapText="1"/>
    </xf>
    <xf numFmtId="171" fontId="20" fillId="0" borderId="0" xfId="0" applyNumberFormat="1" applyFont="1"/>
    <xf numFmtId="168" fontId="43" fillId="0" borderId="0" xfId="0" applyNumberFormat="1" applyFont="1"/>
    <xf numFmtId="0" fontId="59" fillId="0" borderId="0" xfId="1" applyFont="1" applyAlignment="1">
      <alignment wrapText="1"/>
    </xf>
    <xf numFmtId="0" fontId="58" fillId="0" borderId="0" xfId="0" applyFont="1" applyAlignment="1">
      <alignment horizontal="left" vertical="top"/>
    </xf>
    <xf numFmtId="3" fontId="40" fillId="0" borderId="0" xfId="157" applyNumberFormat="1" applyAlignment="1">
      <alignment horizontal="right"/>
    </xf>
    <xf numFmtId="3" fontId="0" fillId="0" borderId="13" xfId="109" applyNumberFormat="1" applyFont="1" applyBorder="1" applyAlignment="1">
      <alignment horizontal="right"/>
    </xf>
    <xf numFmtId="169" fontId="0" fillId="0" borderId="13" xfId="109" applyNumberFormat="1" applyFont="1" applyBorder="1" applyAlignment="1">
      <alignment horizontal="right"/>
    </xf>
    <xf numFmtId="0" fontId="65" fillId="0" borderId="1" xfId="0" applyFont="1" applyBorder="1" applyAlignment="1">
      <alignment horizontal="right"/>
    </xf>
    <xf numFmtId="0" fontId="64" fillId="0" borderId="0" xfId="0" applyFont="1" applyAlignment="1">
      <alignment horizontal="left" vertical="top" indent="1"/>
    </xf>
    <xf numFmtId="0" fontId="64" fillId="0" borderId="0" xfId="0" applyFont="1" applyAlignment="1">
      <alignment horizontal="left" indent="1"/>
    </xf>
    <xf numFmtId="0" fontId="64" fillId="0" borderId="13" xfId="0" applyFont="1" applyBorder="1" applyAlignment="1">
      <alignment horizontal="left" indent="1"/>
    </xf>
    <xf numFmtId="3" fontId="64" fillId="0" borderId="0" xfId="0" applyNumberFormat="1" applyFont="1"/>
    <xf numFmtId="3" fontId="64" fillId="0" borderId="13" xfId="0" applyNumberFormat="1" applyFont="1" applyBorder="1"/>
    <xf numFmtId="0" fontId="66" fillId="0" borderId="0" xfId="0" applyFont="1" applyAlignment="1">
      <alignment horizontal="left"/>
    </xf>
    <xf numFmtId="0" fontId="16" fillId="0" borderId="0" xfId="0" applyFont="1" applyAlignment="1">
      <alignment horizontal="left" vertical="top" wrapText="1"/>
    </xf>
    <xf numFmtId="1" fontId="39" fillId="0" borderId="0" xfId="0" applyNumberFormat="1" applyFont="1"/>
    <xf numFmtId="3" fontId="39" fillId="0" borderId="0" xfId="0" applyNumberFormat="1" applyFont="1"/>
    <xf numFmtId="166" fontId="39" fillId="0" borderId="0" xfId="0" applyNumberFormat="1" applyFont="1"/>
    <xf numFmtId="0" fontId="0" fillId="35" borderId="0" xfId="0" applyFill="1" applyAlignment="1">
      <alignment horizontal="right"/>
    </xf>
    <xf numFmtId="0" fontId="0" fillId="35" borderId="0" xfId="0" applyFill="1"/>
    <xf numFmtId="166" fontId="18" fillId="0" borderId="0" xfId="0" applyNumberFormat="1" applyFont="1"/>
    <xf numFmtId="1" fontId="0" fillId="0" borderId="0" xfId="0" applyNumberFormat="1" applyAlignment="1">
      <alignment horizontal="right"/>
    </xf>
    <xf numFmtId="3" fontId="40" fillId="0" borderId="0" xfId="0" applyNumberFormat="1" applyFont="1" applyAlignment="1">
      <alignment horizontal="right"/>
    </xf>
    <xf numFmtId="3" fontId="40" fillId="0" borderId="13" xfId="0" applyNumberFormat="1" applyFont="1" applyBorder="1" applyAlignment="1">
      <alignment horizontal="right"/>
    </xf>
    <xf numFmtId="3" fontId="0" fillId="0" borderId="0" xfId="109" applyNumberFormat="1" applyFont="1" applyAlignment="1">
      <alignment horizontal="right"/>
    </xf>
    <xf numFmtId="3" fontId="40" fillId="0" borderId="13" xfId="109" applyNumberFormat="1" applyBorder="1" applyAlignment="1">
      <alignment horizontal="right"/>
    </xf>
    <xf numFmtId="3" fontId="64" fillId="0" borderId="13" xfId="109" applyNumberFormat="1" applyFont="1" applyBorder="1" applyAlignment="1">
      <alignment horizontal="right"/>
    </xf>
    <xf numFmtId="3" fontId="67" fillId="0" borderId="13" xfId="109" applyNumberFormat="1" applyFont="1" applyBorder="1" applyAlignment="1">
      <alignment horizontal="right"/>
    </xf>
    <xf numFmtId="3" fontId="40" fillId="0" borderId="0" xfId="0" applyNumberFormat="1" applyFont="1"/>
    <xf numFmtId="0" fontId="20" fillId="0" borderId="0" xfId="0" applyFont="1" applyAlignment="1">
      <alignment horizontal="left" vertical="top"/>
    </xf>
    <xf numFmtId="0" fontId="40" fillId="0" borderId="0" xfId="0" applyFont="1" applyAlignment="1">
      <alignment vertical="top"/>
    </xf>
    <xf numFmtId="0" fontId="40" fillId="0" borderId="0" xfId="0" applyFont="1" applyAlignment="1">
      <alignment horizontal="left" vertical="top"/>
    </xf>
    <xf numFmtId="2" fontId="40" fillId="0" borderId="0" xfId="0" applyNumberFormat="1" applyFont="1"/>
    <xf numFmtId="0" fontId="0" fillId="0" borderId="13" xfId="0" applyBorder="1" applyAlignment="1">
      <alignment horizontal="left" vertical="top"/>
    </xf>
    <xf numFmtId="3" fontId="40" fillId="35" borderId="0" xfId="293" applyNumberFormat="1" applyFont="1" applyFill="1" applyAlignment="1">
      <alignment horizontal="right" vertical="center"/>
    </xf>
    <xf numFmtId="3" fontId="0" fillId="35" borderId="0" xfId="293" applyNumberFormat="1" applyFont="1" applyFill="1" applyAlignment="1">
      <alignment horizontal="right" vertical="center"/>
    </xf>
    <xf numFmtId="3" fontId="0" fillId="35" borderId="13" xfId="293" applyNumberFormat="1" applyFont="1" applyFill="1" applyBorder="1" applyAlignment="1">
      <alignment horizontal="right" vertical="center"/>
    </xf>
    <xf numFmtId="0" fontId="66" fillId="0" borderId="0" xfId="0" applyFont="1" applyAlignment="1">
      <alignment horizontal="left" vertical="top" wrapText="1"/>
    </xf>
    <xf numFmtId="3" fontId="20" fillId="0" borderId="19" xfId="0" applyNumberFormat="1" applyFont="1" applyBorder="1" applyAlignment="1">
      <alignment horizontal="center" vertical="top" wrapText="1"/>
    </xf>
    <xf numFmtId="3" fontId="20" fillId="0" borderId="1" xfId="0" applyNumberFormat="1" applyFont="1" applyBorder="1" applyAlignment="1">
      <alignment vertical="top"/>
    </xf>
    <xf numFmtId="3" fontId="20" fillId="0" borderId="1" xfId="0" applyNumberFormat="1" applyFont="1" applyBorder="1" applyAlignment="1">
      <alignment horizontal="right" vertical="top" wrapText="1"/>
    </xf>
    <xf numFmtId="3" fontId="0" fillId="0" borderId="0" xfId="156" applyNumberFormat="1" applyFont="1" applyAlignment="1">
      <alignment horizontal="right"/>
    </xf>
    <xf numFmtId="1" fontId="20" fillId="0" borderId="1" xfId="0" applyNumberFormat="1" applyFont="1" applyBorder="1" applyAlignment="1">
      <alignment horizontal="right" vertical="top" wrapText="1"/>
    </xf>
    <xf numFmtId="1" fontId="0" fillId="0" borderId="13" xfId="0" applyNumberFormat="1" applyBorder="1" applyAlignment="1">
      <alignment horizontal="right"/>
    </xf>
    <xf numFmtId="1" fontId="16" fillId="0" borderId="0" xfId="0" applyNumberFormat="1" applyFont="1"/>
    <xf numFmtId="167" fontId="20" fillId="0" borderId="0" xfId="0" applyNumberFormat="1" applyFont="1" applyAlignment="1">
      <alignment vertical="top"/>
    </xf>
    <xf numFmtId="167" fontId="20" fillId="0" borderId="13" xfId="0" applyNumberFormat="1" applyFont="1" applyBorder="1" applyAlignment="1">
      <alignment vertical="top"/>
    </xf>
    <xf numFmtId="3" fontId="0" fillId="0" borderId="0" xfId="0" applyNumberFormat="1" applyAlignment="1">
      <alignment vertical="top"/>
    </xf>
    <xf numFmtId="0" fontId="74" fillId="0" borderId="0" xfId="1" applyFont="1"/>
    <xf numFmtId="0" fontId="76" fillId="0" borderId="0" xfId="1" applyFont="1"/>
    <xf numFmtId="0" fontId="77" fillId="0" borderId="0" xfId="1" applyFont="1"/>
    <xf numFmtId="0" fontId="15" fillId="0" borderId="0" xfId="0" applyFont="1" applyAlignment="1">
      <alignment horizontal="left" vertical="top" wrapText="1"/>
    </xf>
    <xf numFmtId="0" fontId="16" fillId="0" borderId="0" xfId="0" applyFont="1" applyAlignment="1">
      <alignment horizontal="left" vertical="top" wrapText="1"/>
    </xf>
    <xf numFmtId="0" fontId="20" fillId="0" borderId="1" xfId="0" applyFont="1" applyBorder="1" applyAlignment="1">
      <alignment horizontal="center" vertical="top" wrapText="1"/>
    </xf>
    <xf numFmtId="0" fontId="20" fillId="0" borderId="1" xfId="0" applyFont="1" applyBorder="1" applyAlignment="1">
      <alignment horizontal="center" vertical="center" wrapText="1"/>
    </xf>
    <xf numFmtId="0" fontId="20" fillId="0" borderId="1" xfId="0" applyFont="1" applyBorder="1" applyAlignment="1">
      <alignment horizontal="left" vertical="top"/>
    </xf>
    <xf numFmtId="0" fontId="20" fillId="0" borderId="1" xfId="0" applyFont="1" applyBorder="1" applyAlignment="1">
      <alignment horizontal="center" vertical="top"/>
    </xf>
    <xf numFmtId="166" fontId="20" fillId="0" borderId="1" xfId="0" applyNumberFormat="1" applyFont="1" applyBorder="1" applyAlignment="1">
      <alignment horizontal="center" vertical="top"/>
    </xf>
    <xf numFmtId="166" fontId="20" fillId="0" borderId="1" xfId="0" applyNumberFormat="1" applyFont="1" applyBorder="1" applyAlignment="1">
      <alignment horizontal="right" vertical="top" wrapText="1"/>
    </xf>
    <xf numFmtId="49" fontId="20" fillId="0" borderId="1" xfId="0" applyNumberFormat="1" applyFont="1" applyBorder="1" applyAlignment="1">
      <alignment horizontal="right" vertical="top" wrapText="1"/>
    </xf>
    <xf numFmtId="0" fontId="20" fillId="0" borderId="1" xfId="0" applyFont="1" applyBorder="1" applyAlignment="1">
      <alignment horizontal="right" vertical="top" wrapText="1"/>
    </xf>
    <xf numFmtId="170" fontId="19" fillId="0" borderId="0" xfId="0" applyNumberFormat="1" applyFont="1" applyAlignment="1">
      <alignment horizontal="left" vertical="top" wrapText="1"/>
    </xf>
    <xf numFmtId="170" fontId="19" fillId="0" borderId="14"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2" xfId="0" applyFont="1" applyBorder="1" applyAlignment="1">
      <alignment horizontal="right" vertical="top" wrapText="1"/>
    </xf>
    <xf numFmtId="0" fontId="20" fillId="0" borderId="12" xfId="0" applyFont="1" applyBorder="1" applyAlignment="1">
      <alignment horizontal="right" vertical="top" wrapText="1"/>
    </xf>
    <xf numFmtId="0" fontId="16" fillId="0" borderId="0" xfId="0" applyFont="1" applyAlignment="1">
      <alignment horizontal="left" wrapText="1"/>
    </xf>
    <xf numFmtId="0" fontId="20" fillId="34" borderId="0" xfId="0" applyFont="1" applyFill="1" applyAlignment="1">
      <alignment horizontal="center"/>
    </xf>
    <xf numFmtId="166" fontId="20" fillId="0" borderId="1" xfId="0" applyNumberFormat="1" applyFont="1" applyBorder="1" applyAlignment="1">
      <alignment horizontal="center" vertical="top" wrapText="1"/>
    </xf>
    <xf numFmtId="0" fontId="0" fillId="0" borderId="0" xfId="0" applyAlignment="1">
      <alignment horizontal="center"/>
    </xf>
    <xf numFmtId="0" fontId="16" fillId="0" borderId="0" xfId="0" applyFont="1" applyAlignment="1">
      <alignment vertical="top" wrapText="1"/>
    </xf>
    <xf numFmtId="0" fontId="0" fillId="0" borderId="0" xfId="0"/>
    <xf numFmtId="0" fontId="65" fillId="0" borderId="1" xfId="0" applyFont="1" applyBorder="1" applyAlignment="1">
      <alignment horizontal="center" vertical="top" wrapText="1"/>
    </xf>
    <xf numFmtId="0" fontId="20" fillId="0" borderId="15" xfId="0" applyFont="1" applyBorder="1" applyAlignment="1">
      <alignment horizontal="center" vertical="top" wrapText="1"/>
    </xf>
    <xf numFmtId="0" fontId="20" fillId="0" borderId="17" xfId="0" applyFont="1" applyBorder="1" applyAlignment="1">
      <alignment horizontal="center" vertical="top" wrapText="1"/>
    </xf>
    <xf numFmtId="0" fontId="20" fillId="0" borderId="16" xfId="0" applyFont="1" applyBorder="1" applyAlignment="1">
      <alignment horizontal="center" vertical="top" wrapText="1"/>
    </xf>
    <xf numFmtId="0" fontId="20" fillId="0" borderId="2" xfId="0" applyFont="1" applyBorder="1" applyAlignment="1">
      <alignment horizontal="center" vertical="top" wrapText="1"/>
    </xf>
    <xf numFmtId="0" fontId="20" fillId="0" borderId="12" xfId="0" applyFont="1" applyBorder="1" applyAlignment="1">
      <alignment horizontal="center" vertical="top" wrapText="1"/>
    </xf>
    <xf numFmtId="3" fontId="20" fillId="0" borderId="1" xfId="0" applyNumberFormat="1" applyFont="1" applyBorder="1" applyAlignment="1">
      <alignment horizontal="center" vertical="top" wrapText="1"/>
    </xf>
    <xf numFmtId="0" fontId="65" fillId="36" borderId="0" xfId="0" applyFont="1" applyFill="1" applyAlignment="1">
      <alignment horizontal="center"/>
    </xf>
    <xf numFmtId="0" fontId="66" fillId="0" borderId="0" xfId="0" applyFont="1" applyAlignment="1">
      <alignment horizontal="left" vertical="top" wrapText="1"/>
    </xf>
    <xf numFmtId="0" fontId="65" fillId="0" borderId="2" xfId="0" applyFont="1" applyBorder="1" applyAlignment="1">
      <alignment horizontal="left" vertical="top"/>
    </xf>
    <xf numFmtId="0" fontId="65" fillId="0" borderId="18" xfId="0" applyFont="1" applyBorder="1" applyAlignment="1">
      <alignment horizontal="left" vertical="top"/>
    </xf>
    <xf numFmtId="0" fontId="65" fillId="0" borderId="12" xfId="0" applyFont="1" applyBorder="1" applyAlignment="1">
      <alignment horizontal="left" vertical="top"/>
    </xf>
    <xf numFmtId="0" fontId="65" fillId="0" borderId="1" xfId="0" applyFont="1" applyBorder="1" applyAlignment="1">
      <alignment horizontal="center"/>
    </xf>
    <xf numFmtId="0" fontId="65" fillId="0" borderId="1" xfId="0" applyFont="1" applyBorder="1" applyAlignment="1">
      <alignment horizontal="center" vertical="top"/>
    </xf>
    <xf numFmtId="0" fontId="20" fillId="36" borderId="0" xfId="0" applyFont="1" applyFill="1" applyAlignment="1">
      <alignment horizontal="center"/>
    </xf>
    <xf numFmtId="0" fontId="20" fillId="0" borderId="15" xfId="0" applyFont="1" applyBorder="1" applyAlignment="1">
      <alignment horizontal="center"/>
    </xf>
    <xf numFmtId="0" fontId="20" fillId="0" borderId="17" xfId="0" applyFont="1" applyBorder="1" applyAlignment="1">
      <alignment horizontal="center"/>
    </xf>
    <xf numFmtId="0" fontId="20" fillId="0" borderId="16" xfId="0" applyFont="1" applyBorder="1" applyAlignment="1">
      <alignment horizontal="center"/>
    </xf>
    <xf numFmtId="0" fontId="20" fillId="0" borderId="2" xfId="0" applyFont="1" applyBorder="1" applyAlignment="1">
      <alignment horizontal="left" vertical="top" wrapText="1"/>
    </xf>
    <xf numFmtId="0" fontId="20" fillId="0" borderId="18" xfId="0" applyFont="1" applyBorder="1" applyAlignment="1">
      <alignment horizontal="left" vertical="top"/>
    </xf>
    <xf numFmtId="0" fontId="20" fillId="0" borderId="12" xfId="0" applyFont="1" applyBorder="1" applyAlignment="1">
      <alignment horizontal="left" vertical="top"/>
    </xf>
    <xf numFmtId="0" fontId="20" fillId="0" borderId="2" xfId="0" applyFont="1" applyBorder="1" applyAlignment="1">
      <alignment horizontal="right" vertical="top"/>
    </xf>
    <xf numFmtId="0" fontId="20" fillId="0" borderId="12" xfId="0" applyFont="1" applyBorder="1" applyAlignment="1">
      <alignment horizontal="right" vertical="top"/>
    </xf>
    <xf numFmtId="0" fontId="20" fillId="0" borderId="1" xfId="0" applyFont="1" applyBorder="1" applyAlignment="1">
      <alignment horizontal="right" vertical="top"/>
    </xf>
    <xf numFmtId="0" fontId="20" fillId="0" borderId="1" xfId="0" applyFont="1" applyBorder="1" applyAlignment="1">
      <alignment horizontal="center"/>
    </xf>
    <xf numFmtId="3" fontId="20" fillId="0" borderId="19" xfId="0" applyNumberFormat="1" applyFont="1" applyBorder="1" applyAlignment="1">
      <alignment horizontal="center" vertical="top" wrapText="1"/>
    </xf>
    <xf numFmtId="3" fontId="20" fillId="0" borderId="20" xfId="0" applyNumberFormat="1" applyFont="1" applyBorder="1" applyAlignment="1">
      <alignment horizontal="center" vertical="top" wrapText="1"/>
    </xf>
    <xf numFmtId="3" fontId="20" fillId="0" borderId="21" xfId="0" applyNumberFormat="1" applyFont="1" applyBorder="1" applyAlignment="1">
      <alignment horizontal="center" vertical="top" wrapText="1"/>
    </xf>
    <xf numFmtId="2" fontId="20" fillId="0" borderId="1" xfId="0" applyNumberFormat="1" applyFont="1" applyBorder="1" applyAlignment="1">
      <alignment horizontal="center" vertical="top" wrapText="1"/>
    </xf>
    <xf numFmtId="2" fontId="20" fillId="0" borderId="1" xfId="0" applyNumberFormat="1" applyFont="1" applyBorder="1" applyAlignment="1">
      <alignment horizontal="center" vertical="top"/>
    </xf>
    <xf numFmtId="3" fontId="20" fillId="0" borderId="1" xfId="0" applyNumberFormat="1" applyFont="1" applyBorder="1" applyAlignment="1">
      <alignment horizontal="center" vertical="top"/>
    </xf>
    <xf numFmtId="3" fontId="20" fillId="0" borderId="17" xfId="0" applyNumberFormat="1" applyFont="1" applyBorder="1" applyAlignment="1">
      <alignment horizontal="center" vertical="top" wrapText="1"/>
    </xf>
    <xf numFmtId="0" fontId="20" fillId="0" borderId="12" xfId="0" applyFont="1" applyBorder="1" applyAlignment="1">
      <alignment horizontal="left" vertical="top" wrapText="1"/>
    </xf>
    <xf numFmtId="0" fontId="16" fillId="0" borderId="0" xfId="0" applyFont="1" applyAlignment="1">
      <alignment vertical="top"/>
    </xf>
    <xf numFmtId="3" fontId="20" fillId="0" borderId="2" xfId="0" applyNumberFormat="1" applyFont="1" applyBorder="1" applyAlignment="1">
      <alignment horizontal="center" vertical="top" wrapText="1"/>
    </xf>
    <xf numFmtId="3" fontId="20" fillId="0" borderId="18" xfId="0" applyNumberFormat="1" applyFont="1" applyBorder="1" applyAlignment="1">
      <alignment horizontal="center" vertical="top"/>
    </xf>
    <xf numFmtId="3" fontId="20" fillId="0" borderId="12" xfId="0" applyNumberFormat="1" applyFont="1" applyBorder="1" applyAlignment="1">
      <alignment horizontal="center" vertical="top"/>
    </xf>
    <xf numFmtId="3" fontId="20" fillId="0" borderId="1" xfId="0" applyNumberFormat="1" applyFont="1" applyBorder="1" applyAlignment="1">
      <alignment horizontal="right" vertical="top"/>
    </xf>
    <xf numFmtId="3" fontId="20" fillId="0" borderId="17" xfId="0" applyNumberFormat="1" applyFont="1" applyBorder="1" applyAlignment="1">
      <alignment horizontal="center" vertical="top"/>
    </xf>
    <xf numFmtId="3" fontId="20" fillId="0" borderId="16" xfId="0" applyNumberFormat="1" applyFont="1" applyBorder="1" applyAlignment="1">
      <alignment horizontal="center" vertical="top"/>
    </xf>
    <xf numFmtId="3" fontId="20" fillId="0" borderId="2" xfId="0" applyNumberFormat="1" applyFont="1" applyBorder="1" applyAlignment="1">
      <alignment horizontal="right" vertical="top" wrapText="1"/>
    </xf>
    <xf numFmtId="3" fontId="20" fillId="0" borderId="12" xfId="0" applyNumberFormat="1" applyFont="1" applyBorder="1" applyAlignment="1">
      <alignment horizontal="right" vertical="top" wrapText="1"/>
    </xf>
    <xf numFmtId="0" fontId="20" fillId="0" borderId="18" xfId="0" applyFont="1" applyBorder="1" applyAlignment="1">
      <alignment horizontal="left" vertical="top" wrapText="1"/>
    </xf>
    <xf numFmtId="0" fontId="20" fillId="0" borderId="20" xfId="0" applyFont="1" applyBorder="1" applyAlignment="1">
      <alignment horizontal="center" vertical="top" wrapText="1"/>
    </xf>
    <xf numFmtId="0" fontId="20" fillId="0" borderId="14" xfId="0" applyFont="1" applyBorder="1" applyAlignment="1">
      <alignment horizontal="center" vertical="top" wrapText="1"/>
    </xf>
    <xf numFmtId="0" fontId="20" fillId="0" borderId="15" xfId="0" applyFont="1" applyBorder="1" applyAlignment="1">
      <alignment horizontal="center" vertical="top"/>
    </xf>
    <xf numFmtId="0" fontId="20" fillId="0" borderId="17" xfId="0" applyFont="1" applyBorder="1" applyAlignment="1">
      <alignment horizontal="center" vertical="top"/>
    </xf>
    <xf numFmtId="0" fontId="20" fillId="0" borderId="16" xfId="0" applyFont="1" applyBorder="1" applyAlignment="1">
      <alignment horizontal="center" vertical="top"/>
    </xf>
    <xf numFmtId="0" fontId="16" fillId="0" borderId="0" xfId="0" applyFont="1" applyAlignment="1">
      <alignment horizontal="left"/>
    </xf>
    <xf numFmtId="0" fontId="0" fillId="0" borderId="0" xfId="0" applyAlignment="1">
      <alignment vertical="top" wrapText="1"/>
    </xf>
    <xf numFmtId="0" fontId="0" fillId="0" borderId="0" xfId="0" applyAlignment="1">
      <alignment horizontal="left" vertical="top" wrapText="1"/>
    </xf>
  </cellXfs>
  <cellStyles count="294">
    <cellStyle name="20 % - Akzent1" xfId="19" builtinId="30" customBuiltin="1"/>
    <cellStyle name="20 % - Akzent1 10" xfId="236" xr:uid="{00000000-0005-0000-0000-000001000000}"/>
    <cellStyle name="20 % - Akzent1 11" xfId="250" xr:uid="{00000000-0005-0000-0000-000002000000}"/>
    <cellStyle name="20 % - Akzent1 12" xfId="265" xr:uid="{00000000-0005-0000-0000-000003000000}"/>
    <cellStyle name="20 % - Akzent1 13" xfId="279" xr:uid="{00000000-0005-0000-0000-000004000000}"/>
    <cellStyle name="20 % - Akzent1 2" xfId="48" xr:uid="{00000000-0005-0000-0000-000005000000}"/>
    <cellStyle name="20 % - Akzent1 2 2" xfId="82" xr:uid="{00000000-0005-0000-0000-000006000000}"/>
    <cellStyle name="20 % - Akzent1 2 2 2" xfId="144" xr:uid="{00000000-0005-0000-0000-000007000000}"/>
    <cellStyle name="20 % - Akzent1 2 3" xfId="114" xr:uid="{00000000-0005-0000-0000-000008000000}"/>
    <cellStyle name="20 % - Akzent1 3" xfId="62" xr:uid="{00000000-0005-0000-0000-000009000000}"/>
    <cellStyle name="20 % - Akzent1 3 2" xfId="128" xr:uid="{00000000-0005-0000-0000-00000A000000}"/>
    <cellStyle name="20 % - Akzent1 4" xfId="97" xr:uid="{00000000-0005-0000-0000-00000B000000}"/>
    <cellStyle name="20 % - Akzent1 5" xfId="166" xr:uid="{00000000-0005-0000-0000-00000C000000}"/>
    <cellStyle name="20 % - Akzent1 6" xfId="180" xr:uid="{00000000-0005-0000-0000-00000D000000}"/>
    <cellStyle name="20 % - Akzent1 7" xfId="194" xr:uid="{00000000-0005-0000-0000-00000E000000}"/>
    <cellStyle name="20 % - Akzent1 8" xfId="208" xr:uid="{00000000-0005-0000-0000-00000F000000}"/>
    <cellStyle name="20 % - Akzent1 9" xfId="222" xr:uid="{00000000-0005-0000-0000-000010000000}"/>
    <cellStyle name="20 % - Akzent2" xfId="23" builtinId="34" customBuiltin="1"/>
    <cellStyle name="20 % - Akzent2 10" xfId="238" xr:uid="{00000000-0005-0000-0000-000012000000}"/>
    <cellStyle name="20 % - Akzent2 11" xfId="252" xr:uid="{00000000-0005-0000-0000-000013000000}"/>
    <cellStyle name="20 % - Akzent2 12" xfId="267" xr:uid="{00000000-0005-0000-0000-000014000000}"/>
    <cellStyle name="20 % - Akzent2 13" xfId="281" xr:uid="{00000000-0005-0000-0000-000015000000}"/>
    <cellStyle name="20 % - Akzent2 2" xfId="50" xr:uid="{00000000-0005-0000-0000-000016000000}"/>
    <cellStyle name="20 % - Akzent2 2 2" xfId="84" xr:uid="{00000000-0005-0000-0000-000017000000}"/>
    <cellStyle name="20 % - Akzent2 2 2 2" xfId="146" xr:uid="{00000000-0005-0000-0000-000018000000}"/>
    <cellStyle name="20 % - Akzent2 2 3" xfId="116" xr:uid="{00000000-0005-0000-0000-000019000000}"/>
    <cellStyle name="20 % - Akzent2 3" xfId="64" xr:uid="{00000000-0005-0000-0000-00001A000000}"/>
    <cellStyle name="20 % - Akzent2 3 2" xfId="130" xr:uid="{00000000-0005-0000-0000-00001B000000}"/>
    <cellStyle name="20 % - Akzent2 4" xfId="99" xr:uid="{00000000-0005-0000-0000-00001C000000}"/>
    <cellStyle name="20 % - Akzent2 5" xfId="168" xr:uid="{00000000-0005-0000-0000-00001D000000}"/>
    <cellStyle name="20 % - Akzent2 6" xfId="182" xr:uid="{00000000-0005-0000-0000-00001E000000}"/>
    <cellStyle name="20 % - Akzent2 7" xfId="196" xr:uid="{00000000-0005-0000-0000-00001F000000}"/>
    <cellStyle name="20 % - Akzent2 8" xfId="210" xr:uid="{00000000-0005-0000-0000-000020000000}"/>
    <cellStyle name="20 % - Akzent2 9" xfId="224" xr:uid="{00000000-0005-0000-0000-000021000000}"/>
    <cellStyle name="20 % - Akzent3" xfId="27" builtinId="38" customBuiltin="1"/>
    <cellStyle name="20 % - Akzent3 10" xfId="240" xr:uid="{00000000-0005-0000-0000-000023000000}"/>
    <cellStyle name="20 % - Akzent3 11" xfId="254" xr:uid="{00000000-0005-0000-0000-000024000000}"/>
    <cellStyle name="20 % - Akzent3 12" xfId="269" xr:uid="{00000000-0005-0000-0000-000025000000}"/>
    <cellStyle name="20 % - Akzent3 13" xfId="283" xr:uid="{00000000-0005-0000-0000-000026000000}"/>
    <cellStyle name="20 % - Akzent3 2" xfId="52" xr:uid="{00000000-0005-0000-0000-000027000000}"/>
    <cellStyle name="20 % - Akzent3 2 2" xfId="86" xr:uid="{00000000-0005-0000-0000-000028000000}"/>
    <cellStyle name="20 % - Akzent3 2 2 2" xfId="148" xr:uid="{00000000-0005-0000-0000-000029000000}"/>
    <cellStyle name="20 % - Akzent3 2 3" xfId="118" xr:uid="{00000000-0005-0000-0000-00002A000000}"/>
    <cellStyle name="20 % - Akzent3 3" xfId="66" xr:uid="{00000000-0005-0000-0000-00002B000000}"/>
    <cellStyle name="20 % - Akzent3 3 2" xfId="132" xr:uid="{00000000-0005-0000-0000-00002C000000}"/>
    <cellStyle name="20 % - Akzent3 4" xfId="101" xr:uid="{00000000-0005-0000-0000-00002D000000}"/>
    <cellStyle name="20 % - Akzent3 5" xfId="170" xr:uid="{00000000-0005-0000-0000-00002E000000}"/>
    <cellStyle name="20 % - Akzent3 6" xfId="184" xr:uid="{00000000-0005-0000-0000-00002F000000}"/>
    <cellStyle name="20 % - Akzent3 7" xfId="198" xr:uid="{00000000-0005-0000-0000-000030000000}"/>
    <cellStyle name="20 % - Akzent3 8" xfId="212" xr:uid="{00000000-0005-0000-0000-000031000000}"/>
    <cellStyle name="20 % - Akzent3 9" xfId="226" xr:uid="{00000000-0005-0000-0000-000032000000}"/>
    <cellStyle name="20 % - Akzent4" xfId="31" builtinId="42" customBuiltin="1"/>
    <cellStyle name="20 % - Akzent4 10" xfId="242" xr:uid="{00000000-0005-0000-0000-000034000000}"/>
    <cellStyle name="20 % - Akzent4 11" xfId="256" xr:uid="{00000000-0005-0000-0000-000035000000}"/>
    <cellStyle name="20 % - Akzent4 12" xfId="271" xr:uid="{00000000-0005-0000-0000-000036000000}"/>
    <cellStyle name="20 % - Akzent4 13" xfId="285" xr:uid="{00000000-0005-0000-0000-000037000000}"/>
    <cellStyle name="20 % - Akzent4 2" xfId="54" xr:uid="{00000000-0005-0000-0000-000038000000}"/>
    <cellStyle name="20 % - Akzent4 2 2" xfId="88" xr:uid="{00000000-0005-0000-0000-000039000000}"/>
    <cellStyle name="20 % - Akzent4 2 2 2" xfId="150" xr:uid="{00000000-0005-0000-0000-00003A000000}"/>
    <cellStyle name="20 % - Akzent4 2 3" xfId="120" xr:uid="{00000000-0005-0000-0000-00003B000000}"/>
    <cellStyle name="20 % - Akzent4 3" xfId="68" xr:uid="{00000000-0005-0000-0000-00003C000000}"/>
    <cellStyle name="20 % - Akzent4 3 2" xfId="134" xr:uid="{00000000-0005-0000-0000-00003D000000}"/>
    <cellStyle name="20 % - Akzent4 4" xfId="103" xr:uid="{00000000-0005-0000-0000-00003E000000}"/>
    <cellStyle name="20 % - Akzent4 5" xfId="172" xr:uid="{00000000-0005-0000-0000-00003F000000}"/>
    <cellStyle name="20 % - Akzent4 6" xfId="186" xr:uid="{00000000-0005-0000-0000-000040000000}"/>
    <cellStyle name="20 % - Akzent4 7" xfId="200" xr:uid="{00000000-0005-0000-0000-000041000000}"/>
    <cellStyle name="20 % - Akzent4 8" xfId="214" xr:uid="{00000000-0005-0000-0000-000042000000}"/>
    <cellStyle name="20 % - Akzent4 9" xfId="228" xr:uid="{00000000-0005-0000-0000-000043000000}"/>
    <cellStyle name="20 % - Akzent5" xfId="35" builtinId="46" customBuiltin="1"/>
    <cellStyle name="20 % - Akzent5 10" xfId="244" xr:uid="{00000000-0005-0000-0000-000045000000}"/>
    <cellStyle name="20 % - Akzent5 11" xfId="258" xr:uid="{00000000-0005-0000-0000-000046000000}"/>
    <cellStyle name="20 % - Akzent5 12" xfId="273" xr:uid="{00000000-0005-0000-0000-000047000000}"/>
    <cellStyle name="20 % - Akzent5 13" xfId="287" xr:uid="{00000000-0005-0000-0000-000048000000}"/>
    <cellStyle name="20 % - Akzent5 2" xfId="56" xr:uid="{00000000-0005-0000-0000-000049000000}"/>
    <cellStyle name="20 % - Akzent5 2 2" xfId="90" xr:uid="{00000000-0005-0000-0000-00004A000000}"/>
    <cellStyle name="20 % - Akzent5 2 2 2" xfId="152" xr:uid="{00000000-0005-0000-0000-00004B000000}"/>
    <cellStyle name="20 % - Akzent5 2 3" xfId="122" xr:uid="{00000000-0005-0000-0000-00004C000000}"/>
    <cellStyle name="20 % - Akzent5 3" xfId="70" xr:uid="{00000000-0005-0000-0000-00004D000000}"/>
    <cellStyle name="20 % - Akzent5 3 2" xfId="136" xr:uid="{00000000-0005-0000-0000-00004E000000}"/>
    <cellStyle name="20 % - Akzent5 4" xfId="105" xr:uid="{00000000-0005-0000-0000-00004F000000}"/>
    <cellStyle name="20 % - Akzent5 5" xfId="174" xr:uid="{00000000-0005-0000-0000-000050000000}"/>
    <cellStyle name="20 % - Akzent5 6" xfId="188" xr:uid="{00000000-0005-0000-0000-000051000000}"/>
    <cellStyle name="20 % - Akzent5 7" xfId="202" xr:uid="{00000000-0005-0000-0000-000052000000}"/>
    <cellStyle name="20 % - Akzent5 8" xfId="216" xr:uid="{00000000-0005-0000-0000-000053000000}"/>
    <cellStyle name="20 % - Akzent5 9" xfId="230" xr:uid="{00000000-0005-0000-0000-000054000000}"/>
    <cellStyle name="20 % - Akzent6" xfId="39" builtinId="50" customBuiltin="1"/>
    <cellStyle name="20 % - Akzent6 10" xfId="246" xr:uid="{00000000-0005-0000-0000-000056000000}"/>
    <cellStyle name="20 % - Akzent6 11" xfId="260" xr:uid="{00000000-0005-0000-0000-000057000000}"/>
    <cellStyle name="20 % - Akzent6 12" xfId="275" xr:uid="{00000000-0005-0000-0000-000058000000}"/>
    <cellStyle name="20 % - Akzent6 13" xfId="289" xr:uid="{00000000-0005-0000-0000-000059000000}"/>
    <cellStyle name="20 % - Akzent6 2" xfId="58" xr:uid="{00000000-0005-0000-0000-00005A000000}"/>
    <cellStyle name="20 % - Akzent6 2 2" xfId="92" xr:uid="{00000000-0005-0000-0000-00005B000000}"/>
    <cellStyle name="20 % - Akzent6 2 2 2" xfId="154" xr:uid="{00000000-0005-0000-0000-00005C000000}"/>
    <cellStyle name="20 % - Akzent6 2 3" xfId="124" xr:uid="{00000000-0005-0000-0000-00005D000000}"/>
    <cellStyle name="20 % - Akzent6 3" xfId="72" xr:uid="{00000000-0005-0000-0000-00005E000000}"/>
    <cellStyle name="20 % - Akzent6 3 2" xfId="138" xr:uid="{00000000-0005-0000-0000-00005F000000}"/>
    <cellStyle name="20 % - Akzent6 4" xfId="107" xr:uid="{00000000-0005-0000-0000-000060000000}"/>
    <cellStyle name="20 % - Akzent6 5" xfId="176" xr:uid="{00000000-0005-0000-0000-000061000000}"/>
    <cellStyle name="20 % - Akzent6 6" xfId="190" xr:uid="{00000000-0005-0000-0000-000062000000}"/>
    <cellStyle name="20 % - Akzent6 7" xfId="204" xr:uid="{00000000-0005-0000-0000-000063000000}"/>
    <cellStyle name="20 % - Akzent6 8" xfId="218" xr:uid="{00000000-0005-0000-0000-000064000000}"/>
    <cellStyle name="20 % - Akzent6 9" xfId="232" xr:uid="{00000000-0005-0000-0000-000065000000}"/>
    <cellStyle name="40 % - Akzent1" xfId="20" builtinId="31" customBuiltin="1"/>
    <cellStyle name="40 % - Akzent1 10" xfId="237" xr:uid="{00000000-0005-0000-0000-000067000000}"/>
    <cellStyle name="40 % - Akzent1 11" xfId="251" xr:uid="{00000000-0005-0000-0000-000068000000}"/>
    <cellStyle name="40 % - Akzent1 12" xfId="266" xr:uid="{00000000-0005-0000-0000-000069000000}"/>
    <cellStyle name="40 % - Akzent1 13" xfId="280" xr:uid="{00000000-0005-0000-0000-00006A000000}"/>
    <cellStyle name="40 % - Akzent1 2" xfId="49" xr:uid="{00000000-0005-0000-0000-00006B000000}"/>
    <cellStyle name="40 % - Akzent1 2 2" xfId="83" xr:uid="{00000000-0005-0000-0000-00006C000000}"/>
    <cellStyle name="40 % - Akzent1 2 2 2" xfId="145" xr:uid="{00000000-0005-0000-0000-00006D000000}"/>
    <cellStyle name="40 % - Akzent1 2 3" xfId="115" xr:uid="{00000000-0005-0000-0000-00006E000000}"/>
    <cellStyle name="40 % - Akzent1 3" xfId="63" xr:uid="{00000000-0005-0000-0000-00006F000000}"/>
    <cellStyle name="40 % - Akzent1 3 2" xfId="129" xr:uid="{00000000-0005-0000-0000-000070000000}"/>
    <cellStyle name="40 % - Akzent1 4" xfId="98" xr:uid="{00000000-0005-0000-0000-000071000000}"/>
    <cellStyle name="40 % - Akzent1 5" xfId="167" xr:uid="{00000000-0005-0000-0000-000072000000}"/>
    <cellStyle name="40 % - Akzent1 6" xfId="181" xr:uid="{00000000-0005-0000-0000-000073000000}"/>
    <cellStyle name="40 % - Akzent1 7" xfId="195" xr:uid="{00000000-0005-0000-0000-000074000000}"/>
    <cellStyle name="40 % - Akzent1 8" xfId="209" xr:uid="{00000000-0005-0000-0000-000075000000}"/>
    <cellStyle name="40 % - Akzent1 9" xfId="223" xr:uid="{00000000-0005-0000-0000-000076000000}"/>
    <cellStyle name="40 % - Akzent2" xfId="24" builtinId="35" customBuiltin="1"/>
    <cellStyle name="40 % - Akzent2 10" xfId="239" xr:uid="{00000000-0005-0000-0000-000078000000}"/>
    <cellStyle name="40 % - Akzent2 11" xfId="253" xr:uid="{00000000-0005-0000-0000-000079000000}"/>
    <cellStyle name="40 % - Akzent2 12" xfId="268" xr:uid="{00000000-0005-0000-0000-00007A000000}"/>
    <cellStyle name="40 % - Akzent2 13" xfId="282" xr:uid="{00000000-0005-0000-0000-00007B000000}"/>
    <cellStyle name="40 % - Akzent2 2" xfId="51" xr:uid="{00000000-0005-0000-0000-00007C000000}"/>
    <cellStyle name="40 % - Akzent2 2 2" xfId="85" xr:uid="{00000000-0005-0000-0000-00007D000000}"/>
    <cellStyle name="40 % - Akzent2 2 2 2" xfId="147" xr:uid="{00000000-0005-0000-0000-00007E000000}"/>
    <cellStyle name="40 % - Akzent2 2 3" xfId="117" xr:uid="{00000000-0005-0000-0000-00007F000000}"/>
    <cellStyle name="40 % - Akzent2 3" xfId="65" xr:uid="{00000000-0005-0000-0000-000080000000}"/>
    <cellStyle name="40 % - Akzent2 3 2" xfId="131" xr:uid="{00000000-0005-0000-0000-000081000000}"/>
    <cellStyle name="40 % - Akzent2 4" xfId="100" xr:uid="{00000000-0005-0000-0000-000082000000}"/>
    <cellStyle name="40 % - Akzent2 5" xfId="169" xr:uid="{00000000-0005-0000-0000-000083000000}"/>
    <cellStyle name="40 % - Akzent2 6" xfId="183" xr:uid="{00000000-0005-0000-0000-000084000000}"/>
    <cellStyle name="40 % - Akzent2 7" xfId="197" xr:uid="{00000000-0005-0000-0000-000085000000}"/>
    <cellStyle name="40 % - Akzent2 8" xfId="211" xr:uid="{00000000-0005-0000-0000-000086000000}"/>
    <cellStyle name="40 % - Akzent2 9" xfId="225" xr:uid="{00000000-0005-0000-0000-000087000000}"/>
    <cellStyle name="40 % - Akzent3" xfId="28" builtinId="39" customBuiltin="1"/>
    <cellStyle name="40 % - Akzent3 10" xfId="241" xr:uid="{00000000-0005-0000-0000-000089000000}"/>
    <cellStyle name="40 % - Akzent3 11" xfId="255" xr:uid="{00000000-0005-0000-0000-00008A000000}"/>
    <cellStyle name="40 % - Akzent3 12" xfId="270" xr:uid="{00000000-0005-0000-0000-00008B000000}"/>
    <cellStyle name="40 % - Akzent3 13" xfId="284" xr:uid="{00000000-0005-0000-0000-00008C000000}"/>
    <cellStyle name="40 % - Akzent3 2" xfId="53" xr:uid="{00000000-0005-0000-0000-00008D000000}"/>
    <cellStyle name="40 % - Akzent3 2 2" xfId="87" xr:uid="{00000000-0005-0000-0000-00008E000000}"/>
    <cellStyle name="40 % - Akzent3 2 2 2" xfId="149" xr:uid="{00000000-0005-0000-0000-00008F000000}"/>
    <cellStyle name="40 % - Akzent3 2 3" xfId="119" xr:uid="{00000000-0005-0000-0000-000090000000}"/>
    <cellStyle name="40 % - Akzent3 3" xfId="67" xr:uid="{00000000-0005-0000-0000-000091000000}"/>
    <cellStyle name="40 % - Akzent3 3 2" xfId="133" xr:uid="{00000000-0005-0000-0000-000092000000}"/>
    <cellStyle name="40 % - Akzent3 4" xfId="102" xr:uid="{00000000-0005-0000-0000-000093000000}"/>
    <cellStyle name="40 % - Akzent3 5" xfId="171" xr:uid="{00000000-0005-0000-0000-000094000000}"/>
    <cellStyle name="40 % - Akzent3 6" xfId="185" xr:uid="{00000000-0005-0000-0000-000095000000}"/>
    <cellStyle name="40 % - Akzent3 7" xfId="199" xr:uid="{00000000-0005-0000-0000-000096000000}"/>
    <cellStyle name="40 % - Akzent3 8" xfId="213" xr:uid="{00000000-0005-0000-0000-000097000000}"/>
    <cellStyle name="40 % - Akzent3 9" xfId="227" xr:uid="{00000000-0005-0000-0000-000098000000}"/>
    <cellStyle name="40 % - Akzent4" xfId="32" builtinId="43" customBuiltin="1"/>
    <cellStyle name="40 % - Akzent4 10" xfId="243" xr:uid="{00000000-0005-0000-0000-00009A000000}"/>
    <cellStyle name="40 % - Akzent4 11" xfId="257" xr:uid="{00000000-0005-0000-0000-00009B000000}"/>
    <cellStyle name="40 % - Akzent4 12" xfId="272" xr:uid="{00000000-0005-0000-0000-00009C000000}"/>
    <cellStyle name="40 % - Akzent4 13" xfId="286" xr:uid="{00000000-0005-0000-0000-00009D000000}"/>
    <cellStyle name="40 % - Akzent4 2" xfId="55" xr:uid="{00000000-0005-0000-0000-00009E000000}"/>
    <cellStyle name="40 % - Akzent4 2 2" xfId="89" xr:uid="{00000000-0005-0000-0000-00009F000000}"/>
    <cellStyle name="40 % - Akzent4 2 2 2" xfId="151" xr:uid="{00000000-0005-0000-0000-0000A0000000}"/>
    <cellStyle name="40 % - Akzent4 2 3" xfId="121" xr:uid="{00000000-0005-0000-0000-0000A1000000}"/>
    <cellStyle name="40 % - Akzent4 3" xfId="69" xr:uid="{00000000-0005-0000-0000-0000A2000000}"/>
    <cellStyle name="40 % - Akzent4 3 2" xfId="135" xr:uid="{00000000-0005-0000-0000-0000A3000000}"/>
    <cellStyle name="40 % - Akzent4 4" xfId="104" xr:uid="{00000000-0005-0000-0000-0000A4000000}"/>
    <cellStyle name="40 % - Akzent4 5" xfId="173" xr:uid="{00000000-0005-0000-0000-0000A5000000}"/>
    <cellStyle name="40 % - Akzent4 6" xfId="187" xr:uid="{00000000-0005-0000-0000-0000A6000000}"/>
    <cellStyle name="40 % - Akzent4 7" xfId="201" xr:uid="{00000000-0005-0000-0000-0000A7000000}"/>
    <cellStyle name="40 % - Akzent4 8" xfId="215" xr:uid="{00000000-0005-0000-0000-0000A8000000}"/>
    <cellStyle name="40 % - Akzent4 9" xfId="229" xr:uid="{00000000-0005-0000-0000-0000A9000000}"/>
    <cellStyle name="40 % - Akzent5" xfId="36" builtinId="47" customBuiltin="1"/>
    <cellStyle name="40 % - Akzent5 10" xfId="245" xr:uid="{00000000-0005-0000-0000-0000AB000000}"/>
    <cellStyle name="40 % - Akzent5 11" xfId="259" xr:uid="{00000000-0005-0000-0000-0000AC000000}"/>
    <cellStyle name="40 % - Akzent5 12" xfId="274" xr:uid="{00000000-0005-0000-0000-0000AD000000}"/>
    <cellStyle name="40 % - Akzent5 13" xfId="288" xr:uid="{00000000-0005-0000-0000-0000AE000000}"/>
    <cellStyle name="40 % - Akzent5 2" xfId="57" xr:uid="{00000000-0005-0000-0000-0000AF000000}"/>
    <cellStyle name="40 % - Akzent5 2 2" xfId="91" xr:uid="{00000000-0005-0000-0000-0000B0000000}"/>
    <cellStyle name="40 % - Akzent5 2 2 2" xfId="153" xr:uid="{00000000-0005-0000-0000-0000B1000000}"/>
    <cellStyle name="40 % - Akzent5 2 3" xfId="123" xr:uid="{00000000-0005-0000-0000-0000B2000000}"/>
    <cellStyle name="40 % - Akzent5 3" xfId="71" xr:uid="{00000000-0005-0000-0000-0000B3000000}"/>
    <cellStyle name="40 % - Akzent5 3 2" xfId="137" xr:uid="{00000000-0005-0000-0000-0000B4000000}"/>
    <cellStyle name="40 % - Akzent5 4" xfId="106" xr:uid="{00000000-0005-0000-0000-0000B5000000}"/>
    <cellStyle name="40 % - Akzent5 5" xfId="175" xr:uid="{00000000-0005-0000-0000-0000B6000000}"/>
    <cellStyle name="40 % - Akzent5 6" xfId="189" xr:uid="{00000000-0005-0000-0000-0000B7000000}"/>
    <cellStyle name="40 % - Akzent5 7" xfId="203" xr:uid="{00000000-0005-0000-0000-0000B8000000}"/>
    <cellStyle name="40 % - Akzent5 8" xfId="217" xr:uid="{00000000-0005-0000-0000-0000B9000000}"/>
    <cellStyle name="40 % - Akzent5 9" xfId="231" xr:uid="{00000000-0005-0000-0000-0000BA000000}"/>
    <cellStyle name="40 % - Akzent6" xfId="40" builtinId="51" customBuiltin="1"/>
    <cellStyle name="40 % - Akzent6 10" xfId="247" xr:uid="{00000000-0005-0000-0000-0000BC000000}"/>
    <cellStyle name="40 % - Akzent6 11" xfId="261" xr:uid="{00000000-0005-0000-0000-0000BD000000}"/>
    <cellStyle name="40 % - Akzent6 12" xfId="276" xr:uid="{00000000-0005-0000-0000-0000BE000000}"/>
    <cellStyle name="40 % - Akzent6 13" xfId="290" xr:uid="{00000000-0005-0000-0000-0000BF000000}"/>
    <cellStyle name="40 % - Akzent6 2" xfId="59" xr:uid="{00000000-0005-0000-0000-0000C0000000}"/>
    <cellStyle name="40 % - Akzent6 2 2" xfId="93" xr:uid="{00000000-0005-0000-0000-0000C1000000}"/>
    <cellStyle name="40 % - Akzent6 2 2 2" xfId="155" xr:uid="{00000000-0005-0000-0000-0000C2000000}"/>
    <cellStyle name="40 % - Akzent6 2 3" xfId="125" xr:uid="{00000000-0005-0000-0000-0000C3000000}"/>
    <cellStyle name="40 % - Akzent6 3" xfId="73" xr:uid="{00000000-0005-0000-0000-0000C4000000}"/>
    <cellStyle name="40 % - Akzent6 3 2" xfId="139" xr:uid="{00000000-0005-0000-0000-0000C5000000}"/>
    <cellStyle name="40 % - Akzent6 4" xfId="108" xr:uid="{00000000-0005-0000-0000-0000C6000000}"/>
    <cellStyle name="40 % - Akzent6 5" xfId="177" xr:uid="{00000000-0005-0000-0000-0000C7000000}"/>
    <cellStyle name="40 % - Akzent6 6" xfId="191" xr:uid="{00000000-0005-0000-0000-0000C8000000}"/>
    <cellStyle name="40 % - Akzent6 7" xfId="205" xr:uid="{00000000-0005-0000-0000-0000C9000000}"/>
    <cellStyle name="40 % - Akzent6 8" xfId="219" xr:uid="{00000000-0005-0000-0000-0000CA000000}"/>
    <cellStyle name="40 % - Akzent6 9" xfId="233" xr:uid="{00000000-0005-0000-0000-0000CB000000}"/>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Hyperlink 2" xfId="45" xr:uid="{00000000-0005-0000-0000-0000DE000000}"/>
    <cellStyle name="Hyperlink 3" xfId="79" xr:uid="{00000000-0005-0000-0000-0000DF000000}"/>
    <cellStyle name="Link" xfId="1" builtinId="8"/>
    <cellStyle name="Monétaire 2" xfId="159" xr:uid="{00000000-0005-0000-0000-0000E1000000}"/>
    <cellStyle name="Neutral" xfId="9" builtinId="28" customBuiltin="1"/>
    <cellStyle name="Normal 2" xfId="160" xr:uid="{00000000-0005-0000-0000-0000E3000000}"/>
    <cellStyle name="Normal 2 2" xfId="161" xr:uid="{00000000-0005-0000-0000-0000E4000000}"/>
    <cellStyle name="Normal 2 3" xfId="293" xr:uid="{00000000-0005-0000-0000-0000E5000000}"/>
    <cellStyle name="Normal 5" xfId="162" xr:uid="{00000000-0005-0000-0000-0000E6000000}"/>
    <cellStyle name="Notiz 10" xfId="221" xr:uid="{00000000-0005-0000-0000-0000E7000000}"/>
    <cellStyle name="Notiz 11" xfId="235" xr:uid="{00000000-0005-0000-0000-0000E8000000}"/>
    <cellStyle name="Notiz 12" xfId="249" xr:uid="{00000000-0005-0000-0000-0000E9000000}"/>
    <cellStyle name="Notiz 13" xfId="264" xr:uid="{00000000-0005-0000-0000-0000EA000000}"/>
    <cellStyle name="Notiz 14" xfId="278" xr:uid="{00000000-0005-0000-0000-0000EB000000}"/>
    <cellStyle name="Notiz 2" xfId="43" xr:uid="{00000000-0005-0000-0000-0000EC000000}"/>
    <cellStyle name="Notiz 2 2" xfId="77" xr:uid="{00000000-0005-0000-0000-0000ED000000}"/>
    <cellStyle name="Notiz 2 2 2" xfId="141" xr:uid="{00000000-0005-0000-0000-0000EE000000}"/>
    <cellStyle name="Notiz 2 3" xfId="111" xr:uid="{00000000-0005-0000-0000-0000EF000000}"/>
    <cellStyle name="Notiz 3" xfId="47" xr:uid="{00000000-0005-0000-0000-0000F0000000}"/>
    <cellStyle name="Notiz 3 2" xfId="81" xr:uid="{00000000-0005-0000-0000-0000F1000000}"/>
    <cellStyle name="Notiz 3 2 2" xfId="143" xr:uid="{00000000-0005-0000-0000-0000F2000000}"/>
    <cellStyle name="Notiz 3 3" xfId="113" xr:uid="{00000000-0005-0000-0000-0000F3000000}"/>
    <cellStyle name="Notiz 4" xfId="61" xr:uid="{00000000-0005-0000-0000-0000F4000000}"/>
    <cellStyle name="Notiz 4 2" xfId="127" xr:uid="{00000000-0005-0000-0000-0000F5000000}"/>
    <cellStyle name="Notiz 5" xfId="96" xr:uid="{00000000-0005-0000-0000-0000F6000000}"/>
    <cellStyle name="Notiz 6" xfId="165" xr:uid="{00000000-0005-0000-0000-0000F7000000}"/>
    <cellStyle name="Notiz 7" xfId="179" xr:uid="{00000000-0005-0000-0000-0000F8000000}"/>
    <cellStyle name="Notiz 8" xfId="193" xr:uid="{00000000-0005-0000-0000-0000F9000000}"/>
    <cellStyle name="Notiz 9" xfId="207" xr:uid="{00000000-0005-0000-0000-0000FA000000}"/>
    <cellStyle name="Schlecht" xfId="8" builtinId="27" customBuiltin="1"/>
    <cellStyle name="Standard" xfId="0" builtinId="0"/>
    <cellStyle name="Standard 10" xfId="95" xr:uid="{00000000-0005-0000-0000-0000FD000000}"/>
    <cellStyle name="Standard 11" xfId="157" xr:uid="{00000000-0005-0000-0000-0000FE000000}"/>
    <cellStyle name="Standard 12" xfId="156" xr:uid="{00000000-0005-0000-0000-0000FF000000}"/>
    <cellStyle name="Standard 13" xfId="158" xr:uid="{00000000-0005-0000-0000-000000010000}"/>
    <cellStyle name="Standard 14" xfId="164" xr:uid="{00000000-0005-0000-0000-000001010000}"/>
    <cellStyle name="Standard 15" xfId="178" xr:uid="{00000000-0005-0000-0000-000002010000}"/>
    <cellStyle name="Standard 16" xfId="192" xr:uid="{00000000-0005-0000-0000-000003010000}"/>
    <cellStyle name="Standard 17" xfId="206" xr:uid="{00000000-0005-0000-0000-000004010000}"/>
    <cellStyle name="Standard 18" xfId="220" xr:uid="{00000000-0005-0000-0000-000005010000}"/>
    <cellStyle name="Standard 19" xfId="234" xr:uid="{00000000-0005-0000-0000-000006010000}"/>
    <cellStyle name="Standard 2" xfId="42" xr:uid="{00000000-0005-0000-0000-000007010000}"/>
    <cellStyle name="Standard 2 2" xfId="76" xr:uid="{00000000-0005-0000-0000-000008010000}"/>
    <cellStyle name="Standard 2 2 2" xfId="140" xr:uid="{00000000-0005-0000-0000-000009010000}"/>
    <cellStyle name="Standard 2 3" xfId="110" xr:uid="{00000000-0005-0000-0000-00000A010000}"/>
    <cellStyle name="Standard 20" xfId="248" xr:uid="{00000000-0005-0000-0000-00000B010000}"/>
    <cellStyle name="Standard 21" xfId="262" xr:uid="{00000000-0005-0000-0000-00000C010000}"/>
    <cellStyle name="Standard 22" xfId="263" xr:uid="{00000000-0005-0000-0000-00000D010000}"/>
    <cellStyle name="Standard 23" xfId="277" xr:uid="{00000000-0005-0000-0000-00000E010000}"/>
    <cellStyle name="Standard 24" xfId="292" xr:uid="{00000000-0005-0000-0000-00000F010000}"/>
    <cellStyle name="Standard 3" xfId="44" xr:uid="{00000000-0005-0000-0000-000010010000}"/>
    <cellStyle name="Standard 3 2" xfId="78" xr:uid="{00000000-0005-0000-0000-000011010000}"/>
    <cellStyle name="Standard 30" xfId="291" xr:uid="{00000000-0005-0000-0000-000012010000}"/>
    <cellStyle name="Standard 4" xfId="46" xr:uid="{00000000-0005-0000-0000-000013010000}"/>
    <cellStyle name="Standard 4 2" xfId="80" xr:uid="{00000000-0005-0000-0000-000014010000}"/>
    <cellStyle name="Standard 4 2 2" xfId="142" xr:uid="{00000000-0005-0000-0000-000015010000}"/>
    <cellStyle name="Standard 4 3" xfId="112" xr:uid="{00000000-0005-0000-0000-000016010000}"/>
    <cellStyle name="Standard 5" xfId="60" xr:uid="{00000000-0005-0000-0000-000017010000}"/>
    <cellStyle name="Standard 5 2" xfId="126" xr:uid="{00000000-0005-0000-0000-000018010000}"/>
    <cellStyle name="Standard 6" xfId="75" xr:uid="{00000000-0005-0000-0000-000019010000}"/>
    <cellStyle name="Standard 7" xfId="94" xr:uid="{00000000-0005-0000-0000-00001A010000}"/>
    <cellStyle name="Standard 8" xfId="74" xr:uid="{00000000-0005-0000-0000-00001B010000}"/>
    <cellStyle name="Standard 9" xfId="109" xr:uid="{00000000-0005-0000-0000-00001C010000}"/>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ährung" xfId="163" builtinId="4"/>
    <cellStyle name="Warnender Text" xfId="15" builtinId="11" customBuiltin="1"/>
    <cellStyle name="Zelle überprüfen" xfId="14"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6F6F6"/>
      <rgbColor rgb="00FF0000"/>
      <rgbColor rgb="0000FF00"/>
      <rgbColor rgb="000000FF"/>
      <rgbColor rgb="00FFFF00"/>
      <rgbColor rgb="00FF00FF"/>
      <rgbColor rgb="0000FFFF"/>
      <rgbColor rgb="00800000"/>
      <rgbColor rgb="00008000"/>
      <rgbColor rgb="00000080"/>
      <rgbColor rgb="00757468"/>
      <rgbColor rgb="00800080"/>
      <rgbColor rgb="00008080"/>
      <rgbColor rgb="00C7BEAB"/>
      <rgbColor rgb="00808080"/>
      <rgbColor rgb="00ABB2CB"/>
      <rgbColor rgb="00712963"/>
      <rgbColor rgb="00EBE0D8"/>
      <rgbColor rgb="00CCFFFF"/>
      <rgbColor rgb="00660066"/>
      <rgbColor rgb="00BC829A"/>
      <rgbColor rgb="000066CC"/>
      <rgbColor rgb="00D6C5BE"/>
      <rgbColor rgb="00000080"/>
      <rgbColor rgb="00FF00FF"/>
      <rgbColor rgb="00FFFF00"/>
      <rgbColor rgb="0000FFFF"/>
      <rgbColor rgb="00800080"/>
      <rgbColor rgb="00800000"/>
      <rgbColor rgb="00008080"/>
      <rgbColor rgb="000000FF"/>
      <rgbColor rgb="0000CCFF"/>
      <rgbColor rgb="00CCFFFF"/>
      <rgbColor rgb="00CCFFCC"/>
      <rgbColor rgb="00FFFF99"/>
      <rgbColor rgb="00AFA191"/>
      <rgbColor rgb="00C49A82"/>
      <rgbColor rgb="00BCB29A"/>
      <rgbColor rgb="00FFCC99"/>
      <rgbColor rgb="003366FF"/>
      <rgbColor rgb="0033CCCC"/>
      <rgbColor rgb="0099CC00"/>
      <rgbColor rgb="00FFCC00"/>
      <rgbColor rgb="00FF9900"/>
      <rgbColor rgb="00FF6600"/>
      <rgbColor rgb="00586685"/>
      <rgbColor rgb="00908C85"/>
      <rgbColor rgb="00003366"/>
      <rgbColor rgb="006F83A9"/>
      <rgbColor rgb="00003300"/>
      <rgbColor rgb="00333300"/>
      <rgbColor rgb="00732706"/>
      <rgbColor rgb="00A76E50"/>
      <rgbColor rgb="001F3C90"/>
      <rgbColor rgb="00333333"/>
    </indexedColors>
    <mruColors>
      <color rgb="FF4D9C00"/>
      <color rgb="FFFF5C1F"/>
      <color rgb="FFF5F5F5"/>
      <color rgb="FFFAFAFA"/>
      <color rgb="FFDCDCDC"/>
      <color rgb="FFFFFFFF"/>
      <color rgb="FFEAEAEA"/>
      <color rgb="FFDDDDDD"/>
      <color rgb="FF595959"/>
      <color rgb="FFB39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66675</xdr:colOff>
      <xdr:row>0</xdr:row>
      <xdr:rowOff>66675</xdr:rowOff>
    </xdr:to>
    <xdr:sp macro="" textlink="" fLocksText="0">
      <xdr:nvSpPr>
        <xdr:cNvPr id="1025" name="Text 7">
          <a:extLst>
            <a:ext uri="{FF2B5EF4-FFF2-40B4-BE49-F238E27FC236}">
              <a16:creationId xmlns:a16="http://schemas.microsoft.com/office/drawing/2014/main" id="{00000000-0008-0000-0000-000001040000}"/>
            </a:ext>
          </a:extLst>
        </xdr:cNvPr>
        <xdr:cNvSpPr txBox="1">
          <a:spLocks noChangeArrowheads="1"/>
        </xdr:cNvSpPr>
      </xdr:nvSpPr>
      <xdr:spPr bwMode="auto">
        <a:xfrm>
          <a:off x="0" y="0"/>
          <a:ext cx="66675" cy="66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de-CH" sz="100" b="0" i="0" u="none" strike="noStrike" baseline="0">
              <a:solidFill>
                <a:srgbClr val="000000"/>
              </a:solidFill>
              <a:latin typeface="ZWAdobeF"/>
            </a:rPr>
            <a:t>0B</a:t>
          </a:r>
        </a:p>
      </xdr:txBody>
    </xdr:sp>
    <xdr:clientData/>
  </xdr:twoCellAnchor>
  <xdr:twoCellAnchor>
    <xdr:from>
      <xdr:col>0</xdr:col>
      <xdr:colOff>0</xdr:colOff>
      <xdr:row>0</xdr:row>
      <xdr:rowOff>0</xdr:rowOff>
    </xdr:from>
    <xdr:to>
      <xdr:col>0</xdr:col>
      <xdr:colOff>66675</xdr:colOff>
      <xdr:row>0</xdr:row>
      <xdr:rowOff>66675</xdr:rowOff>
    </xdr:to>
    <xdr:sp macro="" textlink="" fLocksText="0">
      <xdr:nvSpPr>
        <xdr:cNvPr id="5" name="Text 7">
          <a:extLst>
            <a:ext uri="{FF2B5EF4-FFF2-40B4-BE49-F238E27FC236}">
              <a16:creationId xmlns:a16="http://schemas.microsoft.com/office/drawing/2014/main" id="{00000000-0008-0000-0000-000005000000}"/>
            </a:ext>
          </a:extLst>
        </xdr:cNvPr>
        <xdr:cNvSpPr txBox="1">
          <a:spLocks noChangeArrowheads="1"/>
        </xdr:cNvSpPr>
      </xdr:nvSpPr>
      <xdr:spPr bwMode="auto">
        <a:xfrm>
          <a:off x="0" y="0"/>
          <a:ext cx="66675" cy="66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de-CH" sz="100" b="0" i="0" u="none" strike="noStrike" baseline="0">
              <a:solidFill>
                <a:srgbClr val="000000"/>
              </a:solidFill>
              <a:latin typeface="ZWAdobeF"/>
            </a:rPr>
            <a:t>0B</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693816</xdr:colOff>
      <xdr:row>46</xdr:row>
      <xdr:rowOff>74691</xdr:rowOff>
    </xdr:to>
    <xdr:pic>
      <xdr:nvPicPr>
        <xdr:cNvPr id="7" name="Grafik 6">
          <a:extLst>
            <a:ext uri="{FF2B5EF4-FFF2-40B4-BE49-F238E27FC236}">
              <a16:creationId xmlns:a16="http://schemas.microsoft.com/office/drawing/2014/main" id="{920F39F9-3F36-F8B2-D3C6-3C106CEF98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361950"/>
          <a:ext cx="7199391" cy="71993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693816</xdr:colOff>
      <xdr:row>46</xdr:row>
      <xdr:rowOff>74691</xdr:rowOff>
    </xdr:to>
    <xdr:pic>
      <xdr:nvPicPr>
        <xdr:cNvPr id="6" name="Grafik 5">
          <a:extLst>
            <a:ext uri="{FF2B5EF4-FFF2-40B4-BE49-F238E27FC236}">
              <a16:creationId xmlns:a16="http://schemas.microsoft.com/office/drawing/2014/main" id="{B4FC4226-E2D2-C94D-AFFF-5D54DE6093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361950"/>
          <a:ext cx="7199391" cy="7199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346471</xdr:colOff>
      <xdr:row>43</xdr:row>
      <xdr:rowOff>10120</xdr:rowOff>
    </xdr:from>
    <xdr:ext cx="65" cy="172227"/>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5192315" y="749319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CH"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180974</xdr:colOff>
      <xdr:row>66</xdr:row>
      <xdr:rowOff>0</xdr:rowOff>
    </xdr:from>
    <xdr:to>
      <xdr:col>13</xdr:col>
      <xdr:colOff>398924</xdr:colOff>
      <xdr:row>100</xdr:row>
      <xdr:rowOff>108978</xdr:rowOff>
    </xdr:to>
    <xdr:pic>
      <xdr:nvPicPr>
        <xdr:cNvPr id="3" name="Grafik 2">
          <a:extLst>
            <a:ext uri="{FF2B5EF4-FFF2-40B4-BE49-F238E27FC236}">
              <a16:creationId xmlns:a16="http://schemas.microsoft.com/office/drawing/2014/main" id="{81DDADE9-485F-ACFC-2E3F-09FB5FD16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4" y="10868025"/>
          <a:ext cx="8638050" cy="5614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57</xdr:row>
      <xdr:rowOff>0</xdr:rowOff>
    </xdr:from>
    <xdr:to>
      <xdr:col>13</xdr:col>
      <xdr:colOff>398924</xdr:colOff>
      <xdr:row>91</xdr:row>
      <xdr:rowOff>108978</xdr:rowOff>
    </xdr:to>
    <xdr:pic>
      <xdr:nvPicPr>
        <xdr:cNvPr id="6" name="Grafik 5">
          <a:extLst>
            <a:ext uri="{FF2B5EF4-FFF2-40B4-BE49-F238E27FC236}">
              <a16:creationId xmlns:a16="http://schemas.microsoft.com/office/drawing/2014/main" id="{34805081-E8F7-EF21-FDDB-48648D1D7A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4" y="9696450"/>
          <a:ext cx="8638050" cy="56144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180974</xdr:colOff>
      <xdr:row>25</xdr:row>
      <xdr:rowOff>0</xdr:rowOff>
    </xdr:from>
    <xdr:to>
      <xdr:col>10</xdr:col>
      <xdr:colOff>160799</xdr:colOff>
      <xdr:row>59</xdr:row>
      <xdr:rowOff>70878</xdr:rowOff>
    </xdr:to>
    <xdr:pic>
      <xdr:nvPicPr>
        <xdr:cNvPr id="6" name="Grafik 5">
          <a:extLst>
            <a:ext uri="{FF2B5EF4-FFF2-40B4-BE49-F238E27FC236}">
              <a16:creationId xmlns:a16="http://schemas.microsoft.com/office/drawing/2014/main" id="{5157CE05-2AF9-9952-1B2E-980BD5CA2E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4" y="4352925"/>
          <a:ext cx="8638050" cy="56144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247649</xdr:colOff>
      <xdr:row>66</xdr:row>
      <xdr:rowOff>0</xdr:rowOff>
    </xdr:from>
    <xdr:to>
      <xdr:col>13</xdr:col>
      <xdr:colOff>398924</xdr:colOff>
      <xdr:row>100</xdr:row>
      <xdr:rowOff>108978</xdr:rowOff>
    </xdr:to>
    <xdr:pic>
      <xdr:nvPicPr>
        <xdr:cNvPr id="4" name="Grafik 3">
          <a:extLst>
            <a:ext uri="{FF2B5EF4-FFF2-40B4-BE49-F238E27FC236}">
              <a16:creationId xmlns:a16="http://schemas.microsoft.com/office/drawing/2014/main" id="{12508F58-4A43-104A-8F5D-CA731DD77A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49" y="10858500"/>
          <a:ext cx="8638050" cy="5614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260349</xdr:colOff>
      <xdr:row>21</xdr:row>
      <xdr:rowOff>0</xdr:rowOff>
    </xdr:from>
    <xdr:to>
      <xdr:col>11</xdr:col>
      <xdr:colOff>446549</xdr:colOff>
      <xdr:row>56</xdr:row>
      <xdr:rowOff>58178</xdr:rowOff>
    </xdr:to>
    <xdr:pic>
      <xdr:nvPicPr>
        <xdr:cNvPr id="4" name="Grafik 3">
          <a:extLst>
            <a:ext uri="{FF2B5EF4-FFF2-40B4-BE49-F238E27FC236}">
              <a16:creationId xmlns:a16="http://schemas.microsoft.com/office/drawing/2014/main" id="{DE3B20FD-7322-D8C3-9277-7B6786B3AB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349" y="3613150"/>
          <a:ext cx="8638050" cy="56144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247649</xdr:colOff>
      <xdr:row>50</xdr:row>
      <xdr:rowOff>0</xdr:rowOff>
    </xdr:from>
    <xdr:to>
      <xdr:col>9</xdr:col>
      <xdr:colOff>694199</xdr:colOff>
      <xdr:row>84</xdr:row>
      <xdr:rowOff>108978</xdr:rowOff>
    </xdr:to>
    <xdr:pic>
      <xdr:nvPicPr>
        <xdr:cNvPr id="4" name="Grafik 3">
          <a:extLst>
            <a:ext uri="{FF2B5EF4-FFF2-40B4-BE49-F238E27FC236}">
              <a16:creationId xmlns:a16="http://schemas.microsoft.com/office/drawing/2014/main" id="{1C8D456B-0C04-857D-AD98-9FC83E165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49" y="8258175"/>
          <a:ext cx="8638050" cy="56144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260349</xdr:colOff>
      <xdr:row>66</xdr:row>
      <xdr:rowOff>0</xdr:rowOff>
    </xdr:from>
    <xdr:to>
      <xdr:col>12</xdr:col>
      <xdr:colOff>776749</xdr:colOff>
      <xdr:row>101</xdr:row>
      <xdr:rowOff>58178</xdr:rowOff>
    </xdr:to>
    <xdr:pic>
      <xdr:nvPicPr>
        <xdr:cNvPr id="8" name="Grafik 7">
          <a:extLst>
            <a:ext uri="{FF2B5EF4-FFF2-40B4-BE49-F238E27FC236}">
              <a16:creationId xmlns:a16="http://schemas.microsoft.com/office/drawing/2014/main" id="{76EC5BB6-7B77-EEBE-BE2A-F39EECB43F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349" y="10820400"/>
          <a:ext cx="8638050" cy="5614428"/>
        </a:xfrm>
        <a:prstGeom prst="rect">
          <a:avLst/>
        </a:prstGeom>
      </xdr:spPr>
    </xdr:pic>
    <xdr:clientData/>
  </xdr:twoCellAnchor>
</xdr:wsDr>
</file>

<file path=xl/theme/theme1.xml><?xml version="1.0" encoding="utf-8"?>
<a:theme xmlns:a="http://schemas.openxmlformats.org/drawingml/2006/main" name="Larissa">
  <a:themeElements>
    <a:clrScheme name="B09_Baustatistik">
      <a:dk1>
        <a:sysClr val="windowText" lastClr="000000"/>
      </a:dk1>
      <a:lt1>
        <a:sysClr val="window" lastClr="FFFFFF"/>
      </a:lt1>
      <a:dk2>
        <a:srgbClr val="1F497D"/>
      </a:dk2>
      <a:lt2>
        <a:srgbClr val="EEECE1"/>
      </a:lt2>
      <a:accent1>
        <a:srgbClr val="A06243"/>
      </a:accent1>
      <a:accent2>
        <a:srgbClr val="732706"/>
      </a:accent2>
      <a:accent3>
        <a:srgbClr val="908C85"/>
      </a:accent3>
      <a:accent4>
        <a:srgbClr val="C49A82"/>
      </a:accent4>
      <a:accent5>
        <a:srgbClr val="EBE0D8"/>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K65"/>
  <sheetViews>
    <sheetView showGridLines="0" tabSelected="1" zoomScaleNormal="100" zoomScaleSheetLayoutView="70" workbookViewId="0">
      <selection activeCell="B2" sqref="B2"/>
    </sheetView>
  </sheetViews>
  <sheetFormatPr baseColWidth="10" defaultColWidth="8.28515625" defaultRowHeight="12.75" x14ac:dyDescent="0.2"/>
  <cols>
    <col min="1" max="1" width="2.7109375" customWidth="1"/>
    <col min="2" max="2" width="12.7109375" customWidth="1"/>
    <col min="3" max="3" width="3.7109375" style="26" customWidth="1"/>
    <col min="4" max="5" width="105.7109375" customWidth="1"/>
    <col min="6" max="10" width="11.7109375" customWidth="1"/>
    <col min="11" max="11" width="34.5703125" bestFit="1" customWidth="1"/>
    <col min="12" max="12" width="5.5703125" customWidth="1"/>
  </cols>
  <sheetData>
    <row r="1" spans="2:11" s="26" customFormat="1" ht="12" x14ac:dyDescent="0.2">
      <c r="D1" s="27"/>
      <c r="E1" s="27"/>
    </row>
    <row r="2" spans="2:11" s="26" customFormat="1" ht="12" x14ac:dyDescent="0.2">
      <c r="D2" s="27"/>
      <c r="E2" s="27"/>
    </row>
    <row r="3" spans="2:11" s="26" customFormat="1" ht="12" x14ac:dyDescent="0.2">
      <c r="D3" s="27"/>
      <c r="E3" s="27"/>
    </row>
    <row r="4" spans="2:11" s="26" customFormat="1" ht="12" x14ac:dyDescent="0.2">
      <c r="B4" s="28"/>
      <c r="C4" s="28"/>
      <c r="D4" s="28"/>
      <c r="E4" s="27"/>
    </row>
    <row r="5" spans="2:11" s="26" customFormat="1" ht="20.25" x14ac:dyDescent="0.3">
      <c r="B5" s="31"/>
      <c r="C5" s="28"/>
      <c r="D5" s="28"/>
      <c r="E5" s="27"/>
    </row>
    <row r="6" spans="2:11" s="26" customFormat="1" ht="20.25" x14ac:dyDescent="0.3">
      <c r="B6" s="31" t="s">
        <v>635</v>
      </c>
      <c r="C6" s="31"/>
      <c r="D6" s="31"/>
      <c r="E6" s="27"/>
    </row>
    <row r="7" spans="2:11" s="26" customFormat="1" ht="6" customHeight="1" x14ac:dyDescent="0.2">
      <c r="B7" s="3"/>
      <c r="C7" s="29"/>
      <c r="D7" s="14"/>
      <c r="E7" s="27"/>
    </row>
    <row r="8" spans="2:11" s="26" customFormat="1" ht="13.5" customHeight="1" x14ac:dyDescent="0.2">
      <c r="B8" s="30" t="s">
        <v>636</v>
      </c>
      <c r="C8" s="29"/>
      <c r="D8" s="14"/>
      <c r="E8" s="27"/>
    </row>
    <row r="9" spans="2:11" s="26" customFormat="1" ht="13.5" customHeight="1" x14ac:dyDescent="0.2">
      <c r="B9" s="238" t="s">
        <v>698</v>
      </c>
      <c r="C9" s="238"/>
      <c r="D9" s="238"/>
      <c r="E9" s="27"/>
    </row>
    <row r="10" spans="2:11" s="26" customFormat="1" x14ac:dyDescent="0.2">
      <c r="B10" s="30" t="s">
        <v>637</v>
      </c>
      <c r="C10" s="29"/>
      <c r="D10" s="14"/>
      <c r="E10" s="27"/>
    </row>
    <row r="11" spans="2:11" ht="16.5" customHeight="1" x14ac:dyDescent="0.2"/>
    <row r="12" spans="2:11" ht="16.5" customHeight="1" x14ac:dyDescent="0.2"/>
    <row r="13" spans="2:11" ht="16.5" customHeight="1" x14ac:dyDescent="0.2">
      <c r="B13" s="1"/>
      <c r="C13" s="32"/>
    </row>
    <row r="14" spans="2:11" ht="15.75" x14ac:dyDescent="0.25">
      <c r="B14" s="2" t="s">
        <v>0</v>
      </c>
      <c r="C14" s="32"/>
    </row>
    <row r="15" spans="2:11" x14ac:dyDescent="0.2">
      <c r="B15" s="1"/>
      <c r="C15" s="29"/>
    </row>
    <row r="16" spans="2:11" x14ac:dyDescent="0.2">
      <c r="B16" s="3" t="s">
        <v>1</v>
      </c>
      <c r="C16" s="29"/>
      <c r="D16" s="4"/>
      <c r="E16" s="1"/>
      <c r="F16" s="1"/>
      <c r="G16" s="1"/>
      <c r="H16" s="1"/>
      <c r="I16" s="1"/>
      <c r="J16" s="1"/>
      <c r="K16" s="1"/>
    </row>
    <row r="17" spans="2:11" s="125" customFormat="1" x14ac:dyDescent="0.2">
      <c r="B17" s="126" t="s">
        <v>405</v>
      </c>
      <c r="C17" s="127"/>
      <c r="D17" s="128" t="s">
        <v>638</v>
      </c>
    </row>
    <row r="18" spans="2:11" s="125" customFormat="1" x14ac:dyDescent="0.2">
      <c r="B18" s="126" t="s">
        <v>406</v>
      </c>
      <c r="C18" s="127"/>
      <c r="D18" s="128" t="s">
        <v>639</v>
      </c>
    </row>
    <row r="19" spans="2:11" s="125" customFormat="1" x14ac:dyDescent="0.2">
      <c r="B19" s="126" t="s">
        <v>407</v>
      </c>
      <c r="C19" s="127"/>
      <c r="D19" s="128" t="s">
        <v>642</v>
      </c>
    </row>
    <row r="20" spans="2:11" s="125" customFormat="1" x14ac:dyDescent="0.2">
      <c r="B20" s="126" t="s">
        <v>408</v>
      </c>
      <c r="C20" s="127"/>
      <c r="D20" s="128" t="s">
        <v>643</v>
      </c>
    </row>
    <row r="21" spans="2:11" s="125" customFormat="1" x14ac:dyDescent="0.2">
      <c r="B21" s="126" t="s">
        <v>409</v>
      </c>
      <c r="C21" s="127"/>
      <c r="D21" s="128" t="s">
        <v>645</v>
      </c>
    </row>
    <row r="22" spans="2:11" s="125" customFormat="1" x14ac:dyDescent="0.2">
      <c r="B22" s="126" t="s">
        <v>410</v>
      </c>
      <c r="C22" s="127"/>
      <c r="D22" s="128" t="s">
        <v>646</v>
      </c>
    </row>
    <row r="23" spans="2:11" s="125" customFormat="1" ht="12.75" customHeight="1" x14ac:dyDescent="0.2">
      <c r="B23" s="126" t="s">
        <v>411</v>
      </c>
      <c r="C23" s="127"/>
      <c r="D23" s="128" t="s">
        <v>647</v>
      </c>
    </row>
    <row r="24" spans="2:11" s="125" customFormat="1" x14ac:dyDescent="0.2">
      <c r="B24" s="126" t="s">
        <v>412</v>
      </c>
      <c r="C24" s="127"/>
      <c r="D24" s="128" t="s">
        <v>648</v>
      </c>
    </row>
    <row r="25" spans="2:11" s="125" customFormat="1" x14ac:dyDescent="0.2">
      <c r="B25" s="126" t="s">
        <v>413</v>
      </c>
      <c r="C25" s="127"/>
      <c r="D25" s="128" t="s">
        <v>649</v>
      </c>
    </row>
    <row r="26" spans="2:11" s="125" customFormat="1" x14ac:dyDescent="0.2">
      <c r="B26" s="126" t="s">
        <v>414</v>
      </c>
      <c r="C26" s="127"/>
      <c r="D26" s="128" t="s">
        <v>650</v>
      </c>
    </row>
    <row r="27" spans="2:11" x14ac:dyDescent="0.2">
      <c r="B27" s="1"/>
      <c r="C27" s="29"/>
      <c r="D27" s="12"/>
      <c r="F27" s="12"/>
      <c r="G27" s="12"/>
      <c r="H27" s="12"/>
      <c r="I27" s="12"/>
      <c r="J27" s="12"/>
      <c r="K27" s="12"/>
    </row>
    <row r="28" spans="2:11" x14ac:dyDescent="0.2">
      <c r="B28" s="3" t="s">
        <v>2</v>
      </c>
      <c r="C28" s="29"/>
      <c r="D28" s="12"/>
      <c r="F28" s="12"/>
      <c r="G28" s="12"/>
      <c r="H28" s="12"/>
      <c r="I28" s="12"/>
      <c r="J28" s="12"/>
      <c r="K28" s="12"/>
    </row>
    <row r="29" spans="2:11" s="129" customFormat="1" x14ac:dyDescent="0.2">
      <c r="B29" s="131" t="s">
        <v>415</v>
      </c>
      <c r="C29" s="132"/>
      <c r="D29" s="133" t="s">
        <v>652</v>
      </c>
    </row>
    <row r="30" spans="2:11" s="129" customFormat="1" x14ac:dyDescent="0.2">
      <c r="B30" s="131" t="s">
        <v>416</v>
      </c>
      <c r="C30" s="132"/>
      <c r="D30" s="133" t="s">
        <v>653</v>
      </c>
    </row>
    <row r="31" spans="2:11" s="129" customFormat="1" x14ac:dyDescent="0.2">
      <c r="B31" s="131" t="s">
        <v>417</v>
      </c>
      <c r="C31" s="132"/>
      <c r="D31" s="133" t="s">
        <v>654</v>
      </c>
    </row>
    <row r="32" spans="2:11" s="129" customFormat="1" x14ac:dyDescent="0.2">
      <c r="B32" s="131" t="s">
        <v>418</v>
      </c>
      <c r="C32" s="132"/>
      <c r="D32" s="133" t="s">
        <v>655</v>
      </c>
    </row>
    <row r="33" spans="2:11" s="129" customFormat="1" x14ac:dyDescent="0.2">
      <c r="B33" s="131"/>
      <c r="C33" s="132"/>
      <c r="D33" s="133"/>
    </row>
    <row r="34" spans="2:11" s="129" customFormat="1" x14ac:dyDescent="0.2">
      <c r="B34" s="3" t="s">
        <v>516</v>
      </c>
      <c r="C34" s="132"/>
      <c r="D34" s="133"/>
    </row>
    <row r="35" spans="2:11" s="129" customFormat="1" ht="25.5" x14ac:dyDescent="0.2">
      <c r="B35" s="190" t="s">
        <v>419</v>
      </c>
      <c r="C35" s="132"/>
      <c r="D35" s="189" t="s">
        <v>679</v>
      </c>
    </row>
    <row r="36" spans="2:11" s="129" customFormat="1" x14ac:dyDescent="0.2">
      <c r="B36" s="135" t="s">
        <v>420</v>
      </c>
      <c r="C36" s="136"/>
      <c r="D36" s="137" t="s">
        <v>656</v>
      </c>
    </row>
    <row r="37" spans="2:11" s="129" customFormat="1" x14ac:dyDescent="0.2">
      <c r="B37" s="135" t="s">
        <v>421</v>
      </c>
      <c r="C37" s="136"/>
      <c r="D37" s="137" t="s">
        <v>682</v>
      </c>
    </row>
    <row r="38" spans="2:11" s="129" customFormat="1" ht="25.5" x14ac:dyDescent="0.2">
      <c r="B38" s="190" t="s">
        <v>541</v>
      </c>
      <c r="C38" s="136"/>
      <c r="D38" s="189" t="s">
        <v>691</v>
      </c>
    </row>
    <row r="39" spans="2:11" x14ac:dyDescent="0.2">
      <c r="B39" s="1"/>
      <c r="C39" s="29"/>
      <c r="D39" s="12"/>
      <c r="F39" s="12"/>
      <c r="G39" s="12"/>
      <c r="H39" s="12"/>
      <c r="I39" s="12"/>
      <c r="J39" s="12"/>
      <c r="K39" s="12"/>
    </row>
    <row r="40" spans="2:11" x14ac:dyDescent="0.2">
      <c r="B40" s="3" t="s">
        <v>365</v>
      </c>
      <c r="C40" s="29"/>
      <c r="D40" s="12"/>
      <c r="F40" s="12"/>
      <c r="G40" s="12"/>
      <c r="H40" s="12"/>
      <c r="I40" s="12"/>
      <c r="J40" s="12"/>
      <c r="K40" s="12"/>
    </row>
    <row r="41" spans="2:11" s="134" customFormat="1" x14ac:dyDescent="0.2">
      <c r="B41" s="173" t="s">
        <v>422</v>
      </c>
      <c r="C41" s="174"/>
      <c r="D41" s="175" t="s">
        <v>657</v>
      </c>
    </row>
    <row r="42" spans="2:11" s="134" customFormat="1" x14ac:dyDescent="0.2">
      <c r="B42" s="173" t="s">
        <v>423</v>
      </c>
      <c r="C42" s="174"/>
      <c r="D42" s="175" t="s">
        <v>658</v>
      </c>
    </row>
    <row r="43" spans="2:11" s="134" customFormat="1" x14ac:dyDescent="0.2">
      <c r="B43" s="173" t="s">
        <v>424</v>
      </c>
      <c r="C43" s="174"/>
      <c r="D43" s="175" t="s">
        <v>659</v>
      </c>
    </row>
    <row r="44" spans="2:11" s="134" customFormat="1" x14ac:dyDescent="0.2">
      <c r="B44" s="173" t="s">
        <v>425</v>
      </c>
      <c r="C44" s="174"/>
      <c r="D44" s="175" t="s">
        <v>660</v>
      </c>
    </row>
    <row r="45" spans="2:11" x14ac:dyDescent="0.2">
      <c r="B45" s="1"/>
      <c r="C45" s="29"/>
      <c r="D45" s="12"/>
      <c r="F45" s="12"/>
      <c r="G45" s="12"/>
      <c r="H45" s="12"/>
      <c r="I45" s="12"/>
      <c r="J45" s="12"/>
      <c r="K45" s="12"/>
    </row>
    <row r="46" spans="2:11" x14ac:dyDescent="0.2">
      <c r="B46" s="3" t="s">
        <v>391</v>
      </c>
      <c r="C46" s="29"/>
      <c r="D46" s="12"/>
      <c r="F46" s="12"/>
      <c r="G46" s="12"/>
      <c r="H46" s="12"/>
      <c r="I46" s="12"/>
      <c r="J46" s="12"/>
      <c r="K46" s="12"/>
    </row>
    <row r="47" spans="2:11" s="138" customFormat="1" x14ac:dyDescent="0.2">
      <c r="B47" s="176" t="s">
        <v>426</v>
      </c>
      <c r="C47" s="177"/>
      <c r="D47" s="178" t="s">
        <v>712</v>
      </c>
    </row>
    <row r="48" spans="2:11" s="138" customFormat="1" x14ac:dyDescent="0.2">
      <c r="B48" s="176" t="s">
        <v>427</v>
      </c>
      <c r="C48" s="177"/>
      <c r="D48" s="178" t="s">
        <v>699</v>
      </c>
    </row>
    <row r="49" spans="2:11" s="138" customFormat="1" x14ac:dyDescent="0.2">
      <c r="B49" s="176" t="s">
        <v>517</v>
      </c>
      <c r="C49" s="177"/>
      <c r="D49" s="178" t="s">
        <v>678</v>
      </c>
    </row>
    <row r="50" spans="2:11" s="138" customFormat="1" x14ac:dyDescent="0.2">
      <c r="B50" s="176" t="s">
        <v>518</v>
      </c>
      <c r="C50" s="177"/>
      <c r="D50" s="178" t="s">
        <v>692</v>
      </c>
    </row>
    <row r="51" spans="2:11" s="138" customFormat="1" x14ac:dyDescent="0.2">
      <c r="B51" s="176" t="s">
        <v>532</v>
      </c>
      <c r="C51" s="177"/>
      <c r="D51" s="178" t="s">
        <v>693</v>
      </c>
    </row>
    <row r="52" spans="2:11" ht="13.5" customHeight="1" x14ac:dyDescent="0.2">
      <c r="C52" s="29"/>
      <c r="I52" s="12"/>
      <c r="J52" s="12"/>
      <c r="K52" s="12"/>
    </row>
    <row r="53" spans="2:11" x14ac:dyDescent="0.2">
      <c r="B53" s="3" t="s">
        <v>399</v>
      </c>
      <c r="C53" s="29"/>
      <c r="D53" s="4"/>
      <c r="E53" s="12"/>
      <c r="F53" s="12"/>
      <c r="G53" s="12"/>
      <c r="H53" s="12"/>
      <c r="I53" s="12"/>
      <c r="J53" s="12"/>
      <c r="K53" s="12"/>
    </row>
    <row r="54" spans="2:11" s="130" customFormat="1" ht="14.25" x14ac:dyDescent="0.2">
      <c r="B54" s="235" t="s">
        <v>694</v>
      </c>
      <c r="C54" s="235"/>
      <c r="D54" s="235"/>
    </row>
    <row r="55" spans="2:11" s="130" customFormat="1" ht="14.25" x14ac:dyDescent="0.2">
      <c r="B55" s="235" t="s">
        <v>695</v>
      </c>
      <c r="C55" s="235"/>
      <c r="D55" s="235"/>
    </row>
    <row r="56" spans="2:11" x14ac:dyDescent="0.2">
      <c r="C56" s="29"/>
    </row>
    <row r="57" spans="2:11" s="130" customFormat="1" x14ac:dyDescent="0.2">
      <c r="B57" s="236" t="s">
        <v>273</v>
      </c>
      <c r="C57" s="236"/>
      <c r="D57" s="236"/>
      <c r="I57" s="139"/>
      <c r="J57" s="139"/>
      <c r="K57" s="139"/>
    </row>
    <row r="58" spans="2:11" s="140" customFormat="1" x14ac:dyDescent="0.2">
      <c r="B58" s="237" t="s">
        <v>3</v>
      </c>
      <c r="C58" s="237"/>
      <c r="D58" s="237"/>
      <c r="I58" s="141"/>
      <c r="J58" s="141"/>
      <c r="K58" s="141"/>
    </row>
    <row r="59" spans="2:11" x14ac:dyDescent="0.2">
      <c r="C59" s="29"/>
    </row>
    <row r="62" spans="2:11" ht="15.75" x14ac:dyDescent="0.25">
      <c r="C62" s="33"/>
    </row>
    <row r="65" spans="2:2" x14ac:dyDescent="0.2">
      <c r="B65" s="13"/>
    </row>
  </sheetData>
  <sheetProtection selectLockedCells="1" selectUnlockedCells="1"/>
  <mergeCells count="5">
    <mergeCell ref="B54:D54"/>
    <mergeCell ref="B55:D55"/>
    <mergeCell ref="B57:D57"/>
    <mergeCell ref="B58:D58"/>
    <mergeCell ref="B9:D9"/>
  </mergeCells>
  <hyperlinks>
    <hyperlink ref="D17" location="T1!A1" display="Bauausgaben nach Art der Arbeiten,1979 – 2012 (in 1’000 Franken, zu laufenden Preisen)" xr:uid="{00000000-0004-0000-0000-000000000000}"/>
    <hyperlink ref="D19" location="'T3'!A1" display="Entwicklung der Bautätigkeit nach Bausparten, 1970 – 2016 (in Mio. Franken)" xr:uid="{00000000-0004-0000-0000-000001000000}"/>
    <hyperlink ref="D21" location="'T5'!A1" display="Bautätigkeit in Franken pro Einwohner nach Bausparten in den Bezirken und im Kanton, 2017¹, ²" xr:uid="{00000000-0004-0000-0000-000002000000}"/>
    <hyperlink ref="D22" location="'T6'!A1" display="Bautätigkeit nach Auftraggebern, 1979–2017 (in Mio. Franken)" xr:uid="{00000000-0004-0000-0000-000003000000}"/>
    <hyperlink ref="D23" location="'T7'!A1" display="Bautätigkeit nach Bauobjektkategorien, 1979–2017 (ohne öffentliche Unterhaltsarbeiten), in 1'000 Franken" xr:uid="{00000000-0004-0000-0000-000004000000}"/>
    <hyperlink ref="D24" location="'T8'!A1" display="Bautätigkeit ausgewählter Bauobjektkategorien nach Bauart, 2016 und 2017 (in 1’000 Franken)" xr:uid="{00000000-0004-0000-0000-000005000000}"/>
    <hyperlink ref="D25" location="'T9'!A1" display="Arbeitsvorräte nach Auftraggebern, 2017 und 2018" xr:uid="{00000000-0004-0000-0000-000006000000}"/>
    <hyperlink ref="D26" location="'T10'!A1" display="Arbeitsvorräte nach Bausparten in den Bezirken und im Kanton, 2018 (in 1’000 Franken)¹, ²" xr:uid="{00000000-0004-0000-0000-000007000000}"/>
    <hyperlink ref="D29" location="T11!A1" display="Neu erstellte Gebäude mit Wohnungen und neu erstellte Wohnungen, 1971 – 2012" xr:uid="{00000000-0004-0000-0000-000008000000}"/>
    <hyperlink ref="D30" location="T12!A1" display="Neu erstellte Gebäude mit Wohnungen und neu erstellte Wohnungen nach Bezirken, 2012" xr:uid="{00000000-0004-0000-0000-000009000000}"/>
    <hyperlink ref="D31" location="T13!A1" display="Neu erstellte Wohnungen nach Zimmerzahl und Bezirken, 2012" xr:uid="{00000000-0004-0000-0000-00000A000000}"/>
    <hyperlink ref="D32" location="'T14'!A1" display="Wohnbaubilanz, 1971 – 2017" xr:uid="{00000000-0004-0000-0000-00000B000000}"/>
    <hyperlink ref="D36" location="'T16'!A1" display="Wohnungsbestand nach Wohnungsgrösse und Einwohner pro Wohnung, 1980 – 2016¹" xr:uid="{00000000-0004-0000-0000-00000C000000}"/>
    <hyperlink ref="B58" location="Erläuterungen!A1" display="Methodische Hinweise" xr:uid="{00000000-0004-0000-0000-00000D000000}"/>
    <hyperlink ref="D41" location="'T19'!A1" display="Leerwohnungsbestand, 1974–2021" xr:uid="{00000000-0004-0000-0000-00000E000000}"/>
    <hyperlink ref="D43" location="'T21'!A1" display="Leerwohnungsziffern nach Zimmerzahl, 1980–2021" xr:uid="{00000000-0004-0000-0000-00000F000000}"/>
    <hyperlink ref="D47" location="'T23'!A1" display="Bautätigkeit und Bauvorhaben, Wohnungen, Wohnbautätigkeit und Leerwohnungen nach Gemeinde, Bezirk und Kanton" xr:uid="{00000000-0004-0000-0000-000010000000}"/>
    <hyperlink ref="B55" location="Karte!A1" display="Leerwohnungszählung: Gemeindekarte" xr:uid="{00000000-0004-0000-0000-000011000000}"/>
    <hyperlink ref="B57" location="Karte!A1" display="Leerwohnungszählung: Gemeindekarte" xr:uid="{00000000-0004-0000-0000-000012000000}"/>
    <hyperlink ref="D48" location="'T24'!A1" display="Bautätigkeit 2019 und Arbeitsvorräte 2020 nach Bausparte, Gemeinde, Bezirke und im Kanton" xr:uid="{00000000-0004-0000-0000-000013000000}"/>
    <hyperlink ref="D49" location="'T25'!A1" display="Wohnungsbesstand per 31. Dezember 2020 und Leerwohnungen per 1. Juni 2021 nach Gemeinde, Bezirk und im Kanton" xr:uid="{00000000-0004-0000-0000-000014000000}"/>
    <hyperlink ref="D51" location="'T27'!A1" display="Gebäude nach Kategorie und Bauperiode, nach Bezirk und Gemeinde, 2021" xr:uid="{00000000-0004-0000-0000-000015000000}"/>
    <hyperlink ref="B54" location="Karte!A1" display="Leerwohnungszählung: Gemeindekarte" xr:uid="{00000000-0004-0000-0000-000016000000}"/>
    <hyperlink ref="B54:D54" location="'Karte 1'!A1" display="Bauausgaben f'ür den Wohnungsbau, in Franken pro Einwohner, 2016" xr:uid="{00000000-0004-0000-0000-000017000000}"/>
    <hyperlink ref="B55:D55" location="'Karte 2'!A1" display="Leerwohnungszählung: Leerwohnungsziffern nach Gemeinden, per 1. Juni 2018" xr:uid="{00000000-0004-0000-0000-000018000000}"/>
    <hyperlink ref="B57:D57" location="Begriffe!A1" display="Begriffe" xr:uid="{00000000-0004-0000-0000-000019000000}"/>
    <hyperlink ref="B58:D58" location="'Methodische Hinweise'!A1" display="Methodische Hinweise" xr:uid="{00000000-0004-0000-0000-00001A000000}"/>
    <hyperlink ref="D18" location="'T2'!A1" display="Bautätigkeit 2016 und 2017 sowie Arbeitsvorräte für 2017 und 2018 nach Bauobjektarten" xr:uid="{00000000-0004-0000-0000-00001B000000}"/>
    <hyperlink ref="D20" location="'T4'!A1" display="Bautätigkeit nach Bausparten in den Bezirken und im Kanton, 2017 (in 1’000 Franken)¹, ²" xr:uid="{00000000-0004-0000-0000-00001C000000}"/>
    <hyperlink ref="D44" location="'T22'!A1" display="Leer stehende Wohneinheiten nach Zimmerzahl, Bezirk und Kanton, per 1. Juni 2021 " xr:uid="{00000000-0004-0000-0000-00001D000000}"/>
    <hyperlink ref="D37" location="'T17'!A1" display="Wohnungen nach Bauperiode, Anzahl Zimmer und Fläche, 2020" xr:uid="{00000000-0004-0000-0000-00001E000000}"/>
    <hyperlink ref="D38" location="'T18'!A1" display="Gebäude nach Bauperiode, Wohnungs- und Geschosszahl, 2020" xr:uid="{00000000-0004-0000-0000-00001F000000}"/>
    <hyperlink ref="D42" location="'T20'!A1" display="Wohnungsbestand, Reinzugang an Wohnungen, leer stehende Wohneinheiten und Leerwohnungsziffern, 1974–2021" xr:uid="{00000000-0004-0000-0000-000020000000}"/>
    <hyperlink ref="D50" location="'T26'!A1" display="Wohnungen nach Anzahl Zimmer, Bauperiode und Gemeinde, 2020" xr:uid="{00000000-0004-0000-0000-000021000000}"/>
    <hyperlink ref="D35" location="'T15'!A1" display="'T15'!A1" xr:uid="{00000000-0004-0000-0000-000022000000}"/>
  </hyperlinks>
  <pageMargins left="0.78740157480314965" right="0.59055118110236227" top="0.98425196850393704" bottom="0.86614173228346458" header="0.51181102362204722" footer="0.35433070866141736"/>
  <pageSetup paperSize="9" scale="62" firstPageNumber="0" orientation="portrait" r:id="rId1"/>
  <headerFooter alignWithMargins="0">
    <oddHeader>&amp;L&amp;G
&amp;R&amp;"Arial,Fett"DEPARTEMENT FINANZEN UND RESSOURCEN
Statistik Aargau</oddHeader>
  </headerFooter>
  <colBreaks count="1" manualBreakCount="1">
    <brk id="4" max="59"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96DF"/>
    <pageSetUpPr fitToPage="1"/>
  </sheetPr>
  <dimension ref="A1:I54"/>
  <sheetViews>
    <sheetView showGridLines="0" zoomScaleNormal="100" zoomScaleSheetLayoutView="100" workbookViewId="0"/>
  </sheetViews>
  <sheetFormatPr baseColWidth="10" defaultColWidth="11.42578125" defaultRowHeight="12.75" x14ac:dyDescent="0.2"/>
  <cols>
    <col min="1" max="1" width="2.7109375" customWidth="1"/>
    <col min="2" max="2" width="40.7109375" customWidth="1"/>
    <col min="3" max="4" width="10.7109375" customWidth="1"/>
    <col min="5" max="5" width="10.7109375" style="45" customWidth="1"/>
    <col min="6" max="8" width="10.7109375" customWidth="1"/>
    <col min="9" max="9" width="10.7109375" style="45" customWidth="1"/>
  </cols>
  <sheetData>
    <row r="1" spans="1:9" ht="15.75" x14ac:dyDescent="0.25">
      <c r="A1" s="5" t="str">
        <f>Inhaltsverzeichnis!B25&amp;" "&amp;Inhaltsverzeichnis!C25&amp;" "&amp;Inhaltsverzeichnis!D25</f>
        <v>Tabelle 9:  Arbeitsvorräte für das Folgejahr nach Auftraggeber, 2020 und 2021</v>
      </c>
      <c r="B1" s="5"/>
      <c r="C1" s="5"/>
      <c r="D1" s="5"/>
      <c r="E1" s="5"/>
      <c r="F1" s="5"/>
      <c r="G1" s="5"/>
      <c r="H1" s="5"/>
      <c r="I1" s="207"/>
    </row>
    <row r="2" spans="1:9" x14ac:dyDescent="0.2">
      <c r="B2" s="20"/>
    </row>
    <row r="4" spans="1:9" ht="46.15" customHeight="1" x14ac:dyDescent="0.2">
      <c r="B4" s="250" t="s">
        <v>46</v>
      </c>
      <c r="C4" s="240" t="s">
        <v>577</v>
      </c>
      <c r="D4" s="240"/>
      <c r="E4" s="255" t="s">
        <v>465</v>
      </c>
    </row>
    <row r="5" spans="1:9" x14ac:dyDescent="0.2">
      <c r="B5" s="250"/>
      <c r="C5" s="60">
        <v>2020</v>
      </c>
      <c r="D5" s="60">
        <v>2021</v>
      </c>
      <c r="E5" s="255"/>
    </row>
    <row r="6" spans="1:9" x14ac:dyDescent="0.2">
      <c r="B6" s="254" t="s">
        <v>9</v>
      </c>
      <c r="C6" s="254"/>
      <c r="D6" s="254"/>
      <c r="E6" s="254"/>
    </row>
    <row r="7" spans="1:9" x14ac:dyDescent="0.2">
      <c r="B7" s="1" t="s">
        <v>35</v>
      </c>
      <c r="C7" s="19">
        <v>364923</v>
      </c>
      <c r="D7" s="19">
        <v>385282</v>
      </c>
      <c r="E7" s="68">
        <f>D7/C7*100 -100</f>
        <v>5.5789851557725996</v>
      </c>
      <c r="G7" s="45"/>
      <c r="H7" s="19"/>
    </row>
    <row r="8" spans="1:9" x14ac:dyDescent="0.2">
      <c r="B8" s="1" t="s">
        <v>36</v>
      </c>
      <c r="C8" s="19">
        <v>371894</v>
      </c>
      <c r="D8" s="19">
        <v>394312</v>
      </c>
      <c r="E8" s="68">
        <f t="shared" ref="E8:E10" si="0">D8/C8*100 -100</f>
        <v>6.0280617595336281</v>
      </c>
      <c r="G8" s="45"/>
      <c r="H8" s="19"/>
    </row>
    <row r="9" spans="1:9" x14ac:dyDescent="0.2">
      <c r="B9" s="1" t="s">
        <v>37</v>
      </c>
      <c r="C9" s="19">
        <v>507499</v>
      </c>
      <c r="D9" s="19">
        <v>483789</v>
      </c>
      <c r="E9" s="68">
        <f t="shared" si="0"/>
        <v>-4.6719303880401668</v>
      </c>
      <c r="G9" s="45"/>
      <c r="H9" s="19"/>
    </row>
    <row r="10" spans="1:9" x14ac:dyDescent="0.2">
      <c r="B10" s="110" t="s">
        <v>11</v>
      </c>
      <c r="C10" s="111">
        <v>1244316</v>
      </c>
      <c r="D10" s="111">
        <v>1263383</v>
      </c>
      <c r="E10" s="146">
        <f t="shared" si="0"/>
        <v>1.5323278009766028</v>
      </c>
      <c r="G10" s="45"/>
      <c r="H10" s="19"/>
    </row>
    <row r="11" spans="1:9" ht="5.25" customHeight="1" x14ac:dyDescent="0.2">
      <c r="B11" s="256"/>
      <c r="C11" s="256"/>
      <c r="D11" s="256"/>
      <c r="E11" s="256"/>
      <c r="G11" s="45"/>
      <c r="H11" s="19"/>
    </row>
    <row r="12" spans="1:9" x14ac:dyDescent="0.2">
      <c r="B12" s="1" t="s">
        <v>58</v>
      </c>
      <c r="C12" s="19">
        <v>363787</v>
      </c>
      <c r="D12" s="19">
        <v>369674</v>
      </c>
      <c r="E12" s="68">
        <f>D12/C12*100 -100</f>
        <v>1.6182546380161966</v>
      </c>
      <c r="G12" s="45"/>
      <c r="H12" s="19"/>
    </row>
    <row r="13" spans="1:9" x14ac:dyDescent="0.2">
      <c r="B13" s="1" t="s">
        <v>59</v>
      </c>
      <c r="C13" s="19">
        <v>33823</v>
      </c>
      <c r="D13" s="19">
        <v>20231</v>
      </c>
      <c r="E13" s="68">
        <f t="shared" ref="E13:E17" si="1">D13/C13*100 -100</f>
        <v>-40.185672471395208</v>
      </c>
      <c r="G13" s="45"/>
      <c r="H13" s="19"/>
    </row>
    <row r="14" spans="1:9" x14ac:dyDescent="0.2">
      <c r="B14" s="1" t="s">
        <v>60</v>
      </c>
      <c r="C14" s="19">
        <v>751092</v>
      </c>
      <c r="D14" s="19">
        <v>812937</v>
      </c>
      <c r="E14" s="68">
        <f t="shared" si="1"/>
        <v>8.2340112795769187</v>
      </c>
      <c r="G14" s="45"/>
      <c r="H14" s="19"/>
    </row>
    <row r="15" spans="1:9" x14ac:dyDescent="0.2">
      <c r="B15" s="1" t="s">
        <v>61</v>
      </c>
      <c r="C15" s="19">
        <v>4870</v>
      </c>
      <c r="D15" s="19">
        <v>7288</v>
      </c>
      <c r="E15" s="68">
        <f t="shared" si="1"/>
        <v>49.650924024640659</v>
      </c>
      <c r="G15" s="45"/>
      <c r="H15" s="19"/>
    </row>
    <row r="16" spans="1:9" x14ac:dyDescent="0.2">
      <c r="B16" s="1" t="s">
        <v>62</v>
      </c>
      <c r="C16" s="19">
        <v>33357</v>
      </c>
      <c r="D16" s="19">
        <v>34288</v>
      </c>
      <c r="E16" s="68">
        <f t="shared" si="1"/>
        <v>2.7910183769523655</v>
      </c>
      <c r="G16" s="45"/>
      <c r="H16" s="19"/>
    </row>
    <row r="17" spans="2:8" x14ac:dyDescent="0.2">
      <c r="B17" s="1" t="s">
        <v>478</v>
      </c>
      <c r="C17" s="19">
        <v>654888</v>
      </c>
      <c r="D17" s="19">
        <v>745042</v>
      </c>
      <c r="E17" s="68">
        <f t="shared" si="1"/>
        <v>13.766323401864142</v>
      </c>
      <c r="G17" s="45"/>
      <c r="H17" s="19"/>
    </row>
    <row r="18" spans="2:8" x14ac:dyDescent="0.2">
      <c r="B18" s="41" t="s">
        <v>11</v>
      </c>
      <c r="C18" s="42">
        <v>1841817</v>
      </c>
      <c r="D18" s="42">
        <v>1989460</v>
      </c>
      <c r="E18" s="147">
        <f>D18/C18*100 -100</f>
        <v>8.0161601288293127</v>
      </c>
      <c r="G18" s="45"/>
      <c r="H18" s="19"/>
    </row>
    <row r="19" spans="2:8" x14ac:dyDescent="0.2">
      <c r="B19" s="254" t="s">
        <v>11</v>
      </c>
      <c r="C19" s="254"/>
      <c r="D19" s="254"/>
      <c r="E19" s="254"/>
      <c r="G19" s="45"/>
      <c r="H19" s="19"/>
    </row>
    <row r="20" spans="2:8" ht="13.5" thickBot="1" x14ac:dyDescent="0.25">
      <c r="B20" s="94" t="s">
        <v>697</v>
      </c>
      <c r="C20" s="92">
        <v>3086133</v>
      </c>
      <c r="D20" s="92">
        <v>3252843</v>
      </c>
      <c r="E20" s="148">
        <f>D20/C20*100-100</f>
        <v>5.4019058802715136</v>
      </c>
      <c r="G20" s="45"/>
      <c r="H20" s="19"/>
    </row>
    <row r="21" spans="2:8" ht="8.1" customHeight="1" x14ac:dyDescent="0.2">
      <c r="D21" s="19"/>
    </row>
    <row r="22" spans="2:8" x14ac:dyDescent="0.2">
      <c r="B22" s="239" t="s">
        <v>578</v>
      </c>
      <c r="C22" s="239"/>
      <c r="D22" s="239"/>
      <c r="E22" s="239"/>
      <c r="F22" s="239"/>
      <c r="G22" s="239"/>
      <c r="H22" s="239"/>
    </row>
    <row r="23" spans="2:8" x14ac:dyDescent="0.2">
      <c r="B23" s="239"/>
      <c r="C23" s="239"/>
      <c r="D23" s="239"/>
      <c r="E23" s="239"/>
      <c r="F23" s="239"/>
      <c r="G23" s="239"/>
      <c r="H23" s="239"/>
    </row>
    <row r="24" spans="2:8" ht="12.75" customHeight="1" x14ac:dyDescent="0.2"/>
    <row r="51" spans="1:1" ht="15.75" x14ac:dyDescent="0.25">
      <c r="A51" s="5"/>
    </row>
    <row r="54" spans="1:1" ht="12.75" customHeight="1" x14ac:dyDescent="0.2"/>
  </sheetData>
  <sheetProtection selectLockedCells="1" selectUnlockedCells="1"/>
  <mergeCells count="8">
    <mergeCell ref="B23:H23"/>
    <mergeCell ref="B22:H22"/>
    <mergeCell ref="B19:E19"/>
    <mergeCell ref="B4:B5"/>
    <mergeCell ref="C4:D4"/>
    <mergeCell ref="E4:E5"/>
    <mergeCell ref="B6:E6"/>
    <mergeCell ref="B11:E11"/>
  </mergeCells>
  <pageMargins left="0.78740157480314965" right="0.59055118110236227" top="0.78740157480314965" bottom="0.86614173228346458" header="0.51181102362204722" footer="0.35433070866141736"/>
  <pageSetup paperSize="9" scale="80"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6DF"/>
    <pageSetUpPr fitToPage="1"/>
  </sheetPr>
  <dimension ref="A1:O37"/>
  <sheetViews>
    <sheetView showGridLines="0" zoomScaleNormal="100" workbookViewId="0"/>
  </sheetViews>
  <sheetFormatPr baseColWidth="10" defaultColWidth="11.42578125" defaultRowHeight="12.75" x14ac:dyDescent="0.2"/>
  <cols>
    <col min="1" max="1" width="2.7109375" customWidth="1"/>
    <col min="2" max="2" width="20.7109375" customWidth="1"/>
    <col min="3" max="16" width="10.7109375" customWidth="1"/>
  </cols>
  <sheetData>
    <row r="1" spans="1:12" ht="15.75" x14ac:dyDescent="0.25">
      <c r="A1" s="5" t="str">
        <f>Inhaltsverzeichnis!B26&amp;" "&amp;Inhaltsverzeichnis!C26&amp;" "&amp;Inhaltsverzeichnis!D26</f>
        <v>Tabelle 10:  Arbeitsvorräte nach Bausparte, Bezirk und Kanton, in 1’000 Franken, 2021¹</v>
      </c>
    </row>
    <row r="2" spans="1:12" x14ac:dyDescent="0.2">
      <c r="B2" s="112"/>
    </row>
    <row r="4" spans="1:12" x14ac:dyDescent="0.2">
      <c r="B4" s="250" t="s">
        <v>715</v>
      </c>
      <c r="C4" s="240" t="s">
        <v>9</v>
      </c>
      <c r="D4" s="240"/>
      <c r="E4" s="240"/>
      <c r="F4" s="240"/>
      <c r="G4" s="240"/>
      <c r="H4" s="240" t="s">
        <v>10</v>
      </c>
      <c r="I4" s="240"/>
      <c r="J4" s="240"/>
      <c r="K4" s="240"/>
      <c r="L4" s="240" t="s">
        <v>11</v>
      </c>
    </row>
    <row r="5" spans="1:12" x14ac:dyDescent="0.2">
      <c r="B5" s="250"/>
      <c r="C5" s="240" t="s">
        <v>12</v>
      </c>
      <c r="D5" s="240"/>
      <c r="E5" s="240" t="s">
        <v>13</v>
      </c>
      <c r="F5" s="240"/>
      <c r="G5" s="247" t="s">
        <v>11</v>
      </c>
      <c r="H5" s="247" t="s">
        <v>18</v>
      </c>
      <c r="I5" s="247" t="s">
        <v>451</v>
      </c>
      <c r="J5" s="247" t="s">
        <v>15</v>
      </c>
      <c r="K5" s="247" t="s">
        <v>11</v>
      </c>
      <c r="L5" s="240"/>
    </row>
    <row r="6" spans="1:12" ht="38.25" x14ac:dyDescent="0.2">
      <c r="B6" s="250"/>
      <c r="C6" s="60" t="s">
        <v>11</v>
      </c>
      <c r="D6" s="60" t="s">
        <v>20</v>
      </c>
      <c r="E6" s="60" t="s">
        <v>11</v>
      </c>
      <c r="F6" s="60" t="s">
        <v>20</v>
      </c>
      <c r="G6" s="247"/>
      <c r="H6" s="247"/>
      <c r="I6" s="247"/>
      <c r="J6" s="247"/>
      <c r="K6" s="247"/>
      <c r="L6" s="240"/>
    </row>
    <row r="7" spans="1:12" ht="14.25" customHeight="1" x14ac:dyDescent="0.2">
      <c r="B7" s="1" t="s">
        <v>21</v>
      </c>
      <c r="C7" s="40">
        <v>82785</v>
      </c>
      <c r="D7" s="40">
        <v>17247</v>
      </c>
      <c r="E7" s="40">
        <v>39717</v>
      </c>
      <c r="F7" s="40">
        <v>4154</v>
      </c>
      <c r="G7" s="122">
        <v>122502</v>
      </c>
      <c r="H7" s="40">
        <v>192721</v>
      </c>
      <c r="I7" s="40">
        <v>16881</v>
      </c>
      <c r="J7" s="40">
        <v>11611</v>
      </c>
      <c r="K7" s="40">
        <v>221213</v>
      </c>
      <c r="L7" s="40">
        <v>343715</v>
      </c>
    </row>
    <row r="8" spans="1:12" ht="14.25" customHeight="1" x14ac:dyDescent="0.2">
      <c r="B8" s="1" t="s">
        <v>22</v>
      </c>
      <c r="C8" s="40">
        <v>90232</v>
      </c>
      <c r="D8" s="40">
        <v>40175</v>
      </c>
      <c r="E8" s="40">
        <v>80095</v>
      </c>
      <c r="F8" s="40">
        <v>24424</v>
      </c>
      <c r="G8" s="122">
        <v>170327</v>
      </c>
      <c r="H8" s="40">
        <v>292707</v>
      </c>
      <c r="I8" s="40">
        <v>65581</v>
      </c>
      <c r="J8" s="40">
        <v>101474</v>
      </c>
      <c r="K8" s="40">
        <v>459762</v>
      </c>
      <c r="L8" s="40">
        <v>630089</v>
      </c>
    </row>
    <row r="9" spans="1:12" ht="14.25" customHeight="1" x14ac:dyDescent="0.2">
      <c r="B9" s="1" t="s">
        <v>23</v>
      </c>
      <c r="C9" s="40">
        <v>40799</v>
      </c>
      <c r="D9" s="40">
        <v>18446</v>
      </c>
      <c r="E9" s="40">
        <v>60693</v>
      </c>
      <c r="F9" s="40">
        <v>12499</v>
      </c>
      <c r="G9" s="122">
        <v>101492</v>
      </c>
      <c r="H9" s="40">
        <v>149441</v>
      </c>
      <c r="I9" s="40">
        <v>69381</v>
      </c>
      <c r="J9" s="40">
        <v>27925</v>
      </c>
      <c r="K9" s="40">
        <v>246747</v>
      </c>
      <c r="L9" s="40">
        <v>348239</v>
      </c>
    </row>
    <row r="10" spans="1:12" ht="14.25" customHeight="1" x14ac:dyDescent="0.2">
      <c r="B10" s="1" t="s">
        <v>24</v>
      </c>
      <c r="C10" s="40">
        <v>77964</v>
      </c>
      <c r="D10" s="40">
        <v>18668</v>
      </c>
      <c r="E10" s="40">
        <v>36247</v>
      </c>
      <c r="F10" s="40">
        <v>7685</v>
      </c>
      <c r="G10" s="122">
        <v>114211</v>
      </c>
      <c r="H10" s="40">
        <v>54842</v>
      </c>
      <c r="I10" s="40">
        <v>8848</v>
      </c>
      <c r="J10" s="40">
        <v>1461</v>
      </c>
      <c r="K10" s="40">
        <v>65151</v>
      </c>
      <c r="L10" s="40">
        <v>179362</v>
      </c>
    </row>
    <row r="11" spans="1:12" ht="14.25" customHeight="1" x14ac:dyDescent="0.2">
      <c r="B11" s="1" t="s">
        <v>25</v>
      </c>
      <c r="C11" s="40">
        <v>28078</v>
      </c>
      <c r="D11" s="40">
        <v>24554</v>
      </c>
      <c r="E11" s="40">
        <v>16236</v>
      </c>
      <c r="F11" s="40">
        <v>10253</v>
      </c>
      <c r="G11" s="122">
        <v>44314</v>
      </c>
      <c r="H11" s="40">
        <v>124224</v>
      </c>
      <c r="I11" s="40">
        <v>10611</v>
      </c>
      <c r="J11" s="40">
        <v>13579</v>
      </c>
      <c r="K11" s="40">
        <v>148414</v>
      </c>
      <c r="L11" s="40">
        <v>192728</v>
      </c>
    </row>
    <row r="12" spans="1:12" ht="14.25" customHeight="1" x14ac:dyDescent="0.2">
      <c r="B12" s="1" t="s">
        <v>26</v>
      </c>
      <c r="C12" s="40">
        <v>29996</v>
      </c>
      <c r="D12" s="40">
        <v>16951</v>
      </c>
      <c r="E12" s="40">
        <v>12627</v>
      </c>
      <c r="F12" s="40">
        <v>7341</v>
      </c>
      <c r="G12" s="122">
        <v>42623</v>
      </c>
      <c r="H12" s="40">
        <v>68596</v>
      </c>
      <c r="I12" s="40">
        <v>6823</v>
      </c>
      <c r="J12" s="40">
        <v>4912</v>
      </c>
      <c r="K12" s="40">
        <v>80331</v>
      </c>
      <c r="L12" s="40">
        <v>122954</v>
      </c>
    </row>
    <row r="13" spans="1:12" ht="14.25" customHeight="1" x14ac:dyDescent="0.2">
      <c r="B13" s="1" t="s">
        <v>27</v>
      </c>
      <c r="C13" s="40">
        <v>72394</v>
      </c>
      <c r="D13" s="40">
        <v>22361</v>
      </c>
      <c r="E13" s="40">
        <v>41211</v>
      </c>
      <c r="F13" s="40">
        <v>21473</v>
      </c>
      <c r="G13" s="122">
        <v>113605</v>
      </c>
      <c r="H13" s="40">
        <v>156577</v>
      </c>
      <c r="I13" s="40">
        <v>25450</v>
      </c>
      <c r="J13" s="40">
        <v>16638</v>
      </c>
      <c r="K13" s="40">
        <v>198665</v>
      </c>
      <c r="L13" s="40">
        <v>312270</v>
      </c>
    </row>
    <row r="14" spans="1:12" ht="14.25" customHeight="1" x14ac:dyDescent="0.2">
      <c r="B14" s="1" t="s">
        <v>28</v>
      </c>
      <c r="C14" s="40">
        <v>47260</v>
      </c>
      <c r="D14" s="40">
        <v>19639</v>
      </c>
      <c r="E14" s="40">
        <v>10058</v>
      </c>
      <c r="F14" s="40">
        <v>2974</v>
      </c>
      <c r="G14" s="122">
        <v>57318</v>
      </c>
      <c r="H14" s="40">
        <v>97526</v>
      </c>
      <c r="I14" s="40">
        <v>17690</v>
      </c>
      <c r="J14" s="40">
        <v>2957</v>
      </c>
      <c r="K14" s="40">
        <v>118173</v>
      </c>
      <c r="L14" s="40">
        <v>175491</v>
      </c>
    </row>
    <row r="15" spans="1:12" ht="14.25" customHeight="1" x14ac:dyDescent="0.2">
      <c r="B15" s="1" t="s">
        <v>29</v>
      </c>
      <c r="C15" s="40">
        <v>44381</v>
      </c>
      <c r="D15" s="40">
        <v>19018</v>
      </c>
      <c r="E15" s="40">
        <v>28769</v>
      </c>
      <c r="F15" s="40">
        <v>18746</v>
      </c>
      <c r="G15" s="122">
        <v>73150</v>
      </c>
      <c r="H15" s="40">
        <v>55630</v>
      </c>
      <c r="I15" s="40">
        <v>88238</v>
      </c>
      <c r="J15" s="40">
        <v>29502</v>
      </c>
      <c r="K15" s="40">
        <v>173370</v>
      </c>
      <c r="L15" s="40">
        <v>246520</v>
      </c>
    </row>
    <row r="16" spans="1:12" ht="14.25" customHeight="1" x14ac:dyDescent="0.2">
      <c r="B16" s="1" t="s">
        <v>30</v>
      </c>
      <c r="C16" s="40">
        <v>49293</v>
      </c>
      <c r="D16" s="40">
        <v>19141</v>
      </c>
      <c r="E16" s="40">
        <v>28255</v>
      </c>
      <c r="F16" s="40">
        <v>7611</v>
      </c>
      <c r="G16" s="122">
        <v>77548</v>
      </c>
      <c r="H16" s="40">
        <v>133724</v>
      </c>
      <c r="I16" s="40">
        <v>44120</v>
      </c>
      <c r="J16" s="40">
        <v>6731</v>
      </c>
      <c r="K16" s="40">
        <v>184575</v>
      </c>
      <c r="L16" s="40">
        <v>262123</v>
      </c>
    </row>
    <row r="17" spans="2:15" ht="14.25" customHeight="1" x14ac:dyDescent="0.2">
      <c r="B17" s="1" t="s">
        <v>31</v>
      </c>
      <c r="C17" s="40">
        <v>45960</v>
      </c>
      <c r="D17" s="40">
        <v>6353</v>
      </c>
      <c r="E17" s="40">
        <v>1752</v>
      </c>
      <c r="F17" s="40">
        <v>1526</v>
      </c>
      <c r="G17" s="122">
        <v>47712</v>
      </c>
      <c r="H17" s="40">
        <v>75233</v>
      </c>
      <c r="I17" s="40">
        <v>8137</v>
      </c>
      <c r="J17" s="40">
        <v>9655</v>
      </c>
      <c r="K17" s="40">
        <v>93025</v>
      </c>
      <c r="L17" s="40">
        <v>140737</v>
      </c>
    </row>
    <row r="18" spans="2:15" ht="14.25" customHeight="1" x14ac:dyDescent="0.2">
      <c r="B18" s="1" t="s">
        <v>709</v>
      </c>
      <c r="C18" s="40">
        <v>270137</v>
      </c>
      <c r="D18" s="40">
        <v>93865</v>
      </c>
      <c r="E18" s="40">
        <v>28444</v>
      </c>
      <c r="F18" s="40">
        <v>28444</v>
      </c>
      <c r="G18" s="122">
        <v>298581</v>
      </c>
      <c r="H18" s="40">
        <v>0</v>
      </c>
      <c r="I18" s="40">
        <v>0</v>
      </c>
      <c r="J18" s="40">
        <v>34</v>
      </c>
      <c r="K18" s="40">
        <v>34</v>
      </c>
      <c r="L18" s="40">
        <v>298615</v>
      </c>
    </row>
    <row r="19" spans="2:15" ht="14.25" customHeight="1" x14ac:dyDescent="0.2">
      <c r="B19" s="41" t="s">
        <v>651</v>
      </c>
      <c r="C19" s="42">
        <v>879279</v>
      </c>
      <c r="D19" s="42">
        <v>316418</v>
      </c>
      <c r="E19" s="42">
        <v>384104</v>
      </c>
      <c r="F19" s="42">
        <v>147130</v>
      </c>
      <c r="G19" s="123">
        <v>1263383</v>
      </c>
      <c r="H19" s="42">
        <v>1401221</v>
      </c>
      <c r="I19" s="42">
        <v>361760</v>
      </c>
      <c r="J19" s="42">
        <v>226479</v>
      </c>
      <c r="K19" s="42">
        <v>1989460</v>
      </c>
      <c r="L19" s="42">
        <v>3252843</v>
      </c>
      <c r="N19" s="19"/>
      <c r="O19" s="19"/>
    </row>
    <row r="20" spans="2:15" ht="14.25" customHeight="1" thickBot="1" x14ac:dyDescent="0.25">
      <c r="B20" s="95" t="s">
        <v>583</v>
      </c>
      <c r="C20" s="90">
        <v>891478</v>
      </c>
      <c r="D20" s="90">
        <v>305080</v>
      </c>
      <c r="E20" s="90">
        <v>352838</v>
      </c>
      <c r="F20" s="90">
        <v>169081</v>
      </c>
      <c r="G20" s="90">
        <v>1244316</v>
      </c>
      <c r="H20" s="90">
        <v>1318980</v>
      </c>
      <c r="I20" s="90">
        <v>291887</v>
      </c>
      <c r="J20" s="90">
        <v>230950</v>
      </c>
      <c r="K20" s="90">
        <v>1841817</v>
      </c>
      <c r="L20" s="90">
        <v>3086133</v>
      </c>
    </row>
    <row r="21" spans="2:15" ht="7.5" customHeight="1" x14ac:dyDescent="0.2"/>
    <row r="22" spans="2:15" ht="12.75" customHeight="1" x14ac:dyDescent="0.2">
      <c r="B22" s="37" t="s">
        <v>454</v>
      </c>
    </row>
    <row r="23" spans="2:15" ht="23.25" customHeight="1" x14ac:dyDescent="0.2">
      <c r="B23" s="253" t="s">
        <v>720</v>
      </c>
      <c r="C23" s="253"/>
      <c r="D23" s="253"/>
      <c r="E23" s="253"/>
      <c r="F23" s="253"/>
      <c r="G23" s="253"/>
      <c r="H23" s="253"/>
      <c r="I23" s="253"/>
      <c r="J23" s="253"/>
      <c r="K23" s="253"/>
      <c r="L23" s="253"/>
    </row>
    <row r="24" spans="2:15" ht="12.75" customHeight="1" x14ac:dyDescent="0.2">
      <c r="B24" s="37" t="s">
        <v>708</v>
      </c>
    </row>
    <row r="25" spans="2:15" ht="12.75" customHeight="1" x14ac:dyDescent="0.2">
      <c r="B25" s="257"/>
      <c r="C25" s="258"/>
      <c r="D25" s="258"/>
      <c r="E25" s="258"/>
      <c r="F25" s="258"/>
      <c r="G25" s="258"/>
      <c r="H25" s="258"/>
      <c r="I25" s="258"/>
      <c r="J25" s="258"/>
      <c r="K25" s="258"/>
      <c r="L25" s="258"/>
    </row>
    <row r="26" spans="2:15" x14ac:dyDescent="0.2">
      <c r="B26" s="258"/>
      <c r="C26" s="258"/>
      <c r="D26" s="258"/>
      <c r="E26" s="258"/>
      <c r="F26" s="258"/>
      <c r="G26" s="258"/>
      <c r="H26" s="258"/>
      <c r="I26" s="258"/>
      <c r="J26" s="258"/>
      <c r="K26" s="258"/>
      <c r="L26" s="258"/>
    </row>
    <row r="27" spans="2:15" x14ac:dyDescent="0.2">
      <c r="B27" s="43"/>
      <c r="C27" s="43"/>
      <c r="D27" s="43"/>
      <c r="E27" s="43"/>
      <c r="F27" s="43"/>
      <c r="G27" s="43"/>
      <c r="H27" s="43"/>
      <c r="I27" s="43"/>
      <c r="J27" s="43"/>
    </row>
    <row r="28" spans="2:15" x14ac:dyDescent="0.2">
      <c r="B28" s="43"/>
      <c r="C28" s="43"/>
      <c r="D28" s="43"/>
      <c r="E28" s="43"/>
      <c r="F28" s="43"/>
      <c r="G28" s="43"/>
      <c r="H28" s="43"/>
      <c r="I28" s="43"/>
      <c r="J28" s="43"/>
    </row>
    <row r="33" spans="3:12" x14ac:dyDescent="0.2">
      <c r="C33" s="42"/>
      <c r="D33" s="42"/>
      <c r="E33" s="42"/>
      <c r="F33" s="42"/>
      <c r="G33" s="123"/>
      <c r="H33" s="42"/>
      <c r="I33" s="42"/>
      <c r="J33" s="42"/>
      <c r="K33" s="42"/>
      <c r="L33" s="42"/>
    </row>
    <row r="37" spans="3:12" x14ac:dyDescent="0.2">
      <c r="F37" s="19"/>
    </row>
  </sheetData>
  <mergeCells count="13">
    <mergeCell ref="B4:B6"/>
    <mergeCell ref="C4:G4"/>
    <mergeCell ref="H4:K4"/>
    <mergeCell ref="B25:L26"/>
    <mergeCell ref="L4:L6"/>
    <mergeCell ref="C5:D5"/>
    <mergeCell ref="E5:F5"/>
    <mergeCell ref="G5:G6"/>
    <mergeCell ref="H5:H6"/>
    <mergeCell ref="I5:I6"/>
    <mergeCell ref="J5:J6"/>
    <mergeCell ref="K5:K6"/>
    <mergeCell ref="B23:L23"/>
  </mergeCells>
  <pageMargins left="0.70866141732283472" right="0.70866141732283472" top="0.78740157480314965" bottom="0.78740157480314965"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078"/>
    <pageSetUpPr fitToPage="1"/>
  </sheetPr>
  <dimension ref="A1:P63"/>
  <sheetViews>
    <sheetView showGridLines="0" zoomScaleNormal="100" zoomScaleSheetLayoutView="100" workbookViewId="0">
      <pane ySplit="6" topLeftCell="A7" activePane="bottomLeft" state="frozen"/>
      <selection activeCell="C56" sqref="C56"/>
      <selection pane="bottomLeft"/>
    </sheetView>
  </sheetViews>
  <sheetFormatPr baseColWidth="10" defaultColWidth="11.42578125" defaultRowHeight="12.75" x14ac:dyDescent="0.2"/>
  <cols>
    <col min="1" max="1" width="3.7109375" customWidth="1"/>
    <col min="2" max="2" width="5.7109375" customWidth="1"/>
    <col min="3" max="5" width="10.7109375" customWidth="1"/>
    <col min="6" max="6" width="10.7109375" style="49" customWidth="1"/>
    <col min="7" max="15" width="10.7109375" customWidth="1"/>
    <col min="16" max="18" width="26.7109375" customWidth="1"/>
  </cols>
  <sheetData>
    <row r="1" spans="1:15" ht="15.75" x14ac:dyDescent="0.25">
      <c r="A1" s="5" t="str">
        <f>Inhaltsverzeichnis!B29&amp;" "&amp;Inhaltsverzeichnis!C29&amp;" "&amp;Inhaltsverzeichnis!D29</f>
        <v>Tabelle 11:  Neu erstellte Gebäude mit Wohnungen und neu erstellte Wohnungen nach Gebäudekategorie, 1971–2021</v>
      </c>
    </row>
    <row r="2" spans="1:15" x14ac:dyDescent="0.2">
      <c r="B2" s="20"/>
    </row>
    <row r="4" spans="1:15" ht="12.75" customHeight="1" x14ac:dyDescent="0.2">
      <c r="B4" s="240" t="s">
        <v>4</v>
      </c>
      <c r="C4" s="260" t="s">
        <v>70</v>
      </c>
      <c r="D4" s="261"/>
      <c r="E4" s="261"/>
      <c r="F4" s="261"/>
      <c r="G4" s="262"/>
      <c r="H4" s="240" t="s">
        <v>475</v>
      </c>
      <c r="I4" s="240"/>
      <c r="J4" s="240"/>
      <c r="K4" s="240"/>
      <c r="L4" s="240"/>
      <c r="M4" s="240"/>
      <c r="N4" s="240"/>
      <c r="O4" s="240" t="s">
        <v>71</v>
      </c>
    </row>
    <row r="5" spans="1:15" ht="24.75" customHeight="1" x14ac:dyDescent="0.2">
      <c r="B5" s="240"/>
      <c r="C5" s="247" t="s">
        <v>11</v>
      </c>
      <c r="D5" s="259" t="s">
        <v>483</v>
      </c>
      <c r="E5" s="259"/>
      <c r="F5" s="259" t="s">
        <v>713</v>
      </c>
      <c r="G5" s="259"/>
      <c r="H5" s="247" t="s">
        <v>11</v>
      </c>
      <c r="I5" s="259" t="s">
        <v>466</v>
      </c>
      <c r="J5" s="259"/>
      <c r="K5" s="259" t="s">
        <v>467</v>
      </c>
      <c r="L5" s="259"/>
      <c r="M5" s="259" t="s">
        <v>468</v>
      </c>
      <c r="N5" s="259"/>
      <c r="O5" s="240"/>
    </row>
    <row r="6" spans="1:15" ht="28.5" customHeight="1" x14ac:dyDescent="0.2">
      <c r="B6" s="240"/>
      <c r="C6" s="247"/>
      <c r="D6" s="60" t="s">
        <v>68</v>
      </c>
      <c r="E6" s="60" t="s">
        <v>33</v>
      </c>
      <c r="F6" s="229" t="s">
        <v>68</v>
      </c>
      <c r="G6" s="60" t="s">
        <v>33</v>
      </c>
      <c r="H6" s="247"/>
      <c r="I6" s="60" t="s">
        <v>68</v>
      </c>
      <c r="J6" s="60" t="s">
        <v>33</v>
      </c>
      <c r="K6" s="60" t="s">
        <v>68</v>
      </c>
      <c r="L6" s="60" t="s">
        <v>33</v>
      </c>
      <c r="M6" s="60" t="s">
        <v>68</v>
      </c>
      <c r="N6" s="60" t="s">
        <v>33</v>
      </c>
      <c r="O6" s="240"/>
    </row>
    <row r="7" spans="1:15" x14ac:dyDescent="0.2">
      <c r="B7" s="47">
        <v>1971</v>
      </c>
      <c r="C7" s="19">
        <v>1424</v>
      </c>
      <c r="D7" s="19">
        <v>1116</v>
      </c>
      <c r="E7" s="45">
        <v>78.400000000000006</v>
      </c>
      <c r="F7" s="40" t="s">
        <v>270</v>
      </c>
      <c r="G7" s="40" t="s">
        <v>270</v>
      </c>
      <c r="H7" s="19">
        <v>4143</v>
      </c>
      <c r="I7" s="19">
        <v>1116</v>
      </c>
      <c r="J7" s="45">
        <v>26.9</v>
      </c>
      <c r="K7" s="40" t="s">
        <v>270</v>
      </c>
      <c r="L7" s="40" t="s">
        <v>270</v>
      </c>
      <c r="M7" s="40" t="s">
        <v>270</v>
      </c>
      <c r="N7" s="40" t="s">
        <v>270</v>
      </c>
      <c r="O7" s="40" t="s">
        <v>270</v>
      </c>
    </row>
    <row r="8" spans="1:15" x14ac:dyDescent="0.2">
      <c r="B8" s="47">
        <v>1972</v>
      </c>
      <c r="C8" s="19">
        <v>1642</v>
      </c>
      <c r="D8" s="19">
        <v>1275</v>
      </c>
      <c r="E8" s="45">
        <v>77.599999999999994</v>
      </c>
      <c r="F8" s="40" t="s">
        <v>270</v>
      </c>
      <c r="G8" s="40" t="s">
        <v>270</v>
      </c>
      <c r="H8" s="19">
        <v>4914</v>
      </c>
      <c r="I8" s="19">
        <v>1275</v>
      </c>
      <c r="J8" s="45">
        <v>25.9</v>
      </c>
      <c r="K8" s="40" t="s">
        <v>270</v>
      </c>
      <c r="L8" s="40" t="s">
        <v>270</v>
      </c>
      <c r="M8" s="40" t="s">
        <v>270</v>
      </c>
      <c r="N8" s="40" t="s">
        <v>270</v>
      </c>
      <c r="O8" s="40" t="s">
        <v>270</v>
      </c>
    </row>
    <row r="9" spans="1:15" x14ac:dyDescent="0.2">
      <c r="B9" s="47">
        <v>1973</v>
      </c>
      <c r="C9" s="19">
        <v>1864</v>
      </c>
      <c r="D9" s="19">
        <v>1428</v>
      </c>
      <c r="E9" s="45">
        <v>76.599999999999994</v>
      </c>
      <c r="F9" s="40" t="s">
        <v>270</v>
      </c>
      <c r="G9" s="40" t="s">
        <v>270</v>
      </c>
      <c r="H9" s="19">
        <v>6342</v>
      </c>
      <c r="I9" s="19">
        <v>1428</v>
      </c>
      <c r="J9" s="45">
        <v>22.5</v>
      </c>
      <c r="K9" s="40" t="s">
        <v>270</v>
      </c>
      <c r="L9" s="40" t="s">
        <v>270</v>
      </c>
      <c r="M9" s="40" t="s">
        <v>270</v>
      </c>
      <c r="N9" s="40" t="s">
        <v>270</v>
      </c>
      <c r="O9" s="40" t="s">
        <v>270</v>
      </c>
    </row>
    <row r="10" spans="1:15" x14ac:dyDescent="0.2">
      <c r="B10" s="47">
        <v>1974</v>
      </c>
      <c r="C10" s="19">
        <v>1799</v>
      </c>
      <c r="D10" s="19">
        <v>1380</v>
      </c>
      <c r="E10" s="45">
        <v>76.7</v>
      </c>
      <c r="F10" s="40" t="s">
        <v>270</v>
      </c>
      <c r="G10" s="40" t="s">
        <v>270</v>
      </c>
      <c r="H10" s="19">
        <v>6520</v>
      </c>
      <c r="I10" s="19">
        <v>1380</v>
      </c>
      <c r="J10" s="45">
        <v>21.2</v>
      </c>
      <c r="K10" s="40" t="s">
        <v>270</v>
      </c>
      <c r="L10" s="40" t="s">
        <v>270</v>
      </c>
      <c r="M10" s="40" t="s">
        <v>270</v>
      </c>
      <c r="N10" s="40" t="s">
        <v>270</v>
      </c>
      <c r="O10" s="40" t="s">
        <v>270</v>
      </c>
    </row>
    <row r="11" spans="1:15" x14ac:dyDescent="0.2">
      <c r="B11" s="47">
        <v>1975</v>
      </c>
      <c r="C11" s="19">
        <v>1089</v>
      </c>
      <c r="D11" s="19">
        <v>889</v>
      </c>
      <c r="E11" s="45">
        <v>81.599999999999994</v>
      </c>
      <c r="F11" s="40" t="s">
        <v>270</v>
      </c>
      <c r="G11" s="40" t="s">
        <v>270</v>
      </c>
      <c r="H11" s="19">
        <v>2715</v>
      </c>
      <c r="I11" s="19">
        <v>889</v>
      </c>
      <c r="J11" s="45">
        <v>32.700000000000003</v>
      </c>
      <c r="K11" s="40" t="s">
        <v>270</v>
      </c>
      <c r="L11" s="40" t="s">
        <v>270</v>
      </c>
      <c r="M11" s="40" t="s">
        <v>270</v>
      </c>
      <c r="N11" s="40" t="s">
        <v>270</v>
      </c>
      <c r="O11" s="40" t="s">
        <v>270</v>
      </c>
    </row>
    <row r="12" spans="1:15" x14ac:dyDescent="0.2">
      <c r="B12" s="47">
        <v>1976</v>
      </c>
      <c r="C12" s="19">
        <v>896</v>
      </c>
      <c r="D12" s="19">
        <v>707</v>
      </c>
      <c r="E12" s="45">
        <v>78.900000000000006</v>
      </c>
      <c r="F12" s="40" t="s">
        <v>270</v>
      </c>
      <c r="G12" s="40" t="s">
        <v>270</v>
      </c>
      <c r="H12" s="19">
        <v>2221</v>
      </c>
      <c r="I12" s="19">
        <v>707</v>
      </c>
      <c r="J12" s="45">
        <v>31.8</v>
      </c>
      <c r="K12" s="40" t="s">
        <v>270</v>
      </c>
      <c r="L12" s="40" t="s">
        <v>270</v>
      </c>
      <c r="M12" s="40" t="s">
        <v>270</v>
      </c>
      <c r="N12" s="40" t="s">
        <v>270</v>
      </c>
      <c r="O12" s="40" t="s">
        <v>270</v>
      </c>
    </row>
    <row r="13" spans="1:15" x14ac:dyDescent="0.2">
      <c r="B13" s="47">
        <v>1977</v>
      </c>
      <c r="C13" s="19">
        <v>1262</v>
      </c>
      <c r="D13" s="19">
        <v>1112</v>
      </c>
      <c r="E13" s="45">
        <v>88.1</v>
      </c>
      <c r="F13" s="40" t="s">
        <v>270</v>
      </c>
      <c r="G13" s="40" t="s">
        <v>270</v>
      </c>
      <c r="H13" s="19">
        <v>2184</v>
      </c>
      <c r="I13" s="19">
        <v>1112</v>
      </c>
      <c r="J13" s="45">
        <v>50.9</v>
      </c>
      <c r="K13" s="40" t="s">
        <v>270</v>
      </c>
      <c r="L13" s="40" t="s">
        <v>270</v>
      </c>
      <c r="M13" s="40" t="s">
        <v>270</v>
      </c>
      <c r="N13" s="40" t="s">
        <v>270</v>
      </c>
      <c r="O13" s="40" t="s">
        <v>270</v>
      </c>
    </row>
    <row r="14" spans="1:15" x14ac:dyDescent="0.2">
      <c r="B14" s="47">
        <v>1978</v>
      </c>
      <c r="C14" s="19">
        <v>1549</v>
      </c>
      <c r="D14" s="19">
        <v>1408</v>
      </c>
      <c r="E14" s="45">
        <v>90.9</v>
      </c>
      <c r="F14" s="40" t="s">
        <v>270</v>
      </c>
      <c r="G14" s="40" t="s">
        <v>270</v>
      </c>
      <c r="H14" s="19">
        <v>2541</v>
      </c>
      <c r="I14" s="19">
        <v>1408</v>
      </c>
      <c r="J14" s="45">
        <v>55.4</v>
      </c>
      <c r="K14" s="40" t="s">
        <v>270</v>
      </c>
      <c r="L14" s="40" t="s">
        <v>270</v>
      </c>
      <c r="M14" s="40" t="s">
        <v>270</v>
      </c>
      <c r="N14" s="40" t="s">
        <v>270</v>
      </c>
      <c r="O14" s="40" t="s">
        <v>270</v>
      </c>
    </row>
    <row r="15" spans="1:15" x14ac:dyDescent="0.2">
      <c r="B15" s="47">
        <v>1979</v>
      </c>
      <c r="C15" s="19">
        <v>1772</v>
      </c>
      <c r="D15" s="19">
        <v>1630</v>
      </c>
      <c r="E15" s="45">
        <v>92</v>
      </c>
      <c r="F15" s="40" t="s">
        <v>270</v>
      </c>
      <c r="G15" s="40" t="s">
        <v>270</v>
      </c>
      <c r="H15" s="19">
        <v>2761</v>
      </c>
      <c r="I15" s="19">
        <v>1630</v>
      </c>
      <c r="J15" s="45">
        <v>59</v>
      </c>
      <c r="K15" s="40" t="s">
        <v>270</v>
      </c>
      <c r="L15" s="40" t="s">
        <v>270</v>
      </c>
      <c r="M15" s="40" t="s">
        <v>270</v>
      </c>
      <c r="N15" s="40" t="s">
        <v>270</v>
      </c>
      <c r="O15" s="40" t="s">
        <v>270</v>
      </c>
    </row>
    <row r="16" spans="1:15" x14ac:dyDescent="0.2">
      <c r="B16" s="47">
        <v>1980</v>
      </c>
      <c r="C16" s="19">
        <v>2192</v>
      </c>
      <c r="D16" s="19">
        <v>2025</v>
      </c>
      <c r="E16" s="45">
        <v>92.4</v>
      </c>
      <c r="F16" s="40" t="s">
        <v>270</v>
      </c>
      <c r="G16" s="40" t="s">
        <v>270</v>
      </c>
      <c r="H16" s="19">
        <v>3183</v>
      </c>
      <c r="I16" s="19">
        <v>2025</v>
      </c>
      <c r="J16" s="45">
        <v>63.6</v>
      </c>
      <c r="K16" s="40" t="s">
        <v>270</v>
      </c>
      <c r="L16" s="40" t="s">
        <v>270</v>
      </c>
      <c r="M16" s="40" t="s">
        <v>270</v>
      </c>
      <c r="N16" s="40" t="s">
        <v>270</v>
      </c>
      <c r="O16" s="40" t="s">
        <v>270</v>
      </c>
    </row>
    <row r="17" spans="2:16" x14ac:dyDescent="0.2">
      <c r="B17" s="47">
        <v>1981</v>
      </c>
      <c r="C17" s="19">
        <v>1836</v>
      </c>
      <c r="D17" s="19">
        <v>1605</v>
      </c>
      <c r="E17" s="45">
        <v>87.4</v>
      </c>
      <c r="F17" s="40" t="s">
        <v>270</v>
      </c>
      <c r="G17" s="40" t="s">
        <v>270</v>
      </c>
      <c r="H17" s="19">
        <v>3244</v>
      </c>
      <c r="I17" s="19">
        <v>1605</v>
      </c>
      <c r="J17" s="45">
        <v>49.5</v>
      </c>
      <c r="K17" s="40" t="s">
        <v>270</v>
      </c>
      <c r="L17" s="40" t="s">
        <v>270</v>
      </c>
      <c r="M17" s="40" t="s">
        <v>270</v>
      </c>
      <c r="N17" s="40" t="s">
        <v>270</v>
      </c>
      <c r="O17" s="40" t="s">
        <v>270</v>
      </c>
    </row>
    <row r="18" spans="2:16" x14ac:dyDescent="0.2">
      <c r="B18" s="47">
        <v>1982</v>
      </c>
      <c r="C18" s="19">
        <v>1647</v>
      </c>
      <c r="D18" s="19">
        <v>1372</v>
      </c>
      <c r="E18" s="45">
        <v>83.3</v>
      </c>
      <c r="F18" s="40" t="s">
        <v>270</v>
      </c>
      <c r="G18" s="40" t="s">
        <v>270</v>
      </c>
      <c r="H18" s="19">
        <v>3301</v>
      </c>
      <c r="I18" s="19">
        <v>1372</v>
      </c>
      <c r="J18" s="45">
        <v>41.6</v>
      </c>
      <c r="K18" s="40" t="s">
        <v>270</v>
      </c>
      <c r="L18" s="40" t="s">
        <v>270</v>
      </c>
      <c r="M18" s="40" t="s">
        <v>270</v>
      </c>
      <c r="N18" s="40" t="s">
        <v>270</v>
      </c>
      <c r="O18" s="40" t="s">
        <v>270</v>
      </c>
    </row>
    <row r="19" spans="2:16" x14ac:dyDescent="0.2">
      <c r="B19" s="47">
        <v>1983</v>
      </c>
      <c r="C19" s="19">
        <v>1571</v>
      </c>
      <c r="D19" s="19">
        <v>1261</v>
      </c>
      <c r="E19" s="45">
        <v>80.3</v>
      </c>
      <c r="F19" s="40" t="s">
        <v>270</v>
      </c>
      <c r="G19" s="40" t="s">
        <v>270</v>
      </c>
      <c r="H19" s="19">
        <v>3516</v>
      </c>
      <c r="I19" s="19">
        <v>1261</v>
      </c>
      <c r="J19" s="45">
        <v>35.9</v>
      </c>
      <c r="K19" s="40" t="s">
        <v>270</v>
      </c>
      <c r="L19" s="40" t="s">
        <v>270</v>
      </c>
      <c r="M19" s="40" t="s">
        <v>270</v>
      </c>
      <c r="N19" s="40" t="s">
        <v>270</v>
      </c>
      <c r="O19" s="40" t="s">
        <v>270</v>
      </c>
    </row>
    <row r="20" spans="2:16" x14ac:dyDescent="0.2">
      <c r="B20" s="47">
        <v>1984</v>
      </c>
      <c r="C20" s="19">
        <v>1849</v>
      </c>
      <c r="D20" s="19">
        <v>1470</v>
      </c>
      <c r="E20" s="45">
        <v>79.5</v>
      </c>
      <c r="F20" s="40" t="s">
        <v>270</v>
      </c>
      <c r="G20" s="40" t="s">
        <v>270</v>
      </c>
      <c r="H20" s="19">
        <v>4019</v>
      </c>
      <c r="I20" s="19">
        <v>1470</v>
      </c>
      <c r="J20" s="45">
        <v>36.6</v>
      </c>
      <c r="K20" s="40" t="s">
        <v>270</v>
      </c>
      <c r="L20" s="40" t="s">
        <v>270</v>
      </c>
      <c r="M20" s="40" t="s">
        <v>270</v>
      </c>
      <c r="N20" s="40" t="s">
        <v>270</v>
      </c>
      <c r="O20" s="40" t="s">
        <v>270</v>
      </c>
    </row>
    <row r="21" spans="2:16" x14ac:dyDescent="0.2">
      <c r="B21" s="47">
        <v>1985</v>
      </c>
      <c r="C21" s="19">
        <v>1883</v>
      </c>
      <c r="D21" s="19">
        <v>1547</v>
      </c>
      <c r="E21" s="45">
        <v>82.2</v>
      </c>
      <c r="F21" s="40" t="s">
        <v>270</v>
      </c>
      <c r="G21" s="40" t="s">
        <v>270</v>
      </c>
      <c r="H21" s="19">
        <v>3725</v>
      </c>
      <c r="I21" s="19">
        <v>1547</v>
      </c>
      <c r="J21" s="45">
        <v>41.5</v>
      </c>
      <c r="K21" s="40" t="s">
        <v>270</v>
      </c>
      <c r="L21" s="40" t="s">
        <v>270</v>
      </c>
      <c r="M21" s="40" t="s">
        <v>270</v>
      </c>
      <c r="N21" s="40" t="s">
        <v>270</v>
      </c>
      <c r="O21" s="40" t="s">
        <v>270</v>
      </c>
    </row>
    <row r="22" spans="2:16" x14ac:dyDescent="0.2">
      <c r="B22" s="47">
        <v>1986</v>
      </c>
      <c r="C22" s="19">
        <v>1927</v>
      </c>
      <c r="D22" s="19">
        <v>1578</v>
      </c>
      <c r="E22" s="45">
        <v>81.900000000000006</v>
      </c>
      <c r="F22" s="40" t="s">
        <v>270</v>
      </c>
      <c r="G22" s="40" t="s">
        <v>270</v>
      </c>
      <c r="H22" s="19">
        <v>3785</v>
      </c>
      <c r="I22" s="19">
        <v>1578</v>
      </c>
      <c r="J22" s="45">
        <v>41.7</v>
      </c>
      <c r="K22" s="40" t="s">
        <v>270</v>
      </c>
      <c r="L22" s="40" t="s">
        <v>270</v>
      </c>
      <c r="M22" s="40" t="s">
        <v>270</v>
      </c>
      <c r="N22" s="40" t="s">
        <v>270</v>
      </c>
      <c r="O22" s="40" t="s">
        <v>270</v>
      </c>
    </row>
    <row r="23" spans="2:16" x14ac:dyDescent="0.2">
      <c r="B23" s="47">
        <v>1987</v>
      </c>
      <c r="C23" s="19">
        <v>1839</v>
      </c>
      <c r="D23" s="19">
        <v>1484</v>
      </c>
      <c r="E23" s="45">
        <v>80.7</v>
      </c>
      <c r="F23" s="40" t="s">
        <v>270</v>
      </c>
      <c r="G23" s="40" t="s">
        <v>270</v>
      </c>
      <c r="H23" s="19">
        <v>3953</v>
      </c>
      <c r="I23" s="19">
        <v>1484</v>
      </c>
      <c r="J23" s="45">
        <v>37.5</v>
      </c>
      <c r="K23" s="40" t="s">
        <v>270</v>
      </c>
      <c r="L23" s="40" t="s">
        <v>270</v>
      </c>
      <c r="M23" s="40" t="s">
        <v>270</v>
      </c>
      <c r="N23" s="40" t="s">
        <v>270</v>
      </c>
      <c r="O23" s="40" t="s">
        <v>270</v>
      </c>
    </row>
    <row r="24" spans="2:16" x14ac:dyDescent="0.2">
      <c r="B24" s="47">
        <v>1988</v>
      </c>
      <c r="C24" s="19">
        <v>1936</v>
      </c>
      <c r="D24" s="19">
        <v>1612</v>
      </c>
      <c r="E24" s="45">
        <v>83.3</v>
      </c>
      <c r="F24" s="40" t="s">
        <v>270</v>
      </c>
      <c r="G24" s="40" t="s">
        <v>270</v>
      </c>
      <c r="H24" s="19">
        <v>3612</v>
      </c>
      <c r="I24" s="19">
        <v>1612</v>
      </c>
      <c r="J24" s="45">
        <v>44.6</v>
      </c>
      <c r="K24" s="40" t="s">
        <v>270</v>
      </c>
      <c r="L24" s="40" t="s">
        <v>270</v>
      </c>
      <c r="M24" s="40" t="s">
        <v>270</v>
      </c>
      <c r="N24" s="40" t="s">
        <v>270</v>
      </c>
      <c r="O24" s="40" t="s">
        <v>270</v>
      </c>
    </row>
    <row r="25" spans="2:16" x14ac:dyDescent="0.2">
      <c r="B25" s="47">
        <v>1989</v>
      </c>
      <c r="C25" s="19">
        <v>1681</v>
      </c>
      <c r="D25" s="19">
        <v>1394</v>
      </c>
      <c r="E25" s="45">
        <v>82.9</v>
      </c>
      <c r="F25" s="40" t="s">
        <v>270</v>
      </c>
      <c r="G25" s="40" t="s">
        <v>270</v>
      </c>
      <c r="H25" s="19">
        <v>3280</v>
      </c>
      <c r="I25" s="19">
        <v>1394</v>
      </c>
      <c r="J25" s="45">
        <v>42.5</v>
      </c>
      <c r="K25" s="40" t="s">
        <v>270</v>
      </c>
      <c r="L25" s="40" t="s">
        <v>270</v>
      </c>
      <c r="M25" s="40" t="s">
        <v>270</v>
      </c>
      <c r="N25" s="40" t="s">
        <v>270</v>
      </c>
      <c r="O25" s="40" t="s">
        <v>270</v>
      </c>
    </row>
    <row r="26" spans="2:16" x14ac:dyDescent="0.2">
      <c r="B26" s="47">
        <v>1990</v>
      </c>
      <c r="C26" s="19">
        <v>1666</v>
      </c>
      <c r="D26" s="19">
        <v>1338</v>
      </c>
      <c r="E26" s="45">
        <v>80.3</v>
      </c>
      <c r="F26" s="40" t="s">
        <v>270</v>
      </c>
      <c r="G26" s="40" t="s">
        <v>270</v>
      </c>
      <c r="H26" s="19">
        <v>2911</v>
      </c>
      <c r="I26" s="19">
        <v>1338</v>
      </c>
      <c r="J26" s="45">
        <v>46</v>
      </c>
      <c r="K26" s="40" t="s">
        <v>270</v>
      </c>
      <c r="L26" s="40" t="s">
        <v>270</v>
      </c>
      <c r="M26" s="40" t="s">
        <v>270</v>
      </c>
      <c r="N26" s="40" t="s">
        <v>270</v>
      </c>
      <c r="O26" s="40" t="s">
        <v>270</v>
      </c>
    </row>
    <row r="27" spans="2:16" x14ac:dyDescent="0.2">
      <c r="B27" s="47">
        <v>1991</v>
      </c>
      <c r="C27" s="19">
        <v>1408</v>
      </c>
      <c r="D27" s="19">
        <v>1070</v>
      </c>
      <c r="E27" s="45">
        <v>76</v>
      </c>
      <c r="F27" s="40" t="s">
        <v>270</v>
      </c>
      <c r="G27" s="40" t="s">
        <v>270</v>
      </c>
      <c r="H27" s="19">
        <v>2751</v>
      </c>
      <c r="I27" s="19">
        <v>1070</v>
      </c>
      <c r="J27" s="45">
        <v>38.9</v>
      </c>
      <c r="K27" s="40" t="s">
        <v>270</v>
      </c>
      <c r="L27" s="40" t="s">
        <v>270</v>
      </c>
      <c r="M27" s="40" t="s">
        <v>270</v>
      </c>
      <c r="N27" s="40" t="s">
        <v>270</v>
      </c>
      <c r="O27" s="40" t="s">
        <v>270</v>
      </c>
    </row>
    <row r="28" spans="2:16" x14ac:dyDescent="0.2">
      <c r="B28" s="47">
        <v>1992</v>
      </c>
      <c r="C28" s="19">
        <v>1221</v>
      </c>
      <c r="D28" s="19">
        <v>911</v>
      </c>
      <c r="E28" s="45">
        <v>74.599999999999994</v>
      </c>
      <c r="F28" s="40" t="s">
        <v>270</v>
      </c>
      <c r="G28" s="40" t="s">
        <v>270</v>
      </c>
      <c r="H28" s="19">
        <v>2670</v>
      </c>
      <c r="I28" s="19">
        <v>911</v>
      </c>
      <c r="J28" s="45">
        <v>34.1</v>
      </c>
      <c r="K28" s="40" t="s">
        <v>270</v>
      </c>
      <c r="L28" s="40" t="s">
        <v>270</v>
      </c>
      <c r="M28" s="40" t="s">
        <v>270</v>
      </c>
      <c r="N28" s="40" t="s">
        <v>270</v>
      </c>
      <c r="O28" s="40" t="s">
        <v>270</v>
      </c>
    </row>
    <row r="29" spans="2:16" x14ac:dyDescent="0.2">
      <c r="B29" s="47">
        <v>1993</v>
      </c>
      <c r="C29" s="19">
        <v>1414</v>
      </c>
      <c r="D29" s="19">
        <v>1017</v>
      </c>
      <c r="E29" s="45">
        <v>71.900000000000006</v>
      </c>
      <c r="F29" s="40" t="s">
        <v>270</v>
      </c>
      <c r="G29" s="40" t="s">
        <v>270</v>
      </c>
      <c r="H29" s="19">
        <v>3160</v>
      </c>
      <c r="I29" s="19">
        <v>1017</v>
      </c>
      <c r="J29" s="45">
        <v>32.200000000000003</v>
      </c>
      <c r="K29" s="40" t="s">
        <v>270</v>
      </c>
      <c r="L29" s="40" t="s">
        <v>270</v>
      </c>
      <c r="M29" s="40" t="s">
        <v>270</v>
      </c>
      <c r="N29" s="40" t="s">
        <v>270</v>
      </c>
      <c r="O29" s="40" t="s">
        <v>270</v>
      </c>
    </row>
    <row r="30" spans="2:16" x14ac:dyDescent="0.2">
      <c r="B30" s="47">
        <v>1994</v>
      </c>
      <c r="C30" s="19">
        <v>2326</v>
      </c>
      <c r="D30" s="19">
        <v>1636</v>
      </c>
      <c r="E30" s="45">
        <v>70.3</v>
      </c>
      <c r="F30" s="49">
        <v>584</v>
      </c>
      <c r="G30" s="45">
        <v>25.107480653482373</v>
      </c>
      <c r="H30" s="19">
        <v>5445</v>
      </c>
      <c r="I30" s="19">
        <v>1636</v>
      </c>
      <c r="J30" s="45">
        <v>30</v>
      </c>
      <c r="K30" s="19">
        <v>3323</v>
      </c>
      <c r="L30" s="45">
        <v>61</v>
      </c>
      <c r="M30">
        <v>486</v>
      </c>
      <c r="N30" s="45">
        <v>8.9</v>
      </c>
      <c r="O30" s="67">
        <v>5.69</v>
      </c>
      <c r="P30" s="45"/>
    </row>
    <row r="31" spans="2:16" x14ac:dyDescent="0.2">
      <c r="B31" s="47">
        <v>1995</v>
      </c>
      <c r="C31" s="19">
        <v>2112</v>
      </c>
      <c r="D31" s="19">
        <v>1679</v>
      </c>
      <c r="E31" s="45">
        <v>79.5</v>
      </c>
      <c r="F31" s="49">
        <v>373</v>
      </c>
      <c r="G31" s="45">
        <v>17.660984848484848</v>
      </c>
      <c r="H31" s="19">
        <v>4442</v>
      </c>
      <c r="I31" s="19">
        <v>1679</v>
      </c>
      <c r="J31" s="45">
        <v>37.799999999999997</v>
      </c>
      <c r="K31" s="19">
        <v>2470</v>
      </c>
      <c r="L31" s="45">
        <v>55.6</v>
      </c>
      <c r="M31">
        <v>293</v>
      </c>
      <c r="N31" s="45">
        <v>6.6</v>
      </c>
      <c r="O31" s="67">
        <v>6.62</v>
      </c>
    </row>
    <row r="32" spans="2:16" x14ac:dyDescent="0.2">
      <c r="B32" s="47">
        <v>1996</v>
      </c>
      <c r="C32" s="19">
        <v>1929</v>
      </c>
      <c r="D32" s="19">
        <v>1547</v>
      </c>
      <c r="E32" s="45">
        <v>80.2</v>
      </c>
      <c r="F32" s="49">
        <v>312</v>
      </c>
      <c r="G32" s="45">
        <v>16.174183514774494</v>
      </c>
      <c r="H32" s="19">
        <v>3957</v>
      </c>
      <c r="I32" s="19">
        <v>1547</v>
      </c>
      <c r="J32" s="45">
        <v>39.1</v>
      </c>
      <c r="K32" s="19">
        <v>2156</v>
      </c>
      <c r="L32" s="45">
        <v>54.5</v>
      </c>
      <c r="M32">
        <v>254</v>
      </c>
      <c r="N32" s="45">
        <v>6.4</v>
      </c>
      <c r="O32" s="67">
        <v>6.91</v>
      </c>
    </row>
    <row r="33" spans="2:15" x14ac:dyDescent="0.2">
      <c r="B33" s="47">
        <v>1997</v>
      </c>
      <c r="C33" s="19">
        <v>1770</v>
      </c>
      <c r="D33" s="19">
        <v>1480</v>
      </c>
      <c r="E33" s="45">
        <v>83.6</v>
      </c>
      <c r="F33" s="49">
        <v>248</v>
      </c>
      <c r="G33" s="45">
        <v>14.011299435028249</v>
      </c>
      <c r="H33" s="19">
        <v>3351</v>
      </c>
      <c r="I33" s="19">
        <v>1480</v>
      </c>
      <c r="J33" s="45">
        <v>44.2</v>
      </c>
      <c r="K33" s="19">
        <v>1675</v>
      </c>
      <c r="L33" s="45">
        <v>50</v>
      </c>
      <c r="M33">
        <v>196</v>
      </c>
      <c r="N33" s="45">
        <v>5.8</v>
      </c>
      <c r="O33" s="67">
        <v>6.75</v>
      </c>
    </row>
    <row r="34" spans="2:15" x14ac:dyDescent="0.2">
      <c r="B34" s="47">
        <v>1998</v>
      </c>
      <c r="C34" s="19">
        <v>1987</v>
      </c>
      <c r="D34" s="19">
        <v>1687</v>
      </c>
      <c r="E34" s="45">
        <v>84.9</v>
      </c>
      <c r="F34" s="49">
        <v>250</v>
      </c>
      <c r="G34" s="45">
        <v>12.581781580271766</v>
      </c>
      <c r="H34" s="19">
        <v>3519</v>
      </c>
      <c r="I34" s="19">
        <v>1687</v>
      </c>
      <c r="J34" s="45">
        <v>47.9</v>
      </c>
      <c r="K34" s="19">
        <v>1619</v>
      </c>
      <c r="L34" s="45">
        <v>46</v>
      </c>
      <c r="M34">
        <v>213</v>
      </c>
      <c r="N34" s="45">
        <v>6.1</v>
      </c>
      <c r="O34" s="67">
        <v>6.48</v>
      </c>
    </row>
    <row r="35" spans="2:15" x14ac:dyDescent="0.2">
      <c r="B35" s="47">
        <v>1999</v>
      </c>
      <c r="C35" s="19">
        <v>1971</v>
      </c>
      <c r="D35" s="19">
        <v>1661</v>
      </c>
      <c r="E35" s="45">
        <v>84.3</v>
      </c>
      <c r="F35" s="49">
        <v>249</v>
      </c>
      <c r="G35" s="45">
        <v>12.633181126331811</v>
      </c>
      <c r="H35" s="19">
        <v>3187</v>
      </c>
      <c r="I35" s="19">
        <v>1661</v>
      </c>
      <c r="J35" s="45">
        <v>52.1</v>
      </c>
      <c r="K35" s="19">
        <v>1273</v>
      </c>
      <c r="L35" s="45">
        <v>39.9</v>
      </c>
      <c r="M35">
        <v>253</v>
      </c>
      <c r="N35" s="45">
        <v>7.9</v>
      </c>
      <c r="O35" s="67">
        <v>5.1100000000000003</v>
      </c>
    </row>
    <row r="36" spans="2:15" x14ac:dyDescent="0.2">
      <c r="B36" s="47">
        <v>2000</v>
      </c>
      <c r="C36" s="19">
        <v>1840</v>
      </c>
      <c r="D36" s="19">
        <v>1593</v>
      </c>
      <c r="E36" s="45">
        <v>86.6</v>
      </c>
      <c r="F36" s="49">
        <v>185</v>
      </c>
      <c r="G36" s="45">
        <v>10.054347826086957</v>
      </c>
      <c r="H36" s="19">
        <v>2832</v>
      </c>
      <c r="I36" s="19">
        <v>1593</v>
      </c>
      <c r="J36" s="45">
        <v>56.3</v>
      </c>
      <c r="K36" s="19">
        <v>926</v>
      </c>
      <c r="L36" s="45">
        <v>32.700000000000003</v>
      </c>
      <c r="M36">
        <v>313</v>
      </c>
      <c r="N36" s="45">
        <v>11.1</v>
      </c>
      <c r="O36" s="67">
        <v>5.01</v>
      </c>
    </row>
    <row r="37" spans="2:15" x14ac:dyDescent="0.2">
      <c r="B37" s="47">
        <v>2001</v>
      </c>
      <c r="C37" s="19">
        <v>1439</v>
      </c>
      <c r="D37" s="19">
        <v>1215</v>
      </c>
      <c r="E37" s="45">
        <v>84.4</v>
      </c>
      <c r="F37" s="49">
        <v>188</v>
      </c>
      <c r="G37" s="45">
        <v>13.064628214037526</v>
      </c>
      <c r="H37" s="19">
        <v>2491</v>
      </c>
      <c r="I37" s="19">
        <v>1215</v>
      </c>
      <c r="J37" s="45">
        <v>48.8</v>
      </c>
      <c r="K37" s="19">
        <v>1068</v>
      </c>
      <c r="L37" s="45">
        <v>42.9</v>
      </c>
      <c r="M37">
        <v>208</v>
      </c>
      <c r="N37" s="45">
        <v>8.4</v>
      </c>
      <c r="O37" s="67">
        <v>5.71</v>
      </c>
    </row>
    <row r="38" spans="2:15" x14ac:dyDescent="0.2">
      <c r="B38" s="47">
        <v>2002</v>
      </c>
      <c r="C38" s="19">
        <v>1540</v>
      </c>
      <c r="D38" s="19">
        <v>1277</v>
      </c>
      <c r="E38" s="45">
        <v>82.9</v>
      </c>
      <c r="F38" s="49">
        <v>220</v>
      </c>
      <c r="G38" s="45">
        <v>14.285714285714285</v>
      </c>
      <c r="H38" s="19">
        <v>2698</v>
      </c>
      <c r="I38" s="19">
        <v>1277</v>
      </c>
      <c r="J38" s="45">
        <v>47.3</v>
      </c>
      <c r="K38" s="19">
        <v>1306</v>
      </c>
      <c r="L38" s="45">
        <v>48.6</v>
      </c>
      <c r="M38">
        <v>115</v>
      </c>
      <c r="N38" s="45">
        <v>4.3</v>
      </c>
      <c r="O38" s="67">
        <v>5.94</v>
      </c>
    </row>
    <row r="39" spans="2:15" x14ac:dyDescent="0.2">
      <c r="B39" s="47">
        <v>2003</v>
      </c>
      <c r="C39" s="19">
        <v>1566</v>
      </c>
      <c r="D39" s="19">
        <v>1234</v>
      </c>
      <c r="E39" s="45">
        <v>78.8</v>
      </c>
      <c r="F39" s="49">
        <v>272</v>
      </c>
      <c r="G39" s="45">
        <v>17.369093231162196</v>
      </c>
      <c r="H39" s="19">
        <v>2806</v>
      </c>
      <c r="I39" s="19">
        <v>1234</v>
      </c>
      <c r="J39" s="45">
        <v>44</v>
      </c>
      <c r="K39" s="19">
        <v>1359</v>
      </c>
      <c r="L39" s="45">
        <v>48.4</v>
      </c>
      <c r="M39">
        <v>213</v>
      </c>
      <c r="N39" s="45">
        <v>7.6</v>
      </c>
      <c r="O39" s="67">
        <v>5.03</v>
      </c>
    </row>
    <row r="40" spans="2:15" x14ac:dyDescent="0.2">
      <c r="B40" s="47">
        <v>2004</v>
      </c>
      <c r="C40" s="19">
        <v>1856</v>
      </c>
      <c r="D40" s="19">
        <v>1458</v>
      </c>
      <c r="E40" s="45">
        <v>78.599999999999994</v>
      </c>
      <c r="F40" s="49">
        <v>322</v>
      </c>
      <c r="G40" s="45">
        <v>17.349137931034484</v>
      </c>
      <c r="H40" s="19">
        <v>3386</v>
      </c>
      <c r="I40" s="19">
        <v>1458</v>
      </c>
      <c r="J40" s="45">
        <v>43.1</v>
      </c>
      <c r="K40" s="19">
        <v>1717</v>
      </c>
      <c r="L40" s="45">
        <v>50.7</v>
      </c>
      <c r="M40">
        <v>211</v>
      </c>
      <c r="N40" s="45">
        <v>6.2</v>
      </c>
      <c r="O40" s="67">
        <v>5.33</v>
      </c>
    </row>
    <row r="41" spans="2:15" x14ac:dyDescent="0.2">
      <c r="B41" s="47">
        <v>2005</v>
      </c>
      <c r="C41" s="19">
        <v>1798</v>
      </c>
      <c r="D41" s="19">
        <v>1386</v>
      </c>
      <c r="E41" s="45">
        <v>77.099999999999994</v>
      </c>
      <c r="F41" s="49">
        <v>368</v>
      </c>
      <c r="G41" s="45">
        <v>20.467185761957733</v>
      </c>
      <c r="H41" s="19">
        <v>3618</v>
      </c>
      <c r="I41" s="19">
        <v>1386</v>
      </c>
      <c r="J41" s="45">
        <v>38.299999999999997</v>
      </c>
      <c r="K41" s="19">
        <v>2085</v>
      </c>
      <c r="L41" s="45">
        <v>57.6</v>
      </c>
      <c r="M41">
        <v>147</v>
      </c>
      <c r="N41" s="45">
        <v>4.0999999999999996</v>
      </c>
      <c r="O41" s="67">
        <v>5.67</v>
      </c>
    </row>
    <row r="42" spans="2:15" x14ac:dyDescent="0.2">
      <c r="B42" s="47">
        <v>2006</v>
      </c>
      <c r="C42" s="19">
        <v>1913</v>
      </c>
      <c r="D42" s="19">
        <v>1360</v>
      </c>
      <c r="E42" s="45">
        <v>71.099999999999994</v>
      </c>
      <c r="F42" s="49">
        <v>471</v>
      </c>
      <c r="G42" s="45">
        <v>24.621014113957134</v>
      </c>
      <c r="H42" s="19">
        <v>4170</v>
      </c>
      <c r="I42" s="19">
        <v>1360</v>
      </c>
      <c r="J42" s="45">
        <v>32.6</v>
      </c>
      <c r="K42" s="19">
        <v>2438</v>
      </c>
      <c r="L42" s="45">
        <v>58.5</v>
      </c>
      <c r="M42">
        <v>372</v>
      </c>
      <c r="N42" s="45">
        <v>8.9</v>
      </c>
      <c r="O42" s="67">
        <v>5.18</v>
      </c>
    </row>
    <row r="43" spans="2:15" x14ac:dyDescent="0.2">
      <c r="B43" s="47">
        <v>2007</v>
      </c>
      <c r="C43" s="19">
        <v>1820</v>
      </c>
      <c r="D43" s="19">
        <v>1376</v>
      </c>
      <c r="E43" s="45">
        <v>75.599999999999994</v>
      </c>
      <c r="F43" s="49">
        <v>392</v>
      </c>
      <c r="G43" s="45">
        <v>21.53846153846154</v>
      </c>
      <c r="H43" s="19">
        <v>3774</v>
      </c>
      <c r="I43" s="19">
        <v>1376</v>
      </c>
      <c r="J43" s="45">
        <v>36.5</v>
      </c>
      <c r="K43" s="19">
        <v>2238</v>
      </c>
      <c r="L43" s="45">
        <v>59.3</v>
      </c>
      <c r="M43">
        <v>160</v>
      </c>
      <c r="N43" s="45">
        <v>4.2</v>
      </c>
      <c r="O43" s="67">
        <v>5.71</v>
      </c>
    </row>
    <row r="44" spans="2:15" x14ac:dyDescent="0.2">
      <c r="B44" s="47">
        <v>2008</v>
      </c>
      <c r="C44" s="19">
        <v>1752</v>
      </c>
      <c r="D44" s="19">
        <v>1176</v>
      </c>
      <c r="E44" s="45">
        <v>67.099999999999994</v>
      </c>
      <c r="F44" s="49">
        <v>487</v>
      </c>
      <c r="G44" s="45">
        <v>27.796803652968038</v>
      </c>
      <c r="H44" s="19">
        <v>4747</v>
      </c>
      <c r="I44" s="19">
        <v>1176</v>
      </c>
      <c r="J44" s="45">
        <v>24.8</v>
      </c>
      <c r="K44" s="19">
        <v>2970</v>
      </c>
      <c r="L44" s="45">
        <v>62.6</v>
      </c>
      <c r="M44">
        <v>601</v>
      </c>
      <c r="N44" s="45">
        <v>12.7</v>
      </c>
      <c r="O44" s="67">
        <v>6.1</v>
      </c>
    </row>
    <row r="45" spans="2:15" x14ac:dyDescent="0.2">
      <c r="B45" s="47">
        <v>2009</v>
      </c>
      <c r="C45" s="19">
        <v>1506</v>
      </c>
      <c r="D45" s="19">
        <v>1022</v>
      </c>
      <c r="E45" s="45">
        <v>67.900000000000006</v>
      </c>
      <c r="F45" s="49">
        <v>409</v>
      </c>
      <c r="G45" s="45">
        <v>27.158034528552456</v>
      </c>
      <c r="H45" s="19">
        <v>3900</v>
      </c>
      <c r="I45" s="19">
        <v>1022</v>
      </c>
      <c r="J45" s="45">
        <v>26.2</v>
      </c>
      <c r="K45" s="19">
        <v>2617</v>
      </c>
      <c r="L45" s="45">
        <v>67.099999999999994</v>
      </c>
      <c r="M45">
        <v>261</v>
      </c>
      <c r="N45" s="45">
        <v>6.7</v>
      </c>
      <c r="O45" s="67">
        <v>6.4</v>
      </c>
    </row>
    <row r="46" spans="2:15" x14ac:dyDescent="0.2">
      <c r="B46" s="47">
        <v>2010</v>
      </c>
      <c r="C46" s="19">
        <v>1336</v>
      </c>
      <c r="D46">
        <v>913</v>
      </c>
      <c r="E46" s="45">
        <v>68.3</v>
      </c>
      <c r="F46" s="49">
        <v>339</v>
      </c>
      <c r="G46" s="45">
        <v>25.374251497005989</v>
      </c>
      <c r="H46" s="19">
        <v>3666</v>
      </c>
      <c r="I46">
        <v>913</v>
      </c>
      <c r="J46" s="45">
        <v>24.9</v>
      </c>
      <c r="K46" s="19">
        <v>2261</v>
      </c>
      <c r="L46" s="45">
        <v>61.7</v>
      </c>
      <c r="M46">
        <v>492</v>
      </c>
      <c r="N46" s="45">
        <v>13.4</v>
      </c>
      <c r="O46" s="67">
        <v>6.67</v>
      </c>
    </row>
    <row r="47" spans="2:15" x14ac:dyDescent="0.2">
      <c r="B47" s="47">
        <v>2011</v>
      </c>
      <c r="C47" s="19">
        <v>1386</v>
      </c>
      <c r="D47">
        <v>862</v>
      </c>
      <c r="E47" s="45">
        <v>62.2</v>
      </c>
      <c r="F47" s="49">
        <v>469</v>
      </c>
      <c r="G47" s="45">
        <v>33.838383838383841</v>
      </c>
      <c r="H47" s="19">
        <v>4612</v>
      </c>
      <c r="I47">
        <v>862</v>
      </c>
      <c r="J47" s="45">
        <v>18.7</v>
      </c>
      <c r="K47" s="19">
        <v>3432</v>
      </c>
      <c r="L47" s="45">
        <v>74.400000000000006</v>
      </c>
      <c r="M47">
        <v>318</v>
      </c>
      <c r="N47" s="45">
        <v>6.9</v>
      </c>
      <c r="O47" s="67">
        <v>6.55</v>
      </c>
    </row>
    <row r="48" spans="2:15" x14ac:dyDescent="0.2">
      <c r="B48" s="47" t="s">
        <v>389</v>
      </c>
      <c r="C48" s="19">
        <v>1628</v>
      </c>
      <c r="D48" s="19">
        <v>1115</v>
      </c>
      <c r="E48" s="68">
        <v>68.5</v>
      </c>
      <c r="F48" s="208">
        <v>433</v>
      </c>
      <c r="G48" s="68">
        <v>26.597051597051596</v>
      </c>
      <c r="H48" s="19">
        <v>4578</v>
      </c>
      <c r="I48" s="19">
        <v>1115</v>
      </c>
      <c r="J48" s="68">
        <v>24.4</v>
      </c>
      <c r="K48" s="19">
        <v>3112</v>
      </c>
      <c r="L48" s="68">
        <v>68</v>
      </c>
      <c r="M48">
        <v>351</v>
      </c>
      <c r="N48" s="68">
        <v>7.7</v>
      </c>
      <c r="O48" s="67">
        <v>6.07</v>
      </c>
    </row>
    <row r="49" spans="1:16" x14ac:dyDescent="0.2">
      <c r="B49" s="47" t="s">
        <v>388</v>
      </c>
      <c r="C49" s="19">
        <v>1445</v>
      </c>
      <c r="D49">
        <v>987</v>
      </c>
      <c r="E49" s="45">
        <v>68.3044982698962</v>
      </c>
      <c r="F49" s="49">
        <v>405</v>
      </c>
      <c r="G49" s="45">
        <v>28.027681660899656</v>
      </c>
      <c r="H49" s="19">
        <v>4316</v>
      </c>
      <c r="I49">
        <v>987</v>
      </c>
      <c r="J49" s="45">
        <v>22.9</v>
      </c>
      <c r="K49" s="19">
        <v>3109</v>
      </c>
      <c r="L49" s="45">
        <v>72</v>
      </c>
      <c r="M49">
        <v>220</v>
      </c>
      <c r="N49" s="45">
        <v>4.3558850787766454</v>
      </c>
      <c r="O49" s="67">
        <v>7.68</v>
      </c>
    </row>
    <row r="50" spans="1:16" x14ac:dyDescent="0.2">
      <c r="B50" s="47">
        <v>2013</v>
      </c>
      <c r="C50" s="19">
        <v>1319</v>
      </c>
      <c r="D50" s="19">
        <v>841</v>
      </c>
      <c r="E50" s="68">
        <v>63.8</v>
      </c>
      <c r="F50" s="208">
        <v>414</v>
      </c>
      <c r="G50" s="68">
        <v>31.387414708112203</v>
      </c>
      <c r="H50" s="19">
        <v>4307</v>
      </c>
      <c r="I50" s="19">
        <v>841</v>
      </c>
      <c r="J50" s="68">
        <v>19.5</v>
      </c>
      <c r="K50" s="19">
        <v>3107</v>
      </c>
      <c r="L50" s="68">
        <v>72.099999999999994</v>
      </c>
      <c r="M50">
        <v>359</v>
      </c>
      <c r="N50" s="68">
        <v>8.3000000000000007</v>
      </c>
      <c r="O50" s="67">
        <v>7.5</v>
      </c>
      <c r="P50" s="19"/>
    </row>
    <row r="51" spans="1:16" x14ac:dyDescent="0.2">
      <c r="B51" s="47">
        <v>2014</v>
      </c>
      <c r="C51" s="19">
        <v>1212</v>
      </c>
      <c r="D51" s="19">
        <v>694</v>
      </c>
      <c r="E51" s="68">
        <v>57.3</v>
      </c>
      <c r="F51" s="208">
        <v>456</v>
      </c>
      <c r="G51" s="68">
        <v>37.623762376237622</v>
      </c>
      <c r="H51" s="19">
        <v>4937</v>
      </c>
      <c r="I51" s="19">
        <v>694</v>
      </c>
      <c r="J51" s="68">
        <v>14.1</v>
      </c>
      <c r="K51" s="19">
        <v>3672</v>
      </c>
      <c r="L51" s="68">
        <v>73.400000000000006</v>
      </c>
      <c r="M51">
        <v>571</v>
      </c>
      <c r="N51" s="68">
        <v>11.6</v>
      </c>
      <c r="O51" s="67">
        <v>8.0500000000000007</v>
      </c>
      <c r="P51" s="19"/>
    </row>
    <row r="52" spans="1:16" x14ac:dyDescent="0.2">
      <c r="B52" s="47">
        <v>2015</v>
      </c>
      <c r="C52" s="19">
        <v>1310</v>
      </c>
      <c r="D52" s="19">
        <v>730</v>
      </c>
      <c r="E52" s="68">
        <v>55.7</v>
      </c>
      <c r="F52" s="208">
        <v>485</v>
      </c>
      <c r="G52" s="68">
        <v>37.022900763358777</v>
      </c>
      <c r="H52" s="19">
        <v>4839</v>
      </c>
      <c r="I52" s="19">
        <v>730</v>
      </c>
      <c r="J52" s="68">
        <v>15.1</v>
      </c>
      <c r="K52" s="19">
        <v>3472</v>
      </c>
      <c r="L52" s="68">
        <v>71.8</v>
      </c>
      <c r="M52">
        <v>637</v>
      </c>
      <c r="N52" s="68">
        <v>13.2</v>
      </c>
      <c r="O52" s="67">
        <v>7.16</v>
      </c>
      <c r="P52" s="19"/>
    </row>
    <row r="53" spans="1:16" x14ac:dyDescent="0.2">
      <c r="B53" s="47">
        <v>2016</v>
      </c>
      <c r="C53" s="19">
        <v>1181</v>
      </c>
      <c r="D53" s="19">
        <v>621</v>
      </c>
      <c r="E53" s="68">
        <v>52.6</v>
      </c>
      <c r="F53" s="208">
        <v>495</v>
      </c>
      <c r="G53" s="68">
        <v>41.913632514817948</v>
      </c>
      <c r="H53" s="19">
        <v>5011</v>
      </c>
      <c r="I53" s="19">
        <v>621</v>
      </c>
      <c r="J53" s="68">
        <v>12.4</v>
      </c>
      <c r="K53" s="19">
        <v>3830</v>
      </c>
      <c r="L53" s="68">
        <v>76.400000000000006</v>
      </c>
      <c r="M53">
        <v>560</v>
      </c>
      <c r="N53" s="68">
        <v>11.2</v>
      </c>
      <c r="O53" s="67">
        <v>7.74</v>
      </c>
      <c r="P53" s="19"/>
    </row>
    <row r="54" spans="1:16" x14ac:dyDescent="0.2">
      <c r="B54" s="79" t="s">
        <v>453</v>
      </c>
      <c r="C54" s="19">
        <v>1281</v>
      </c>
      <c r="D54" s="19">
        <v>649</v>
      </c>
      <c r="E54" s="68">
        <v>50.7</v>
      </c>
      <c r="F54" s="208">
        <v>553</v>
      </c>
      <c r="G54" s="68">
        <v>43.169398907103826</v>
      </c>
      <c r="H54" s="19">
        <v>5680</v>
      </c>
      <c r="I54" s="19">
        <v>649</v>
      </c>
      <c r="J54" s="68">
        <v>11.4</v>
      </c>
      <c r="K54" s="19">
        <v>4359</v>
      </c>
      <c r="L54" s="68">
        <v>76.7</v>
      </c>
      <c r="M54">
        <v>672</v>
      </c>
      <c r="N54" s="68">
        <v>11.8</v>
      </c>
      <c r="O54" s="67">
        <v>7.88</v>
      </c>
      <c r="P54" s="19"/>
    </row>
    <row r="55" spans="1:16" x14ac:dyDescent="0.2">
      <c r="B55" s="79">
        <v>2018</v>
      </c>
      <c r="C55" s="19">
        <v>1086</v>
      </c>
      <c r="D55" s="19">
        <v>509</v>
      </c>
      <c r="E55" s="68">
        <v>46.869199999999999</v>
      </c>
      <c r="F55" s="208">
        <v>499</v>
      </c>
      <c r="G55" s="68">
        <v>45.948434622467772</v>
      </c>
      <c r="H55" s="19">
        <v>5113</v>
      </c>
      <c r="I55" s="19">
        <v>509</v>
      </c>
      <c r="J55" s="68">
        <v>9.9550000000000001</v>
      </c>
      <c r="K55" s="19">
        <v>3743</v>
      </c>
      <c r="L55" s="68">
        <v>73.205500000000001</v>
      </c>
      <c r="M55">
        <v>861</v>
      </c>
      <c r="N55" s="68">
        <v>16.83942</v>
      </c>
      <c r="O55" s="67">
        <v>7.5010000000000003</v>
      </c>
      <c r="P55" s="19"/>
    </row>
    <row r="56" spans="1:16" x14ac:dyDescent="0.2">
      <c r="B56" s="79">
        <v>2019</v>
      </c>
      <c r="C56" s="19">
        <v>1157</v>
      </c>
      <c r="D56" s="19">
        <v>629</v>
      </c>
      <c r="E56" s="68">
        <v>54.4</v>
      </c>
      <c r="F56" s="208">
        <v>471</v>
      </c>
      <c r="G56" s="68">
        <v>40.708729472774422</v>
      </c>
      <c r="H56" s="19">
        <v>4775</v>
      </c>
      <c r="I56" s="19">
        <v>629</v>
      </c>
      <c r="J56" s="68">
        <v>13.2</v>
      </c>
      <c r="K56" s="19">
        <v>3675</v>
      </c>
      <c r="L56" s="68">
        <v>77</v>
      </c>
      <c r="M56">
        <v>471</v>
      </c>
      <c r="N56" s="68">
        <v>9.9</v>
      </c>
      <c r="O56" s="67">
        <v>7.8</v>
      </c>
      <c r="P56" s="19"/>
    </row>
    <row r="57" spans="1:16" x14ac:dyDescent="0.2">
      <c r="B57" s="79">
        <v>2020</v>
      </c>
      <c r="C57" s="19">
        <v>1059</v>
      </c>
      <c r="D57" s="19">
        <v>591</v>
      </c>
      <c r="E57" s="68">
        <v>55.8</v>
      </c>
      <c r="F57" s="208">
        <v>416</v>
      </c>
      <c r="G57" s="68">
        <v>39.282341831916902</v>
      </c>
      <c r="H57" s="19">
        <v>3771</v>
      </c>
      <c r="I57" s="19">
        <v>591</v>
      </c>
      <c r="J57" s="68">
        <v>15.7</v>
      </c>
      <c r="K57" s="19">
        <v>2862</v>
      </c>
      <c r="L57" s="68">
        <v>75.900000000000006</v>
      </c>
      <c r="M57">
        <v>318</v>
      </c>
      <c r="N57" s="68">
        <v>8.4</v>
      </c>
      <c r="O57" s="67">
        <v>6.88</v>
      </c>
      <c r="P57" s="19"/>
    </row>
    <row r="58" spans="1:16" ht="13.5" thickBot="1" x14ac:dyDescent="0.25">
      <c r="B58" s="87">
        <v>2021</v>
      </c>
      <c r="C58" s="88">
        <v>1002</v>
      </c>
      <c r="D58" s="88">
        <v>538</v>
      </c>
      <c r="E58" s="96">
        <v>53.7</v>
      </c>
      <c r="F58" s="230">
        <v>417</v>
      </c>
      <c r="G58" s="96">
        <v>41.616766467065872</v>
      </c>
      <c r="H58" s="88">
        <v>3815</v>
      </c>
      <c r="I58" s="88">
        <v>538</v>
      </c>
      <c r="J58" s="96">
        <v>14.1</v>
      </c>
      <c r="K58" s="88">
        <v>2996</v>
      </c>
      <c r="L58" s="96">
        <v>78.5</v>
      </c>
      <c r="M58" s="88">
        <v>281</v>
      </c>
      <c r="N58" s="96">
        <v>7.4</v>
      </c>
      <c r="O58" s="97">
        <v>7.18</v>
      </c>
      <c r="P58" s="19"/>
    </row>
    <row r="59" spans="1:16" ht="8.1" customHeight="1" x14ac:dyDescent="0.2"/>
    <row r="60" spans="1:16" ht="12.75" customHeight="1" x14ac:dyDescent="0.2">
      <c r="A60" s="37"/>
      <c r="B60" s="37" t="s">
        <v>488</v>
      </c>
      <c r="C60" s="37"/>
      <c r="D60" s="37"/>
      <c r="E60" s="37"/>
      <c r="F60" s="231"/>
      <c r="G60" s="37"/>
    </row>
    <row r="61" spans="1:16" x14ac:dyDescent="0.2">
      <c r="A61" s="37"/>
      <c r="B61" s="157" t="s">
        <v>495</v>
      </c>
      <c r="C61" s="37"/>
      <c r="D61" s="37"/>
      <c r="E61" s="37"/>
      <c r="F61" s="231"/>
      <c r="G61" s="37"/>
    </row>
    <row r="62" spans="1:16" x14ac:dyDescent="0.2">
      <c r="B62" s="37" t="s">
        <v>581</v>
      </c>
      <c r="C62" s="156"/>
      <c r="D62" s="156"/>
      <c r="E62" s="156"/>
      <c r="F62" s="231"/>
      <c r="G62" s="156"/>
      <c r="H62" s="156"/>
      <c r="I62" s="156"/>
      <c r="J62" s="156"/>
      <c r="K62" s="156"/>
      <c r="L62" s="156"/>
      <c r="M62" s="156"/>
    </row>
    <row r="63" spans="1:16" x14ac:dyDescent="0.2">
      <c r="B63" s="37" t="s">
        <v>714</v>
      </c>
      <c r="C63" s="156"/>
      <c r="D63" s="156"/>
      <c r="E63" s="156"/>
      <c r="F63" s="231"/>
      <c r="G63" s="156"/>
      <c r="H63" s="156"/>
      <c r="I63" s="156"/>
      <c r="J63" s="156"/>
      <c r="K63" s="156"/>
      <c r="L63" s="156"/>
      <c r="M63" s="156"/>
    </row>
  </sheetData>
  <mergeCells count="11">
    <mergeCell ref="B4:B6"/>
    <mergeCell ref="H4:N4"/>
    <mergeCell ref="O4:O6"/>
    <mergeCell ref="C5:C6"/>
    <mergeCell ref="D5:E5"/>
    <mergeCell ref="H5:H6"/>
    <mergeCell ref="I5:J5"/>
    <mergeCell ref="K5:L5"/>
    <mergeCell ref="M5:N5"/>
    <mergeCell ref="F5:G5"/>
    <mergeCell ref="C4:G4"/>
  </mergeCells>
  <pageMargins left="0.70866141732283472" right="0.70866141732283472" top="0.78740157480314965" bottom="0.78740157480314965" header="0.31496062992125984" footer="0.31496062992125984"/>
  <pageSetup paperSize="9" scale="6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rgb="FF005078"/>
    <pageSetUpPr fitToPage="1"/>
  </sheetPr>
  <dimension ref="A1:Y35"/>
  <sheetViews>
    <sheetView showGridLines="0" zoomScaleNormal="100" zoomScaleSheetLayoutView="85" workbookViewId="0"/>
  </sheetViews>
  <sheetFormatPr baseColWidth="10" defaultColWidth="11.42578125" defaultRowHeight="12.75" x14ac:dyDescent="0.2"/>
  <cols>
    <col min="1" max="1" width="3.7109375" customWidth="1"/>
    <col min="2" max="2" width="20.7109375" customWidth="1"/>
    <col min="3" max="3" width="10.7109375" style="47" customWidth="1"/>
    <col min="4" max="11" width="10.7109375" style="4" customWidth="1"/>
    <col min="12" max="14" width="10.7109375" style="68" customWidth="1"/>
    <col min="15" max="15" width="10.7109375" style="4" customWidth="1"/>
    <col min="16" max="24" width="6" style="4" customWidth="1"/>
  </cols>
  <sheetData>
    <row r="1" spans="1:25" ht="15.75" x14ac:dyDescent="0.25">
      <c r="A1" s="5" t="str">
        <f>Inhaltsverzeichnis!B30&amp;" "&amp;Inhaltsverzeichnis!C30&amp;" "&amp;Inhaltsverzeichnis!D30</f>
        <v>Tabelle 12:  Neu erstellte Gebäude mit Wohnungen und neu erstellte Wohnungen nach Gebäudekategorie, Bezirk und Kanton, 2021</v>
      </c>
    </row>
    <row r="2" spans="1:25" x14ac:dyDescent="0.2">
      <c r="B2" s="142"/>
    </row>
    <row r="4" spans="1:25" s="65" customFormat="1" x14ac:dyDescent="0.2">
      <c r="A4"/>
      <c r="B4" s="250" t="s">
        <v>716</v>
      </c>
      <c r="C4" s="240" t="s">
        <v>11</v>
      </c>
      <c r="D4" s="240"/>
      <c r="E4" s="263" t="s">
        <v>571</v>
      </c>
      <c r="F4" s="260" t="s">
        <v>50</v>
      </c>
      <c r="G4" s="262"/>
      <c r="H4" s="240" t="s">
        <v>268</v>
      </c>
      <c r="I4" s="240"/>
      <c r="J4"/>
      <c r="K4"/>
      <c r="L4" s="45"/>
      <c r="M4" s="45"/>
      <c r="N4" s="45"/>
      <c r="O4"/>
      <c r="P4"/>
      <c r="Q4"/>
      <c r="R4"/>
      <c r="S4"/>
      <c r="T4"/>
      <c r="U4"/>
      <c r="V4"/>
      <c r="W4"/>
      <c r="X4"/>
      <c r="Y4"/>
    </row>
    <row r="5" spans="1:25" s="65" customFormat="1" ht="30" customHeight="1" x14ac:dyDescent="0.2">
      <c r="A5"/>
      <c r="B5" s="250"/>
      <c r="C5" s="60" t="s">
        <v>269</v>
      </c>
      <c r="D5" s="60" t="s">
        <v>434</v>
      </c>
      <c r="E5" s="264"/>
      <c r="F5" s="60" t="s">
        <v>269</v>
      </c>
      <c r="G5" s="60" t="s">
        <v>434</v>
      </c>
      <c r="H5" s="60" t="s">
        <v>269</v>
      </c>
      <c r="I5" s="60" t="s">
        <v>434</v>
      </c>
      <c r="J5"/>
      <c r="K5"/>
      <c r="L5" s="163"/>
      <c r="M5" s="163"/>
      <c r="N5" s="163"/>
      <c r="O5"/>
      <c r="P5"/>
      <c r="Q5"/>
      <c r="R5"/>
      <c r="S5"/>
      <c r="T5"/>
      <c r="U5"/>
      <c r="V5"/>
      <c r="W5"/>
      <c r="X5"/>
      <c r="Y5"/>
    </row>
    <row r="6" spans="1:25" s="65" customFormat="1" ht="14.25" customHeight="1" x14ac:dyDescent="0.2">
      <c r="A6"/>
      <c r="B6" s="1" t="s">
        <v>21</v>
      </c>
      <c r="C6" s="40">
        <v>97</v>
      </c>
      <c r="D6" s="40">
        <v>493</v>
      </c>
      <c r="E6" s="40">
        <v>52</v>
      </c>
      <c r="F6" s="40">
        <v>42</v>
      </c>
      <c r="G6" s="40">
        <v>420</v>
      </c>
      <c r="H6" s="40">
        <v>3</v>
      </c>
      <c r="I6" s="40">
        <v>21</v>
      </c>
      <c r="J6" s="19"/>
      <c r="K6" s="19"/>
      <c r="L6" s="45"/>
      <c r="M6" s="45"/>
      <c r="N6" s="45"/>
      <c r="O6" s="45"/>
      <c r="P6"/>
      <c r="Q6"/>
      <c r="R6"/>
      <c r="S6"/>
      <c r="T6"/>
      <c r="U6"/>
      <c r="V6"/>
      <c r="W6"/>
      <c r="X6"/>
      <c r="Y6"/>
    </row>
    <row r="7" spans="1:25" s="65" customFormat="1" ht="14.25" customHeight="1" x14ac:dyDescent="0.2">
      <c r="A7"/>
      <c r="B7" s="1" t="s">
        <v>22</v>
      </c>
      <c r="C7" s="40">
        <v>136</v>
      </c>
      <c r="D7" s="40">
        <v>571</v>
      </c>
      <c r="E7" s="40">
        <v>59</v>
      </c>
      <c r="F7" s="40">
        <v>69</v>
      </c>
      <c r="G7" s="40">
        <v>435</v>
      </c>
      <c r="H7" s="40">
        <v>8</v>
      </c>
      <c r="I7" s="40">
        <v>77</v>
      </c>
      <c r="J7"/>
      <c r="K7"/>
      <c r="L7" s="45"/>
      <c r="M7" s="45"/>
      <c r="N7" s="45"/>
      <c r="O7" s="45"/>
      <c r="P7"/>
      <c r="Q7"/>
      <c r="R7"/>
      <c r="S7"/>
      <c r="T7"/>
      <c r="U7"/>
      <c r="V7"/>
      <c r="W7"/>
      <c r="X7"/>
      <c r="Y7"/>
    </row>
    <row r="8" spans="1:25" s="65" customFormat="1" ht="14.25" customHeight="1" x14ac:dyDescent="0.2">
      <c r="A8"/>
      <c r="B8" s="1" t="s">
        <v>23</v>
      </c>
      <c r="C8" s="40">
        <v>89</v>
      </c>
      <c r="D8" s="40">
        <v>394</v>
      </c>
      <c r="E8" s="40">
        <v>39</v>
      </c>
      <c r="F8" s="40">
        <v>46</v>
      </c>
      <c r="G8" s="40">
        <v>351</v>
      </c>
      <c r="H8" s="40">
        <v>4</v>
      </c>
      <c r="I8" s="40">
        <v>4</v>
      </c>
      <c r="J8"/>
      <c r="K8"/>
      <c r="L8" s="45"/>
      <c r="M8" s="45"/>
      <c r="N8" s="45"/>
      <c r="O8" s="45"/>
      <c r="P8"/>
      <c r="Q8"/>
      <c r="R8"/>
      <c r="S8"/>
      <c r="T8"/>
      <c r="U8"/>
      <c r="V8"/>
      <c r="W8"/>
      <c r="X8"/>
      <c r="Y8"/>
    </row>
    <row r="9" spans="1:25" s="65" customFormat="1" ht="14.25" customHeight="1" x14ac:dyDescent="0.2">
      <c r="A9"/>
      <c r="B9" s="1" t="s">
        <v>24</v>
      </c>
      <c r="C9" s="40">
        <v>71</v>
      </c>
      <c r="D9" s="40">
        <v>216</v>
      </c>
      <c r="E9" s="40">
        <v>46</v>
      </c>
      <c r="F9" s="40">
        <v>22</v>
      </c>
      <c r="G9" s="40">
        <v>134</v>
      </c>
      <c r="H9" s="40">
        <v>3</v>
      </c>
      <c r="I9" s="40">
        <v>36</v>
      </c>
      <c r="J9"/>
      <c r="K9"/>
      <c r="L9" s="45"/>
      <c r="M9" s="45"/>
      <c r="N9" s="45"/>
      <c r="O9" s="45"/>
      <c r="P9"/>
      <c r="Q9"/>
      <c r="R9"/>
      <c r="S9"/>
      <c r="T9"/>
      <c r="U9"/>
      <c r="V9"/>
      <c r="W9"/>
      <c r="X9"/>
      <c r="Y9"/>
    </row>
    <row r="10" spans="1:25" s="65" customFormat="1" ht="14.25" customHeight="1" x14ac:dyDescent="0.2">
      <c r="A10"/>
      <c r="B10" s="1" t="s">
        <v>25</v>
      </c>
      <c r="C10" s="40">
        <v>77</v>
      </c>
      <c r="D10" s="40">
        <v>264</v>
      </c>
      <c r="E10" s="40">
        <v>45</v>
      </c>
      <c r="F10" s="40">
        <v>29</v>
      </c>
      <c r="G10" s="40">
        <v>212</v>
      </c>
      <c r="H10" s="40">
        <v>3</v>
      </c>
      <c r="I10" s="40">
        <v>7</v>
      </c>
      <c r="J10"/>
      <c r="K10"/>
      <c r="L10" s="45"/>
      <c r="M10" s="45"/>
      <c r="N10" s="45"/>
      <c r="O10" s="45"/>
      <c r="P10"/>
      <c r="Q10"/>
      <c r="R10"/>
      <c r="S10"/>
      <c r="T10"/>
      <c r="U10"/>
      <c r="V10"/>
      <c r="W10"/>
      <c r="X10"/>
      <c r="Y10"/>
    </row>
    <row r="11" spans="1:25" s="65" customFormat="1" ht="14.25" customHeight="1" x14ac:dyDescent="0.2">
      <c r="A11"/>
      <c r="B11" s="1" t="s">
        <v>26</v>
      </c>
      <c r="C11" s="40">
        <v>83</v>
      </c>
      <c r="D11" s="40">
        <v>188</v>
      </c>
      <c r="E11" s="40">
        <v>51</v>
      </c>
      <c r="F11" s="40">
        <v>30</v>
      </c>
      <c r="G11" s="40">
        <v>135</v>
      </c>
      <c r="H11" s="40">
        <v>2</v>
      </c>
      <c r="I11" s="40">
        <v>2</v>
      </c>
      <c r="J11"/>
      <c r="K11" s="84"/>
      <c r="L11" s="45"/>
      <c r="M11" s="45"/>
      <c r="N11" s="45"/>
      <c r="O11" s="45"/>
      <c r="P11"/>
      <c r="Q11"/>
      <c r="R11"/>
      <c r="S11"/>
      <c r="T11"/>
      <c r="U11"/>
      <c r="V11"/>
      <c r="W11"/>
      <c r="X11"/>
      <c r="Y11"/>
    </row>
    <row r="12" spans="1:25" s="65" customFormat="1" ht="14.25" customHeight="1" x14ac:dyDescent="0.2">
      <c r="A12"/>
      <c r="B12" s="1" t="s">
        <v>27</v>
      </c>
      <c r="C12" s="40">
        <v>110</v>
      </c>
      <c r="D12" s="40">
        <v>371</v>
      </c>
      <c r="E12" s="40">
        <v>64</v>
      </c>
      <c r="F12" s="40">
        <v>38</v>
      </c>
      <c r="G12" s="40">
        <v>250</v>
      </c>
      <c r="H12" s="40">
        <v>8</v>
      </c>
      <c r="I12" s="40">
        <v>57</v>
      </c>
      <c r="J12"/>
      <c r="K12"/>
      <c r="L12" s="45"/>
      <c r="M12" s="45"/>
      <c r="N12" s="45"/>
      <c r="O12" s="45"/>
      <c r="P12"/>
      <c r="Q12"/>
      <c r="R12"/>
      <c r="S12"/>
      <c r="T12"/>
      <c r="U12"/>
      <c r="V12"/>
      <c r="W12"/>
      <c r="X12"/>
      <c r="Y12"/>
    </row>
    <row r="13" spans="1:25" s="65" customFormat="1" ht="14.25" customHeight="1" x14ac:dyDescent="0.2">
      <c r="A13"/>
      <c r="B13" s="1" t="s">
        <v>28</v>
      </c>
      <c r="C13" s="40">
        <v>87</v>
      </c>
      <c r="D13" s="40">
        <v>259</v>
      </c>
      <c r="E13" s="40">
        <v>50</v>
      </c>
      <c r="F13" s="40">
        <v>31</v>
      </c>
      <c r="G13" s="40">
        <v>189</v>
      </c>
      <c r="H13" s="40">
        <v>6</v>
      </c>
      <c r="I13" s="40">
        <v>20</v>
      </c>
      <c r="J13"/>
      <c r="K13"/>
      <c r="L13" s="45"/>
      <c r="M13" s="45"/>
      <c r="N13" s="45"/>
      <c r="O13" s="45"/>
      <c r="P13"/>
      <c r="Q13"/>
      <c r="R13"/>
      <c r="S13"/>
      <c r="T13"/>
      <c r="U13"/>
      <c r="V13"/>
      <c r="W13"/>
      <c r="X13"/>
      <c r="Y13"/>
    </row>
    <row r="14" spans="1:25" s="65" customFormat="1" ht="14.25" customHeight="1" x14ac:dyDescent="0.2">
      <c r="A14"/>
      <c r="B14" s="1" t="s">
        <v>29</v>
      </c>
      <c r="C14" s="40">
        <v>85</v>
      </c>
      <c r="D14" s="40">
        <v>356</v>
      </c>
      <c r="E14" s="40">
        <v>54</v>
      </c>
      <c r="F14" s="40">
        <v>27</v>
      </c>
      <c r="G14" s="40">
        <v>275</v>
      </c>
      <c r="H14" s="40">
        <v>4</v>
      </c>
      <c r="I14" s="40">
        <v>27</v>
      </c>
      <c r="J14"/>
      <c r="K14" s="19"/>
      <c r="L14" s="45"/>
      <c r="M14" s="45"/>
      <c r="N14" s="45"/>
      <c r="O14" s="45"/>
      <c r="P14"/>
      <c r="Q14"/>
      <c r="R14"/>
      <c r="S14"/>
      <c r="T14"/>
      <c r="U14"/>
      <c r="V14"/>
      <c r="W14"/>
      <c r="X14"/>
      <c r="Y14"/>
    </row>
    <row r="15" spans="1:25" s="65" customFormat="1" ht="14.25" customHeight="1" x14ac:dyDescent="0.2">
      <c r="A15"/>
      <c r="B15" s="1" t="s">
        <v>30</v>
      </c>
      <c r="C15" s="40">
        <v>102</v>
      </c>
      <c r="D15" s="40">
        <v>321</v>
      </c>
      <c r="E15" s="40">
        <v>54</v>
      </c>
      <c r="F15" s="40">
        <v>43</v>
      </c>
      <c r="G15" s="40">
        <v>240</v>
      </c>
      <c r="H15" s="40">
        <v>5</v>
      </c>
      <c r="I15" s="40">
        <v>27</v>
      </c>
      <c r="J15"/>
      <c r="K15"/>
      <c r="L15" s="45"/>
      <c r="M15" s="45"/>
      <c r="N15" s="45"/>
      <c r="O15" s="45"/>
      <c r="P15"/>
      <c r="Q15"/>
      <c r="R15"/>
      <c r="S15"/>
      <c r="T15"/>
      <c r="U15"/>
      <c r="V15"/>
      <c r="W15"/>
      <c r="X15"/>
      <c r="Y15"/>
    </row>
    <row r="16" spans="1:25" s="65" customFormat="1" ht="14.25" customHeight="1" x14ac:dyDescent="0.2">
      <c r="A16"/>
      <c r="B16" s="1" t="s">
        <v>31</v>
      </c>
      <c r="C16" s="40">
        <v>65</v>
      </c>
      <c r="D16" s="40">
        <v>382</v>
      </c>
      <c r="E16" s="40">
        <v>24</v>
      </c>
      <c r="F16" s="40">
        <v>40</v>
      </c>
      <c r="G16" s="40">
        <v>355</v>
      </c>
      <c r="H16" s="40">
        <v>1</v>
      </c>
      <c r="I16" s="40">
        <v>3</v>
      </c>
      <c r="J16"/>
      <c r="K16"/>
      <c r="L16" s="45"/>
      <c r="M16" s="45"/>
      <c r="N16" s="45"/>
      <c r="O16" s="45"/>
      <c r="P16"/>
      <c r="Q16"/>
      <c r="R16"/>
      <c r="S16"/>
      <c r="T16"/>
      <c r="U16"/>
      <c r="V16"/>
      <c r="W16"/>
      <c r="X16"/>
      <c r="Y16"/>
    </row>
    <row r="17" spans="1:25" s="65" customFormat="1" ht="14.25" customHeight="1" thickBot="1" x14ac:dyDescent="0.25">
      <c r="A17"/>
      <c r="B17" s="94" t="s">
        <v>32</v>
      </c>
      <c r="C17" s="98">
        <v>1002</v>
      </c>
      <c r="D17" s="92">
        <v>3815</v>
      </c>
      <c r="E17" s="92">
        <v>538</v>
      </c>
      <c r="F17" s="92">
        <v>417</v>
      </c>
      <c r="G17" s="92">
        <v>2996</v>
      </c>
      <c r="H17" s="92">
        <v>47</v>
      </c>
      <c r="I17" s="92">
        <v>281</v>
      </c>
      <c r="J17"/>
      <c r="K17"/>
      <c r="L17" s="45"/>
      <c r="M17" s="45"/>
      <c r="N17" s="45"/>
      <c r="O17" s="45"/>
      <c r="P17"/>
      <c r="Q17"/>
      <c r="R17"/>
      <c r="S17"/>
      <c r="T17"/>
      <c r="U17"/>
      <c r="V17"/>
      <c r="W17"/>
      <c r="X17"/>
      <c r="Y17"/>
    </row>
    <row r="18" spans="1:25" s="65" customFormat="1" ht="7.5" customHeight="1" x14ac:dyDescent="0.2">
      <c r="A18"/>
      <c r="B18" s="41"/>
      <c r="C18" s="69"/>
      <c r="D18" s="42"/>
      <c r="E18" s="42"/>
      <c r="F18" s="42"/>
      <c r="G18" s="42"/>
      <c r="H18" s="42"/>
      <c r="I18" s="42"/>
      <c r="J18"/>
      <c r="K18"/>
      <c r="L18" s="184"/>
      <c r="M18" s="184"/>
      <c r="N18" s="184"/>
      <c r="O18" s="112"/>
      <c r="P18" s="112"/>
      <c r="Q18" s="112"/>
      <c r="R18" s="112"/>
      <c r="S18" s="112"/>
      <c r="T18" s="112"/>
      <c r="U18"/>
      <c r="V18"/>
      <c r="W18"/>
      <c r="X18"/>
      <c r="Y18"/>
    </row>
    <row r="19" spans="1:25" s="65" customFormat="1" ht="24.75" customHeight="1" x14ac:dyDescent="0.2">
      <c r="A19"/>
      <c r="B19" s="239" t="s">
        <v>722</v>
      </c>
      <c r="C19" s="239"/>
      <c r="D19" s="239"/>
      <c r="E19" s="239"/>
      <c r="F19" s="239"/>
      <c r="G19" s="239"/>
      <c r="H19" s="239"/>
      <c r="I19" s="239"/>
      <c r="J19" s="239"/>
      <c r="K19" s="239"/>
      <c r="L19" s="239"/>
      <c r="M19" s="184"/>
      <c r="N19" s="184"/>
      <c r="O19" s="112"/>
      <c r="P19" s="112"/>
      <c r="Q19" s="112"/>
      <c r="R19" s="112"/>
      <c r="S19" s="112"/>
      <c r="T19" s="112"/>
      <c r="U19"/>
      <c r="V19"/>
      <c r="W19"/>
      <c r="X19"/>
      <c r="Y19"/>
    </row>
    <row r="20" spans="1:25" s="65" customFormat="1" x14ac:dyDescent="0.2">
      <c r="A20"/>
      <c r="B20" s="37"/>
      <c r="C20" s="69"/>
      <c r="D20" s="42"/>
      <c r="E20" s="42"/>
      <c r="F20" s="42"/>
      <c r="G20" s="42"/>
      <c r="H20" s="42"/>
      <c r="I20" s="42"/>
      <c r="J20"/>
      <c r="K20"/>
      <c r="L20" s="184"/>
      <c r="M20" s="184"/>
      <c r="N20" s="184"/>
      <c r="O20" s="112"/>
      <c r="P20" s="112"/>
      <c r="Q20" s="112"/>
      <c r="R20" s="112"/>
      <c r="S20" s="112"/>
      <c r="T20" s="112"/>
      <c r="U20"/>
      <c r="V20"/>
      <c r="W20"/>
      <c r="X20"/>
      <c r="Y20"/>
    </row>
    <row r="21" spans="1:25" x14ac:dyDescent="0.2">
      <c r="E21"/>
      <c r="F21"/>
      <c r="G21"/>
      <c r="H21"/>
      <c r="I21"/>
      <c r="J21"/>
      <c r="K21" s="66"/>
      <c r="L21" s="164"/>
      <c r="M21" s="164"/>
      <c r="N21" s="164"/>
      <c r="O21" s="38"/>
      <c r="P21" s="112"/>
      <c r="Q21" s="112"/>
      <c r="R21" s="112"/>
      <c r="S21" s="112"/>
      <c r="T21" s="112"/>
      <c r="U21"/>
      <c r="V21"/>
      <c r="W21"/>
      <c r="X21"/>
    </row>
    <row r="22" spans="1:25" x14ac:dyDescent="0.2">
      <c r="E22"/>
      <c r="K22" s="66"/>
      <c r="L22" s="164"/>
      <c r="M22" s="164"/>
      <c r="N22" s="164"/>
      <c r="O22" s="38"/>
      <c r="P22" s="112"/>
      <c r="Q22" s="112"/>
      <c r="R22" s="112"/>
      <c r="S22" s="112"/>
      <c r="T22" s="112"/>
      <c r="U22"/>
      <c r="V22"/>
      <c r="W22"/>
      <c r="X22"/>
    </row>
    <row r="23" spans="1:25" x14ac:dyDescent="0.2">
      <c r="E23"/>
      <c r="K23" s="38"/>
      <c r="L23" s="204" t="s">
        <v>49</v>
      </c>
      <c r="M23" s="204" t="s">
        <v>50</v>
      </c>
      <c r="N23" s="204" t="s">
        <v>268</v>
      </c>
      <c r="O23" s="38"/>
      <c r="P23"/>
      <c r="Q23"/>
      <c r="R23"/>
      <c r="S23"/>
      <c r="T23"/>
      <c r="U23"/>
      <c r="V23"/>
      <c r="W23"/>
      <c r="X23"/>
    </row>
    <row r="24" spans="1:25" x14ac:dyDescent="0.2">
      <c r="E24"/>
      <c r="K24" s="38"/>
      <c r="O24" s="19"/>
      <c r="P24"/>
      <c r="Q24"/>
      <c r="R24"/>
      <c r="S24"/>
      <c r="T24"/>
      <c r="U24"/>
      <c r="V24"/>
      <c r="W24"/>
      <c r="X24"/>
    </row>
    <row r="25" spans="1:25" x14ac:dyDescent="0.2">
      <c r="E25"/>
      <c r="K25"/>
      <c r="O25" s="19"/>
      <c r="P25"/>
      <c r="Q25"/>
      <c r="R25"/>
      <c r="S25"/>
      <c r="T25"/>
      <c r="U25"/>
      <c r="V25"/>
      <c r="W25"/>
      <c r="X25"/>
    </row>
    <row r="26" spans="1:25" x14ac:dyDescent="0.2">
      <c r="E26"/>
      <c r="K26"/>
      <c r="O26" s="19"/>
      <c r="P26"/>
      <c r="Q26"/>
      <c r="R26"/>
      <c r="S26"/>
      <c r="T26"/>
      <c r="U26"/>
      <c r="V26"/>
      <c r="W26"/>
      <c r="X26"/>
    </row>
    <row r="27" spans="1:25" x14ac:dyDescent="0.2">
      <c r="E27"/>
      <c r="K27"/>
      <c r="O27" s="19"/>
      <c r="P27"/>
      <c r="Q27"/>
      <c r="R27"/>
      <c r="S27"/>
      <c r="T27"/>
      <c r="U27"/>
      <c r="V27"/>
      <c r="W27"/>
      <c r="X27"/>
    </row>
    <row r="28" spans="1:25" x14ac:dyDescent="0.2">
      <c r="E28"/>
      <c r="K28"/>
      <c r="O28" s="19"/>
      <c r="P28"/>
      <c r="Q28"/>
      <c r="R28"/>
      <c r="S28"/>
      <c r="T28"/>
      <c r="U28"/>
      <c r="V28"/>
      <c r="W28"/>
      <c r="X28"/>
    </row>
    <row r="29" spans="1:25" x14ac:dyDescent="0.2">
      <c r="E29"/>
      <c r="K29"/>
      <c r="O29" s="19"/>
      <c r="P29"/>
      <c r="Q29"/>
      <c r="R29"/>
      <c r="S29"/>
      <c r="T29"/>
      <c r="U29"/>
      <c r="V29"/>
      <c r="W29"/>
      <c r="X29"/>
    </row>
    <row r="30" spans="1:25" x14ac:dyDescent="0.2">
      <c r="E30"/>
      <c r="K30"/>
      <c r="O30" s="19"/>
      <c r="P30"/>
      <c r="Q30"/>
      <c r="R30"/>
      <c r="S30"/>
      <c r="T30"/>
      <c r="U30"/>
      <c r="V30"/>
      <c r="W30"/>
      <c r="X30"/>
    </row>
    <row r="31" spans="1:25" x14ac:dyDescent="0.2">
      <c r="E31"/>
      <c r="K31"/>
      <c r="O31" s="19"/>
      <c r="P31"/>
      <c r="Q31"/>
      <c r="R31"/>
      <c r="S31"/>
      <c r="T31"/>
      <c r="U31"/>
      <c r="V31"/>
      <c r="W31"/>
      <c r="X31"/>
    </row>
    <row r="32" spans="1:25" x14ac:dyDescent="0.2">
      <c r="E32"/>
      <c r="K32"/>
      <c r="O32" s="19"/>
      <c r="P32"/>
      <c r="Q32"/>
      <c r="R32"/>
      <c r="S32"/>
      <c r="T32"/>
      <c r="U32"/>
      <c r="V32"/>
      <c r="W32"/>
      <c r="X32"/>
    </row>
    <row r="33" spans="5:24" x14ac:dyDescent="0.2">
      <c r="E33"/>
      <c r="K33"/>
      <c r="O33" s="19"/>
      <c r="P33"/>
      <c r="Q33"/>
      <c r="R33"/>
      <c r="S33"/>
      <c r="T33"/>
      <c r="U33"/>
      <c r="V33"/>
      <c r="W33"/>
      <c r="X33"/>
    </row>
    <row r="34" spans="5:24" x14ac:dyDescent="0.2">
      <c r="E34"/>
      <c r="F34"/>
      <c r="G34"/>
      <c r="H34"/>
      <c r="I34"/>
      <c r="J34"/>
      <c r="K34"/>
      <c r="O34" s="19"/>
      <c r="P34"/>
      <c r="Q34"/>
      <c r="R34"/>
      <c r="S34"/>
      <c r="T34"/>
      <c r="U34"/>
      <c r="V34"/>
      <c r="W34"/>
      <c r="X34"/>
    </row>
    <row r="35" spans="5:24" x14ac:dyDescent="0.2">
      <c r="O35" s="19"/>
    </row>
  </sheetData>
  <sheetProtection selectLockedCells="1" selectUnlockedCells="1"/>
  <mergeCells count="6">
    <mergeCell ref="B19:L19"/>
    <mergeCell ref="B4:B5"/>
    <mergeCell ref="C4:D4"/>
    <mergeCell ref="H4:I4"/>
    <mergeCell ref="F4:G4"/>
    <mergeCell ref="E4:E5"/>
  </mergeCells>
  <pageMargins left="0.78740157480314965" right="0.59055118110236227" top="0.78740157480314965" bottom="0.86614173228346458" header="0.51181102362204722" footer="0.35433070866141736"/>
  <pageSetup paperSize="9" scale="90" firstPageNumber="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005078"/>
  </sheetPr>
  <dimension ref="A1:X55"/>
  <sheetViews>
    <sheetView showGridLines="0" zoomScaleNormal="100" zoomScaleSheetLayoutView="100" workbookViewId="0"/>
  </sheetViews>
  <sheetFormatPr baseColWidth="10" defaultColWidth="11.42578125" defaultRowHeight="12.75" x14ac:dyDescent="0.2"/>
  <cols>
    <col min="1" max="1" width="3.7109375" customWidth="1"/>
    <col min="2" max="2" width="20.7109375" customWidth="1"/>
    <col min="3" max="3" width="10.7109375" style="47" customWidth="1"/>
    <col min="4" max="4" width="10.7109375" style="68" customWidth="1"/>
    <col min="5" max="5" width="10.7109375" style="4" customWidth="1"/>
    <col min="6" max="6" width="10.7109375" style="68" customWidth="1"/>
    <col min="7" max="7" width="10.7109375" style="40" customWidth="1"/>
    <col min="8" max="8" width="10.7109375" style="68" customWidth="1"/>
    <col min="9" max="9" width="10.7109375" style="40" customWidth="1"/>
    <col min="10" max="10" width="10.7109375" style="68" customWidth="1"/>
    <col min="11" max="11" width="10.7109375" style="40" customWidth="1"/>
    <col min="12" max="12" width="10.7109375" style="68" customWidth="1"/>
    <col min="13" max="13" width="10.7109375" style="4" customWidth="1"/>
    <col min="14" max="14" width="10.7109375" style="68" customWidth="1"/>
    <col min="15" max="15" width="10.7109375" style="40" customWidth="1"/>
    <col min="16" max="16" width="10.7109375" style="4" customWidth="1"/>
    <col min="17" max="17" width="10.7109375" customWidth="1"/>
    <col min="18" max="23" width="11.42578125" style="67"/>
  </cols>
  <sheetData>
    <row r="1" spans="1:24" ht="15.75" x14ac:dyDescent="0.25">
      <c r="A1" s="5" t="str">
        <f>Inhaltsverzeichnis!B31&amp;" "&amp;Inhaltsverzeichnis!C31&amp;" "&amp;Inhaltsverzeichnis!D31</f>
        <v>Tabelle 13:  Neu erstellte Wohnungen nach Anzahl Zimmer, Bezirk und Kanton, 2021</v>
      </c>
    </row>
    <row r="2" spans="1:24" ht="15.75" x14ac:dyDescent="0.25">
      <c r="A2" s="5"/>
      <c r="B2" s="142"/>
    </row>
    <row r="3" spans="1:24" x14ac:dyDescent="0.2">
      <c r="K3" s="114"/>
    </row>
    <row r="4" spans="1:24" x14ac:dyDescent="0.2">
      <c r="B4" s="250" t="s">
        <v>716</v>
      </c>
      <c r="C4" s="240" t="s">
        <v>536</v>
      </c>
      <c r="D4" s="240"/>
      <c r="E4" s="240"/>
      <c r="F4" s="240"/>
      <c r="G4" s="240"/>
      <c r="H4" s="240"/>
      <c r="I4" s="240"/>
      <c r="J4" s="240"/>
      <c r="K4" s="240"/>
      <c r="L4" s="240"/>
      <c r="M4" s="240"/>
      <c r="N4" s="240"/>
      <c r="O4" s="265" t="s">
        <v>11</v>
      </c>
      <c r="P4"/>
    </row>
    <row r="5" spans="1:24" x14ac:dyDescent="0.2">
      <c r="B5" s="250"/>
      <c r="C5" s="240">
        <v>1</v>
      </c>
      <c r="D5" s="240"/>
      <c r="E5" s="240">
        <v>2</v>
      </c>
      <c r="F5" s="240"/>
      <c r="G5" s="240">
        <v>3</v>
      </c>
      <c r="H5" s="240"/>
      <c r="I5" s="240">
        <v>4</v>
      </c>
      <c r="J5" s="240"/>
      <c r="K5" s="240">
        <v>5</v>
      </c>
      <c r="L5" s="240"/>
      <c r="M5" s="240" t="s">
        <v>69</v>
      </c>
      <c r="N5" s="240"/>
      <c r="O5" s="265"/>
      <c r="P5"/>
    </row>
    <row r="6" spans="1:24" x14ac:dyDescent="0.2">
      <c r="B6" s="250"/>
      <c r="C6" s="60" t="s">
        <v>68</v>
      </c>
      <c r="D6" s="85" t="s">
        <v>33</v>
      </c>
      <c r="E6" s="60" t="s">
        <v>68</v>
      </c>
      <c r="F6" s="85" t="s">
        <v>33</v>
      </c>
      <c r="G6" s="60" t="s">
        <v>68</v>
      </c>
      <c r="H6" s="85" t="s">
        <v>33</v>
      </c>
      <c r="I6" s="60" t="s">
        <v>68</v>
      </c>
      <c r="J6" s="85" t="s">
        <v>33</v>
      </c>
      <c r="K6" s="60" t="s">
        <v>68</v>
      </c>
      <c r="L6" s="85" t="s">
        <v>33</v>
      </c>
      <c r="M6" s="60" t="s">
        <v>68</v>
      </c>
      <c r="N6" s="85" t="s">
        <v>33</v>
      </c>
      <c r="O6" s="265"/>
      <c r="P6"/>
    </row>
    <row r="7" spans="1:24" ht="14.25" customHeight="1" x14ac:dyDescent="0.2">
      <c r="B7" s="1" t="s">
        <v>21</v>
      </c>
      <c r="C7">
        <v>41</v>
      </c>
      <c r="D7" s="45">
        <v>8.3000000000000007</v>
      </c>
      <c r="E7">
        <v>135</v>
      </c>
      <c r="F7" s="45">
        <v>27.4</v>
      </c>
      <c r="G7">
        <v>124</v>
      </c>
      <c r="H7" s="45">
        <v>25.2</v>
      </c>
      <c r="I7">
        <v>114</v>
      </c>
      <c r="J7" s="45">
        <v>23.1</v>
      </c>
      <c r="K7">
        <v>51</v>
      </c>
      <c r="L7" s="45">
        <v>10.3</v>
      </c>
      <c r="M7">
        <v>28</v>
      </c>
      <c r="N7" s="45">
        <v>5.7</v>
      </c>
      <c r="O7">
        <v>493</v>
      </c>
      <c r="P7"/>
      <c r="X7" s="45"/>
    </row>
    <row r="8" spans="1:24" ht="14.25" customHeight="1" x14ac:dyDescent="0.2">
      <c r="B8" s="1" t="s">
        <v>22</v>
      </c>
      <c r="C8">
        <v>3</v>
      </c>
      <c r="D8" s="45">
        <v>0.5</v>
      </c>
      <c r="E8">
        <v>107</v>
      </c>
      <c r="F8" s="45">
        <v>18.7</v>
      </c>
      <c r="G8">
        <v>225</v>
      </c>
      <c r="H8" s="45">
        <v>39.4</v>
      </c>
      <c r="I8">
        <v>148</v>
      </c>
      <c r="J8" s="45">
        <v>25.9</v>
      </c>
      <c r="K8">
        <v>64</v>
      </c>
      <c r="L8" s="45">
        <v>11.2</v>
      </c>
      <c r="M8">
        <v>24</v>
      </c>
      <c r="N8" s="45">
        <v>4.2</v>
      </c>
      <c r="O8">
        <v>571</v>
      </c>
      <c r="P8"/>
      <c r="X8" s="45"/>
    </row>
    <row r="9" spans="1:24" ht="14.25" customHeight="1" x14ac:dyDescent="0.2">
      <c r="B9" s="1" t="s">
        <v>23</v>
      </c>
      <c r="C9">
        <v>5</v>
      </c>
      <c r="D9" s="45">
        <v>1.3</v>
      </c>
      <c r="E9">
        <v>62</v>
      </c>
      <c r="F9" s="45">
        <v>15.7</v>
      </c>
      <c r="G9">
        <v>160</v>
      </c>
      <c r="H9" s="45">
        <v>40.6</v>
      </c>
      <c r="I9">
        <v>116</v>
      </c>
      <c r="J9" s="45">
        <v>29.4</v>
      </c>
      <c r="K9">
        <v>33</v>
      </c>
      <c r="L9" s="45">
        <v>8.4</v>
      </c>
      <c r="M9">
        <v>18</v>
      </c>
      <c r="N9" s="45">
        <v>4.5999999999999996</v>
      </c>
      <c r="O9">
        <v>394</v>
      </c>
      <c r="P9"/>
      <c r="X9" s="45"/>
    </row>
    <row r="10" spans="1:24" ht="14.25" customHeight="1" x14ac:dyDescent="0.2">
      <c r="B10" s="1" t="s">
        <v>24</v>
      </c>
      <c r="C10">
        <v>28</v>
      </c>
      <c r="D10" s="45">
        <v>13</v>
      </c>
      <c r="E10">
        <v>41</v>
      </c>
      <c r="F10" s="45">
        <v>19</v>
      </c>
      <c r="G10">
        <v>52</v>
      </c>
      <c r="H10" s="45">
        <v>24.1</v>
      </c>
      <c r="I10">
        <v>43</v>
      </c>
      <c r="J10" s="45">
        <v>19.899999999999999</v>
      </c>
      <c r="K10">
        <v>38</v>
      </c>
      <c r="L10" s="45">
        <v>17.600000000000001</v>
      </c>
      <c r="M10">
        <v>14</v>
      </c>
      <c r="N10" s="45">
        <v>6.5</v>
      </c>
      <c r="O10">
        <v>216</v>
      </c>
      <c r="P10"/>
      <c r="X10" s="45"/>
    </row>
    <row r="11" spans="1:24" ht="14.25" customHeight="1" x14ac:dyDescent="0.2">
      <c r="B11" s="1" t="s">
        <v>25</v>
      </c>
      <c r="C11">
        <v>30</v>
      </c>
      <c r="D11" s="45">
        <v>11.4</v>
      </c>
      <c r="E11">
        <v>47</v>
      </c>
      <c r="F11" s="45">
        <v>17.8</v>
      </c>
      <c r="G11">
        <v>86</v>
      </c>
      <c r="H11" s="45">
        <v>32.6</v>
      </c>
      <c r="I11">
        <v>53</v>
      </c>
      <c r="J11" s="45">
        <v>20.100000000000001</v>
      </c>
      <c r="K11">
        <v>31</v>
      </c>
      <c r="L11" s="45">
        <v>11.7</v>
      </c>
      <c r="M11">
        <v>17</v>
      </c>
      <c r="N11" s="45">
        <v>6.4</v>
      </c>
      <c r="O11">
        <v>264</v>
      </c>
      <c r="P11"/>
      <c r="X11" s="45"/>
    </row>
    <row r="12" spans="1:24" ht="14.25" customHeight="1" x14ac:dyDescent="0.2">
      <c r="B12" s="1" t="s">
        <v>26</v>
      </c>
      <c r="C12">
        <v>4</v>
      </c>
      <c r="D12" s="45">
        <v>2.1</v>
      </c>
      <c r="E12">
        <v>24</v>
      </c>
      <c r="F12" s="45">
        <v>12.8</v>
      </c>
      <c r="G12">
        <v>50</v>
      </c>
      <c r="H12" s="45">
        <v>26.6</v>
      </c>
      <c r="I12">
        <v>48</v>
      </c>
      <c r="J12" s="45">
        <v>25.5</v>
      </c>
      <c r="K12">
        <v>42</v>
      </c>
      <c r="L12" s="45">
        <v>22.3</v>
      </c>
      <c r="M12">
        <v>20</v>
      </c>
      <c r="N12" s="45">
        <v>10.6</v>
      </c>
      <c r="O12">
        <v>188</v>
      </c>
      <c r="P12"/>
      <c r="X12" s="45"/>
    </row>
    <row r="13" spans="1:24" ht="14.25" customHeight="1" x14ac:dyDescent="0.2">
      <c r="B13" s="1" t="s">
        <v>27</v>
      </c>
      <c r="C13">
        <v>7</v>
      </c>
      <c r="D13" s="45">
        <v>1.9</v>
      </c>
      <c r="E13">
        <v>74</v>
      </c>
      <c r="F13" s="45">
        <v>19.899999999999999</v>
      </c>
      <c r="G13">
        <v>84</v>
      </c>
      <c r="H13" s="45">
        <v>22.6</v>
      </c>
      <c r="I13">
        <v>114</v>
      </c>
      <c r="J13" s="45">
        <v>30.7</v>
      </c>
      <c r="K13">
        <v>52</v>
      </c>
      <c r="L13" s="45">
        <v>14</v>
      </c>
      <c r="M13">
        <v>40</v>
      </c>
      <c r="N13" s="45">
        <v>10.8</v>
      </c>
      <c r="O13">
        <v>371</v>
      </c>
      <c r="P13"/>
      <c r="X13" s="45"/>
    </row>
    <row r="14" spans="1:24" ht="14.25" customHeight="1" x14ac:dyDescent="0.2">
      <c r="B14" s="1" t="s">
        <v>28</v>
      </c>
      <c r="C14">
        <v>6</v>
      </c>
      <c r="D14" s="45">
        <v>2.2999999999999998</v>
      </c>
      <c r="E14">
        <v>51</v>
      </c>
      <c r="F14" s="45">
        <v>19.7</v>
      </c>
      <c r="G14">
        <v>69</v>
      </c>
      <c r="H14" s="45">
        <v>26.6</v>
      </c>
      <c r="I14">
        <v>77</v>
      </c>
      <c r="J14" s="45">
        <v>29.7</v>
      </c>
      <c r="K14">
        <v>34</v>
      </c>
      <c r="L14" s="45">
        <v>13.1</v>
      </c>
      <c r="M14">
        <v>22</v>
      </c>
      <c r="N14" s="45">
        <v>8.5</v>
      </c>
      <c r="O14">
        <v>259</v>
      </c>
      <c r="P14"/>
      <c r="X14" s="45"/>
    </row>
    <row r="15" spans="1:24" ht="14.25" customHeight="1" x14ac:dyDescent="0.2">
      <c r="B15" s="1" t="s">
        <v>29</v>
      </c>
      <c r="C15">
        <v>10</v>
      </c>
      <c r="D15" s="45">
        <v>2.8</v>
      </c>
      <c r="E15">
        <v>93</v>
      </c>
      <c r="F15" s="45">
        <v>26.1</v>
      </c>
      <c r="G15">
        <v>118</v>
      </c>
      <c r="H15" s="45">
        <v>33.1</v>
      </c>
      <c r="I15">
        <v>85</v>
      </c>
      <c r="J15" s="45">
        <v>23.9</v>
      </c>
      <c r="K15">
        <v>37</v>
      </c>
      <c r="L15" s="45">
        <v>10.4</v>
      </c>
      <c r="M15">
        <v>13</v>
      </c>
      <c r="N15" s="45">
        <v>3.7</v>
      </c>
      <c r="O15">
        <v>356</v>
      </c>
      <c r="P15"/>
      <c r="X15" s="45"/>
    </row>
    <row r="16" spans="1:24" ht="14.25" customHeight="1" x14ac:dyDescent="0.2">
      <c r="B16" s="1" t="s">
        <v>30</v>
      </c>
      <c r="C16">
        <v>8</v>
      </c>
      <c r="D16" s="45">
        <v>2.5</v>
      </c>
      <c r="E16">
        <v>52</v>
      </c>
      <c r="F16" s="45">
        <v>16.2</v>
      </c>
      <c r="G16">
        <v>64</v>
      </c>
      <c r="H16" s="45">
        <v>19.899999999999999</v>
      </c>
      <c r="I16">
        <v>120</v>
      </c>
      <c r="J16" s="45">
        <v>37.4</v>
      </c>
      <c r="K16">
        <v>58</v>
      </c>
      <c r="L16" s="45">
        <v>18.100000000000001</v>
      </c>
      <c r="M16">
        <v>19</v>
      </c>
      <c r="N16" s="45">
        <v>5.9</v>
      </c>
      <c r="O16">
        <v>321</v>
      </c>
      <c r="P16"/>
      <c r="X16" s="45"/>
    </row>
    <row r="17" spans="2:24" ht="14.25" customHeight="1" x14ac:dyDescent="0.2">
      <c r="B17" s="1" t="s">
        <v>31</v>
      </c>
      <c r="C17">
        <v>4</v>
      </c>
      <c r="D17" s="45">
        <v>1</v>
      </c>
      <c r="E17">
        <v>90</v>
      </c>
      <c r="F17" s="45">
        <v>23.6</v>
      </c>
      <c r="G17">
        <v>124</v>
      </c>
      <c r="H17" s="45">
        <v>32.5</v>
      </c>
      <c r="I17">
        <v>130</v>
      </c>
      <c r="J17" s="45">
        <v>34</v>
      </c>
      <c r="K17">
        <v>21</v>
      </c>
      <c r="L17" s="45">
        <v>5.5</v>
      </c>
      <c r="M17">
        <v>13</v>
      </c>
      <c r="N17" s="45">
        <v>3.4</v>
      </c>
      <c r="O17">
        <v>382</v>
      </c>
      <c r="P17"/>
      <c r="X17" s="45"/>
    </row>
    <row r="18" spans="2:24" s="7" customFormat="1" ht="14.25" customHeight="1" x14ac:dyDescent="0.2">
      <c r="B18" s="41" t="s">
        <v>651</v>
      </c>
      <c r="C18" s="7">
        <v>146</v>
      </c>
      <c r="D18" s="82">
        <v>3.8</v>
      </c>
      <c r="E18" s="7">
        <v>776</v>
      </c>
      <c r="F18" s="82">
        <v>20.3</v>
      </c>
      <c r="G18" s="69">
        <v>1156</v>
      </c>
      <c r="H18" s="82">
        <v>30.3</v>
      </c>
      <c r="I18" s="69">
        <v>1048</v>
      </c>
      <c r="J18" s="82">
        <v>27.5</v>
      </c>
      <c r="K18" s="7">
        <v>461</v>
      </c>
      <c r="L18" s="82">
        <v>12.1</v>
      </c>
      <c r="M18" s="7">
        <v>228</v>
      </c>
      <c r="N18" s="82">
        <v>6</v>
      </c>
      <c r="O18" s="69">
        <v>3815</v>
      </c>
      <c r="R18" s="83"/>
      <c r="S18" s="83"/>
      <c r="T18" s="83"/>
      <c r="U18" s="83"/>
      <c r="V18" s="83"/>
      <c r="W18" s="83"/>
      <c r="X18" s="82"/>
    </row>
    <row r="19" spans="2:24" ht="14.25" customHeight="1" thickBot="1" x14ac:dyDescent="0.25">
      <c r="B19" s="95" t="s">
        <v>583</v>
      </c>
      <c r="C19" s="99">
        <v>73</v>
      </c>
      <c r="D19" s="100">
        <v>1.9</v>
      </c>
      <c r="E19" s="99">
        <v>696</v>
      </c>
      <c r="F19" s="100">
        <v>18.5</v>
      </c>
      <c r="G19" s="88">
        <v>1196</v>
      </c>
      <c r="H19" s="100">
        <v>31.7</v>
      </c>
      <c r="I19" s="88">
        <v>1096</v>
      </c>
      <c r="J19" s="100">
        <v>29.1</v>
      </c>
      <c r="K19" s="99">
        <v>527</v>
      </c>
      <c r="L19" s="100">
        <v>14</v>
      </c>
      <c r="M19" s="99">
        <v>183</v>
      </c>
      <c r="N19" s="100">
        <v>4.9000000000000004</v>
      </c>
      <c r="O19" s="88">
        <v>3771</v>
      </c>
      <c r="P19"/>
    </row>
    <row r="20" spans="2:24" ht="7.5" customHeight="1" x14ac:dyDescent="0.2">
      <c r="C20"/>
      <c r="D20" s="45"/>
      <c r="E20"/>
      <c r="F20" s="45"/>
      <c r="G20" s="19"/>
      <c r="H20" s="45"/>
      <c r="I20" s="19"/>
      <c r="J20" s="45"/>
      <c r="K20" s="19"/>
      <c r="L20" s="45"/>
      <c r="M20"/>
      <c r="N20" s="45"/>
      <c r="O20" s="19"/>
      <c r="P20"/>
    </row>
    <row r="21" spans="2:24" x14ac:dyDescent="0.2">
      <c r="B21" s="253" t="s">
        <v>723</v>
      </c>
      <c r="C21" s="253"/>
      <c r="D21" s="253"/>
      <c r="E21" s="253"/>
      <c r="F21" s="253"/>
      <c r="G21" s="253"/>
      <c r="H21" s="253"/>
      <c r="I21" s="253"/>
      <c r="J21" s="253"/>
      <c r="K21" s="253"/>
      <c r="L21" s="253"/>
      <c r="M21" s="253"/>
      <c r="N21" s="253"/>
      <c r="O21" s="253"/>
      <c r="P21"/>
    </row>
    <row r="22" spans="2:24" x14ac:dyDescent="0.2">
      <c r="C22"/>
      <c r="D22" s="45"/>
      <c r="E22"/>
      <c r="F22" s="45"/>
      <c r="G22" s="19"/>
      <c r="H22" s="45"/>
      <c r="I22" s="19"/>
      <c r="J22" s="45"/>
      <c r="K22" s="19"/>
      <c r="L22" s="45"/>
      <c r="M22"/>
      <c r="N22" s="45"/>
      <c r="O22" s="19"/>
      <c r="P22"/>
    </row>
    <row r="23" spans="2:24" x14ac:dyDescent="0.2">
      <c r="B23" s="1"/>
      <c r="C23"/>
      <c r="D23" s="45"/>
      <c r="E23"/>
      <c r="F23" s="45"/>
      <c r="G23" s="19"/>
      <c r="H23" s="45"/>
      <c r="I23" s="19"/>
      <c r="J23" s="45"/>
      <c r="K23"/>
      <c r="L23" s="45"/>
      <c r="M23"/>
      <c r="N23" s="45"/>
      <c r="O23" s="19"/>
      <c r="P23"/>
    </row>
    <row r="24" spans="2:24" x14ac:dyDescent="0.2">
      <c r="C24"/>
      <c r="D24" s="45"/>
      <c r="E24" s="19"/>
      <c r="F24" s="45"/>
      <c r="G24" s="19"/>
      <c r="H24" s="45"/>
      <c r="I24" s="19"/>
      <c r="J24" s="45"/>
      <c r="K24" s="19"/>
      <c r="L24" s="45"/>
      <c r="M24"/>
      <c r="N24" s="45"/>
      <c r="O24" s="19"/>
      <c r="P24"/>
    </row>
    <row r="25" spans="2:24" x14ac:dyDescent="0.2">
      <c r="C25"/>
      <c r="D25" s="45"/>
      <c r="E25"/>
      <c r="F25" s="45"/>
      <c r="G25" s="19"/>
      <c r="H25" s="45"/>
      <c r="I25" s="19"/>
      <c r="J25" s="45"/>
      <c r="K25" s="19"/>
      <c r="L25" s="45"/>
      <c r="M25"/>
      <c r="N25" s="45"/>
      <c r="O25" s="19"/>
      <c r="P25"/>
    </row>
    <row r="26" spans="2:24" x14ac:dyDescent="0.2">
      <c r="C26"/>
      <c r="D26" s="45"/>
      <c r="E26"/>
      <c r="F26" s="45"/>
      <c r="G26" s="19"/>
      <c r="H26" s="45"/>
      <c r="I26" s="19"/>
      <c r="J26" s="45"/>
      <c r="K26" s="19"/>
      <c r="L26" s="45"/>
      <c r="M26"/>
      <c r="N26" s="45"/>
      <c r="O26" s="19"/>
      <c r="P26"/>
    </row>
    <row r="27" spans="2:24" x14ac:dyDescent="0.2">
      <c r="C27"/>
      <c r="D27" s="45"/>
      <c r="E27"/>
      <c r="F27" s="45"/>
      <c r="G27" s="19"/>
      <c r="H27" s="45"/>
      <c r="I27" s="19"/>
      <c r="J27" s="45"/>
      <c r="K27" s="19"/>
      <c r="L27" s="45"/>
      <c r="M27"/>
      <c r="N27" s="45"/>
      <c r="O27" s="19"/>
      <c r="P27"/>
    </row>
    <row r="28" spans="2:24" x14ac:dyDescent="0.2">
      <c r="C28"/>
      <c r="D28" s="45"/>
      <c r="E28"/>
      <c r="F28" s="45"/>
      <c r="G28" s="19"/>
      <c r="H28" s="45"/>
      <c r="I28" s="19"/>
      <c r="J28" s="45"/>
      <c r="K28" s="19"/>
      <c r="L28" s="45"/>
      <c r="M28"/>
      <c r="N28" s="45"/>
      <c r="O28" s="19"/>
      <c r="P28"/>
    </row>
    <row r="29" spans="2:24" x14ac:dyDescent="0.2">
      <c r="C29"/>
      <c r="D29" s="45"/>
      <c r="E29"/>
      <c r="F29" s="45"/>
      <c r="G29" s="19"/>
      <c r="H29" s="45"/>
      <c r="I29" s="19"/>
      <c r="J29" s="45"/>
      <c r="K29" s="19"/>
      <c r="L29" s="45"/>
      <c r="M29"/>
      <c r="N29" s="45"/>
      <c r="O29" s="19"/>
      <c r="P29"/>
    </row>
    <row r="30" spans="2:24" x14ac:dyDescent="0.2">
      <c r="C30"/>
      <c r="D30" s="45"/>
      <c r="E30"/>
      <c r="F30" s="45"/>
      <c r="G30" s="19"/>
      <c r="H30" s="45"/>
      <c r="I30" s="19"/>
      <c r="J30" s="45"/>
      <c r="K30" s="19"/>
      <c r="L30" s="45"/>
      <c r="M30"/>
      <c r="N30" s="45"/>
      <c r="O30" s="19"/>
      <c r="P30"/>
    </row>
    <row r="31" spans="2:24" x14ac:dyDescent="0.2">
      <c r="C31"/>
      <c r="D31" s="45"/>
      <c r="E31"/>
      <c r="F31" s="45"/>
      <c r="G31" s="19"/>
      <c r="H31" s="45"/>
      <c r="I31" s="19"/>
      <c r="J31" s="45"/>
      <c r="K31" s="19"/>
      <c r="L31" s="45"/>
      <c r="M31"/>
      <c r="N31" s="45"/>
      <c r="O31" s="19"/>
      <c r="P31"/>
    </row>
    <row r="32" spans="2:24" x14ac:dyDescent="0.2">
      <c r="C32"/>
      <c r="D32" s="45"/>
      <c r="E32"/>
      <c r="F32" s="45"/>
      <c r="G32" s="19"/>
      <c r="H32" s="45"/>
      <c r="I32" s="19"/>
      <c r="J32" s="45"/>
      <c r="K32" s="19"/>
      <c r="L32" s="45"/>
      <c r="M32"/>
      <c r="N32" s="45"/>
      <c r="O32" s="19"/>
      <c r="P32"/>
    </row>
    <row r="33" spans="3:16" x14ac:dyDescent="0.2">
      <c r="C33"/>
      <c r="D33" s="45"/>
      <c r="E33"/>
      <c r="F33" s="45"/>
      <c r="G33" s="19"/>
      <c r="H33" s="45"/>
      <c r="I33" s="19"/>
      <c r="J33" s="45"/>
      <c r="K33" s="19"/>
      <c r="L33" s="45"/>
      <c r="M33"/>
      <c r="N33" s="45"/>
      <c r="O33" s="19"/>
      <c r="P33"/>
    </row>
    <row r="34" spans="3:16" x14ac:dyDescent="0.2">
      <c r="C34"/>
      <c r="D34" s="45"/>
      <c r="E34"/>
      <c r="F34" s="45"/>
      <c r="G34" s="19"/>
      <c r="H34" s="45"/>
      <c r="I34" s="19"/>
      <c r="J34" s="45"/>
      <c r="K34" s="19"/>
      <c r="L34" s="45"/>
      <c r="M34"/>
      <c r="N34" s="45"/>
      <c r="O34" s="19"/>
      <c r="P34"/>
    </row>
    <row r="35" spans="3:16" x14ac:dyDescent="0.2">
      <c r="C35"/>
      <c r="D35" s="45"/>
      <c r="E35"/>
      <c r="F35" s="45"/>
      <c r="G35" s="19"/>
      <c r="H35" s="45"/>
      <c r="I35" s="19"/>
      <c r="J35" s="45"/>
      <c r="K35" s="19"/>
      <c r="L35" s="45"/>
      <c r="M35"/>
      <c r="N35" s="45"/>
      <c r="O35" s="19"/>
      <c r="P35"/>
    </row>
    <row r="36" spans="3:16" x14ac:dyDescent="0.2">
      <c r="C36"/>
      <c r="D36" s="45"/>
      <c r="E36"/>
      <c r="F36" s="45"/>
      <c r="G36" s="19"/>
      <c r="H36" s="45"/>
      <c r="I36" s="19"/>
      <c r="J36" s="45"/>
      <c r="K36" s="19"/>
      <c r="L36" s="45"/>
      <c r="M36"/>
      <c r="N36" s="45"/>
      <c r="O36" s="19"/>
      <c r="P36"/>
    </row>
    <row r="37" spans="3:16" x14ac:dyDescent="0.2">
      <c r="C37"/>
      <c r="D37" s="45"/>
      <c r="E37"/>
      <c r="F37" s="45"/>
      <c r="G37" s="19"/>
      <c r="H37" s="45"/>
      <c r="I37" s="19"/>
      <c r="J37" s="45"/>
      <c r="K37" s="19"/>
      <c r="L37" s="45"/>
      <c r="M37"/>
      <c r="N37" s="45"/>
      <c r="O37" s="19"/>
      <c r="P37"/>
    </row>
    <row r="38" spans="3:16" x14ac:dyDescent="0.2">
      <c r="C38"/>
      <c r="D38" s="45"/>
      <c r="E38"/>
      <c r="F38" s="45"/>
      <c r="G38" s="19"/>
      <c r="H38" s="45"/>
      <c r="I38" s="19"/>
      <c r="J38" s="45"/>
      <c r="K38" s="19"/>
      <c r="L38" s="45"/>
      <c r="M38"/>
      <c r="N38" s="45"/>
      <c r="O38" s="19"/>
      <c r="P38"/>
    </row>
    <row r="39" spans="3:16" x14ac:dyDescent="0.2">
      <c r="C39"/>
      <c r="D39" s="45"/>
      <c r="E39"/>
      <c r="F39" s="45"/>
      <c r="G39" s="19"/>
      <c r="H39" s="45"/>
      <c r="I39" s="19"/>
      <c r="J39" s="45"/>
      <c r="K39" s="19"/>
      <c r="L39" s="45"/>
      <c r="M39"/>
      <c r="N39" s="45"/>
      <c r="O39" s="19"/>
      <c r="P39"/>
    </row>
    <row r="40" spans="3:16" x14ac:dyDescent="0.2">
      <c r="C40"/>
      <c r="D40" s="45"/>
      <c r="E40"/>
      <c r="F40" s="45"/>
      <c r="G40" s="19"/>
      <c r="H40" s="45"/>
      <c r="I40" s="19"/>
      <c r="J40" s="45"/>
      <c r="K40" s="19"/>
      <c r="L40" s="45"/>
      <c r="M40"/>
      <c r="N40" s="45"/>
      <c r="O40" s="19"/>
      <c r="P40"/>
    </row>
    <row r="41" spans="3:16" x14ac:dyDescent="0.2">
      <c r="C41"/>
      <c r="D41" s="45"/>
      <c r="E41"/>
      <c r="F41" s="45"/>
      <c r="G41" s="19"/>
      <c r="H41" s="45"/>
      <c r="I41" s="19"/>
      <c r="J41" s="45"/>
      <c r="K41" s="19"/>
      <c r="L41" s="45"/>
      <c r="M41"/>
      <c r="N41" s="45"/>
      <c r="O41" s="19"/>
      <c r="P41"/>
    </row>
    <row r="42" spans="3:16" x14ac:dyDescent="0.2">
      <c r="C42"/>
      <c r="D42" s="45"/>
      <c r="E42"/>
      <c r="F42" s="45"/>
      <c r="G42" s="19"/>
      <c r="H42" s="45"/>
      <c r="I42" s="19"/>
      <c r="J42" s="45"/>
      <c r="K42" s="19"/>
      <c r="L42" s="45"/>
      <c r="M42"/>
      <c r="N42" s="45"/>
      <c r="O42" s="19"/>
      <c r="P42"/>
    </row>
    <row r="43" spans="3:16" x14ac:dyDescent="0.2">
      <c r="C43"/>
      <c r="D43" s="45"/>
      <c r="E43"/>
      <c r="F43" s="45"/>
      <c r="G43" s="19"/>
      <c r="H43" s="45"/>
      <c r="I43" s="19"/>
      <c r="J43" s="45"/>
      <c r="K43" s="19"/>
      <c r="L43" s="45"/>
      <c r="M43"/>
      <c r="N43" s="45"/>
      <c r="O43" s="19"/>
      <c r="P43"/>
    </row>
    <row r="44" spans="3:16" x14ac:dyDescent="0.2">
      <c r="C44"/>
      <c r="D44" s="45"/>
      <c r="E44"/>
      <c r="F44" s="45"/>
      <c r="G44" s="19"/>
      <c r="H44" s="45"/>
      <c r="I44" s="19"/>
      <c r="J44" s="45"/>
      <c r="K44" s="19"/>
      <c r="L44" s="45"/>
      <c r="M44"/>
      <c r="N44" s="45"/>
      <c r="O44" s="19"/>
      <c r="P44"/>
    </row>
    <row r="45" spans="3:16" x14ac:dyDescent="0.2">
      <c r="C45"/>
      <c r="D45" s="45"/>
      <c r="E45"/>
      <c r="F45" s="45"/>
      <c r="G45" s="19"/>
      <c r="H45" s="45"/>
      <c r="I45" s="19"/>
      <c r="J45" s="45"/>
      <c r="K45" s="19"/>
      <c r="L45" s="45"/>
      <c r="M45"/>
      <c r="N45" s="45"/>
      <c r="O45" s="19"/>
      <c r="P45"/>
    </row>
    <row r="46" spans="3:16" x14ac:dyDescent="0.2">
      <c r="C46"/>
      <c r="D46" s="45"/>
      <c r="E46"/>
      <c r="F46" s="45"/>
      <c r="G46" s="19"/>
      <c r="H46" s="45"/>
      <c r="I46" s="19"/>
      <c r="J46" s="45"/>
      <c r="K46" s="19"/>
      <c r="L46" s="45"/>
      <c r="M46"/>
      <c r="N46" s="45"/>
      <c r="O46" s="19"/>
      <c r="P46"/>
    </row>
    <row r="47" spans="3:16" x14ac:dyDescent="0.2">
      <c r="C47"/>
      <c r="D47" s="45"/>
      <c r="E47"/>
      <c r="F47" s="45"/>
      <c r="G47" s="19"/>
      <c r="H47" s="45"/>
      <c r="I47" s="19"/>
      <c r="J47" s="45"/>
      <c r="K47" s="19"/>
      <c r="L47" s="45"/>
      <c r="M47"/>
      <c r="N47" s="45"/>
      <c r="O47" s="19"/>
      <c r="P47"/>
    </row>
    <row r="48" spans="3:16" x14ac:dyDescent="0.2">
      <c r="C48"/>
      <c r="D48" s="45"/>
      <c r="E48"/>
      <c r="F48" s="45"/>
      <c r="G48" s="19"/>
      <c r="H48" s="45"/>
      <c r="I48" s="19"/>
      <c r="J48" s="45"/>
      <c r="K48" s="19"/>
      <c r="L48" s="45"/>
      <c r="M48"/>
      <c r="N48" s="45"/>
      <c r="O48" s="19"/>
      <c r="P48"/>
    </row>
    <row r="49" spans="3:16" x14ac:dyDescent="0.2">
      <c r="C49"/>
      <c r="D49" s="45"/>
      <c r="E49"/>
      <c r="F49" s="45"/>
      <c r="G49" s="19"/>
      <c r="H49" s="45"/>
      <c r="I49" s="19"/>
      <c r="J49" s="45"/>
      <c r="K49" s="19"/>
      <c r="L49" s="45"/>
      <c r="M49"/>
      <c r="N49" s="45"/>
      <c r="O49" s="19"/>
      <c r="P49"/>
    </row>
    <row r="50" spans="3:16" x14ac:dyDescent="0.2">
      <c r="C50"/>
      <c r="D50" s="45"/>
      <c r="E50"/>
      <c r="F50" s="45"/>
      <c r="G50" s="19"/>
      <c r="H50" s="45"/>
      <c r="I50" s="19"/>
      <c r="J50" s="45"/>
      <c r="K50" s="19"/>
      <c r="L50" s="45"/>
      <c r="M50"/>
      <c r="N50" s="45"/>
      <c r="O50" s="19"/>
      <c r="P50"/>
    </row>
    <row r="51" spans="3:16" x14ac:dyDescent="0.2">
      <c r="C51"/>
      <c r="D51" s="45"/>
      <c r="E51"/>
      <c r="F51" s="45"/>
      <c r="G51" s="19"/>
      <c r="H51" s="45"/>
      <c r="I51" s="19"/>
      <c r="J51" s="45"/>
      <c r="K51" s="19"/>
      <c r="L51" s="45"/>
      <c r="M51"/>
      <c r="N51" s="45"/>
      <c r="O51" s="19"/>
      <c r="P51"/>
    </row>
    <row r="52" spans="3:16" x14ac:dyDescent="0.2">
      <c r="C52"/>
      <c r="D52" s="45"/>
      <c r="E52"/>
      <c r="F52" s="45"/>
      <c r="G52" s="19"/>
      <c r="H52" s="45"/>
      <c r="I52" s="19"/>
      <c r="J52" s="45"/>
      <c r="K52" s="19"/>
      <c r="L52" s="45"/>
      <c r="M52"/>
      <c r="N52" s="45"/>
      <c r="O52" s="19"/>
      <c r="P52"/>
    </row>
    <row r="53" spans="3:16" x14ac:dyDescent="0.2">
      <c r="C53"/>
      <c r="D53" s="45"/>
      <c r="E53"/>
      <c r="F53" s="45"/>
      <c r="G53" s="19"/>
      <c r="H53" s="45"/>
      <c r="I53" s="19"/>
      <c r="J53" s="45"/>
      <c r="K53" s="19"/>
      <c r="L53" s="45"/>
      <c r="M53"/>
      <c r="N53" s="45"/>
      <c r="O53" s="19"/>
      <c r="P53"/>
    </row>
    <row r="54" spans="3:16" x14ac:dyDescent="0.2">
      <c r="C54"/>
      <c r="D54" s="45"/>
      <c r="E54"/>
      <c r="F54" s="45"/>
      <c r="G54" s="19"/>
      <c r="H54" s="45"/>
      <c r="I54" s="19"/>
      <c r="J54" s="45"/>
      <c r="K54" s="19"/>
      <c r="L54" s="45"/>
      <c r="M54"/>
      <c r="N54" s="45"/>
      <c r="O54" s="19"/>
      <c r="P54"/>
    </row>
    <row r="55" spans="3:16" x14ac:dyDescent="0.2">
      <c r="C55"/>
      <c r="D55" s="45"/>
      <c r="E55"/>
      <c r="F55" s="45"/>
      <c r="G55" s="19"/>
      <c r="H55" s="45"/>
      <c r="I55" s="19"/>
      <c r="J55" s="45"/>
      <c r="K55" s="19"/>
      <c r="L55" s="45"/>
      <c r="M55"/>
      <c r="N55" s="45"/>
      <c r="O55" s="19"/>
      <c r="P55"/>
    </row>
  </sheetData>
  <sheetProtection selectLockedCells="1" selectUnlockedCells="1"/>
  <mergeCells count="10">
    <mergeCell ref="B21:O21"/>
    <mergeCell ref="B4:B6"/>
    <mergeCell ref="C4:N4"/>
    <mergeCell ref="O4:O6"/>
    <mergeCell ref="C5:D5"/>
    <mergeCell ref="E5:F5"/>
    <mergeCell ref="G5:H5"/>
    <mergeCell ref="I5:J5"/>
    <mergeCell ref="K5:L5"/>
    <mergeCell ref="M5:N5"/>
  </mergeCells>
  <pageMargins left="0.78740157480314965" right="0.59055118110236227" top="0.78740157480314965" bottom="0.86614173228346458" header="0.51181102362204722" footer="0.35433070866141736"/>
  <pageSetup paperSize="9" scale="69"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005078"/>
    <pageSetUpPr fitToPage="1"/>
  </sheetPr>
  <dimension ref="A1:AN66"/>
  <sheetViews>
    <sheetView showGridLines="0" zoomScaleNormal="100" zoomScaleSheetLayoutView="100" workbookViewId="0">
      <pane ySplit="6" topLeftCell="A7" activePane="bottomLeft" state="frozen"/>
      <selection pane="bottomLeft"/>
    </sheetView>
  </sheetViews>
  <sheetFormatPr baseColWidth="10" defaultColWidth="11.42578125" defaultRowHeight="12.75" x14ac:dyDescent="0.2"/>
  <cols>
    <col min="1" max="1" width="3.7109375" customWidth="1"/>
    <col min="2" max="2" width="5.7109375" customWidth="1"/>
    <col min="3" max="18" width="10.7109375" customWidth="1"/>
    <col min="19" max="19" width="10.28515625" customWidth="1"/>
    <col min="20" max="20" width="6.85546875" customWidth="1"/>
    <col min="21" max="22" width="10.28515625" customWidth="1"/>
    <col min="23" max="25" width="6.7109375" customWidth="1"/>
    <col min="26" max="26" width="7.7109375" customWidth="1"/>
    <col min="27" max="34" width="6.7109375" customWidth="1"/>
  </cols>
  <sheetData>
    <row r="1" spans="1:15" ht="15.75" x14ac:dyDescent="0.25">
      <c r="A1" s="5" t="str">
        <f>Inhaltsverzeichnis!B32&amp;" "&amp;Inhaltsverzeichnis!C32&amp;" "&amp;Inhaltsverzeichnis!D32</f>
        <v>Tabelle 14:  Wohnbaubilanz, 1971–2022</v>
      </c>
    </row>
    <row r="2" spans="1:15" x14ac:dyDescent="0.2">
      <c r="B2" s="20"/>
    </row>
    <row r="3" spans="1:15" x14ac:dyDescent="0.2">
      <c r="M3" s="112"/>
      <c r="N3" s="112"/>
    </row>
    <row r="4" spans="1:15" ht="12.75" customHeight="1" x14ac:dyDescent="0.2">
      <c r="B4" s="240" t="s">
        <v>4</v>
      </c>
      <c r="C4" s="240" t="s">
        <v>64</v>
      </c>
      <c r="D4" s="240"/>
      <c r="E4" s="240"/>
      <c r="F4" s="240" t="s">
        <v>435</v>
      </c>
      <c r="G4" s="240" t="s">
        <v>65</v>
      </c>
      <c r="H4" s="240" t="s">
        <v>66</v>
      </c>
      <c r="I4" s="240" t="s">
        <v>537</v>
      </c>
      <c r="J4" s="240"/>
      <c r="K4" s="240"/>
      <c r="L4" s="240"/>
      <c r="M4" s="240"/>
      <c r="N4" s="240"/>
      <c r="O4" s="240"/>
    </row>
    <row r="5" spans="1:15" ht="27.75" customHeight="1" x14ac:dyDescent="0.2">
      <c r="B5" s="240"/>
      <c r="C5" s="247" t="s">
        <v>11</v>
      </c>
      <c r="D5" s="240" t="s">
        <v>483</v>
      </c>
      <c r="E5" s="240"/>
      <c r="F5" s="240"/>
      <c r="G5" s="240"/>
      <c r="H5" s="240"/>
      <c r="I5" s="247">
        <v>1</v>
      </c>
      <c r="J5" s="247">
        <v>2</v>
      </c>
      <c r="K5" s="247">
        <v>3</v>
      </c>
      <c r="L5" s="247">
        <v>4</v>
      </c>
      <c r="M5" s="247">
        <v>5</v>
      </c>
      <c r="N5" s="247" t="s">
        <v>67</v>
      </c>
      <c r="O5" s="247" t="s">
        <v>11</v>
      </c>
    </row>
    <row r="6" spans="1:15" x14ac:dyDescent="0.2">
      <c r="B6" s="240"/>
      <c r="C6" s="247"/>
      <c r="D6" s="60" t="s">
        <v>68</v>
      </c>
      <c r="E6" s="60" t="s">
        <v>33</v>
      </c>
      <c r="F6" s="240"/>
      <c r="G6" s="240"/>
      <c r="H6" s="240"/>
      <c r="I6" s="247"/>
      <c r="J6" s="247"/>
      <c r="K6" s="247"/>
      <c r="L6" s="247"/>
      <c r="M6" s="247"/>
      <c r="N6" s="247"/>
      <c r="O6" s="247"/>
    </row>
    <row r="7" spans="1:15" x14ac:dyDescent="0.2">
      <c r="B7" s="47">
        <v>1971</v>
      </c>
      <c r="C7" s="40">
        <v>4143</v>
      </c>
      <c r="D7" s="40">
        <v>1116</v>
      </c>
      <c r="E7" s="44">
        <f>D7/C7*100</f>
        <v>26.937002172338886</v>
      </c>
      <c r="F7" s="40">
        <v>123</v>
      </c>
      <c r="G7" s="40">
        <v>197</v>
      </c>
      <c r="H7" s="40">
        <f>O7-C7</f>
        <v>-74</v>
      </c>
      <c r="I7" s="40" t="s">
        <v>270</v>
      </c>
      <c r="J7" s="40" t="s">
        <v>270</v>
      </c>
      <c r="K7" s="40" t="s">
        <v>270</v>
      </c>
      <c r="L7" s="40" t="s">
        <v>270</v>
      </c>
      <c r="M7" s="40" t="s">
        <v>270</v>
      </c>
      <c r="N7" s="40" t="s">
        <v>270</v>
      </c>
      <c r="O7" s="40">
        <v>4069</v>
      </c>
    </row>
    <row r="8" spans="1:15" x14ac:dyDescent="0.2">
      <c r="B8" s="47">
        <v>1972</v>
      </c>
      <c r="C8" s="40">
        <v>4914</v>
      </c>
      <c r="D8" s="40">
        <v>1275</v>
      </c>
      <c r="E8" s="44">
        <f t="shared" ref="E8:E47" si="0">D8/C8*100</f>
        <v>25.94627594627595</v>
      </c>
      <c r="F8" s="40">
        <v>92</v>
      </c>
      <c r="G8" s="40">
        <v>119</v>
      </c>
      <c r="H8" s="40">
        <f t="shared" ref="H8:H45" si="1">O8-C8</f>
        <v>-27</v>
      </c>
      <c r="I8" s="40" t="s">
        <v>270</v>
      </c>
      <c r="J8" s="40" t="s">
        <v>270</v>
      </c>
      <c r="K8" s="40" t="s">
        <v>270</v>
      </c>
      <c r="L8" s="40" t="s">
        <v>270</v>
      </c>
      <c r="M8" s="40" t="s">
        <v>270</v>
      </c>
      <c r="N8" s="40" t="s">
        <v>270</v>
      </c>
      <c r="O8" s="40">
        <v>4887</v>
      </c>
    </row>
    <row r="9" spans="1:15" x14ac:dyDescent="0.2">
      <c r="B9" s="47">
        <v>1973</v>
      </c>
      <c r="C9" s="40">
        <v>6342</v>
      </c>
      <c r="D9" s="40">
        <v>1428</v>
      </c>
      <c r="E9" s="44">
        <f t="shared" si="0"/>
        <v>22.516556291390728</v>
      </c>
      <c r="F9" s="40">
        <v>113</v>
      </c>
      <c r="G9" s="40">
        <v>160</v>
      </c>
      <c r="H9" s="40">
        <f t="shared" si="1"/>
        <v>-47</v>
      </c>
      <c r="I9" s="40" t="s">
        <v>270</v>
      </c>
      <c r="J9" s="40" t="s">
        <v>270</v>
      </c>
      <c r="K9" s="40" t="s">
        <v>270</v>
      </c>
      <c r="L9" s="40" t="s">
        <v>270</v>
      </c>
      <c r="M9" s="40" t="s">
        <v>270</v>
      </c>
      <c r="N9" s="40" t="s">
        <v>270</v>
      </c>
      <c r="O9" s="40">
        <v>6295</v>
      </c>
    </row>
    <row r="10" spans="1:15" x14ac:dyDescent="0.2">
      <c r="B10" s="47">
        <v>1974</v>
      </c>
      <c r="C10" s="40">
        <v>6520</v>
      </c>
      <c r="D10" s="40">
        <v>1380</v>
      </c>
      <c r="E10" s="44">
        <f t="shared" si="0"/>
        <v>21.165644171779142</v>
      </c>
      <c r="F10" s="40">
        <v>196</v>
      </c>
      <c r="G10" s="40">
        <v>122</v>
      </c>
      <c r="H10" s="40">
        <f t="shared" si="1"/>
        <v>74</v>
      </c>
      <c r="I10" s="40" t="s">
        <v>270</v>
      </c>
      <c r="J10" s="40" t="s">
        <v>270</v>
      </c>
      <c r="K10" s="40" t="s">
        <v>270</v>
      </c>
      <c r="L10" s="40" t="s">
        <v>270</v>
      </c>
      <c r="M10" s="40" t="s">
        <v>270</v>
      </c>
      <c r="N10" s="40" t="s">
        <v>270</v>
      </c>
      <c r="O10" s="40">
        <v>6594</v>
      </c>
    </row>
    <row r="11" spans="1:15" x14ac:dyDescent="0.2">
      <c r="B11" s="47">
        <v>1975</v>
      </c>
      <c r="C11" s="40">
        <v>2715</v>
      </c>
      <c r="D11" s="40">
        <v>889</v>
      </c>
      <c r="E11" s="44">
        <f t="shared" si="0"/>
        <v>32.744014732965013</v>
      </c>
      <c r="F11" s="40">
        <v>124</v>
      </c>
      <c r="G11" s="40">
        <v>150</v>
      </c>
      <c r="H11" s="40">
        <f t="shared" si="1"/>
        <v>-26</v>
      </c>
      <c r="I11" s="40" t="s">
        <v>270</v>
      </c>
      <c r="J11" s="40" t="s">
        <v>270</v>
      </c>
      <c r="K11" s="40" t="s">
        <v>270</v>
      </c>
      <c r="L11" s="40" t="s">
        <v>270</v>
      </c>
      <c r="M11" s="40" t="s">
        <v>270</v>
      </c>
      <c r="N11" s="40" t="s">
        <v>270</v>
      </c>
      <c r="O11" s="40">
        <v>2689</v>
      </c>
    </row>
    <row r="12" spans="1:15" x14ac:dyDescent="0.2">
      <c r="B12" s="47">
        <v>1976</v>
      </c>
      <c r="C12" s="40">
        <v>2221</v>
      </c>
      <c r="D12" s="40">
        <v>707</v>
      </c>
      <c r="E12" s="44">
        <f t="shared" si="0"/>
        <v>31.832507879333633</v>
      </c>
      <c r="F12" s="40">
        <v>203</v>
      </c>
      <c r="G12" s="40">
        <v>130</v>
      </c>
      <c r="H12" s="40">
        <f t="shared" si="1"/>
        <v>73</v>
      </c>
      <c r="I12" s="40" t="s">
        <v>270</v>
      </c>
      <c r="J12" s="40" t="s">
        <v>270</v>
      </c>
      <c r="K12" s="40" t="s">
        <v>270</v>
      </c>
      <c r="L12" s="40" t="s">
        <v>270</v>
      </c>
      <c r="M12" s="40" t="s">
        <v>270</v>
      </c>
      <c r="N12" s="40" t="s">
        <v>270</v>
      </c>
      <c r="O12" s="40">
        <v>2294</v>
      </c>
    </row>
    <row r="13" spans="1:15" x14ac:dyDescent="0.2">
      <c r="B13" s="47">
        <v>1977</v>
      </c>
      <c r="C13" s="40">
        <v>2184</v>
      </c>
      <c r="D13" s="40">
        <v>1112</v>
      </c>
      <c r="E13" s="44">
        <f t="shared" si="0"/>
        <v>50.915750915750912</v>
      </c>
      <c r="F13" s="40">
        <v>113</v>
      </c>
      <c r="G13" s="40">
        <v>126</v>
      </c>
      <c r="H13" s="40">
        <f t="shared" si="1"/>
        <v>-13</v>
      </c>
      <c r="I13" s="40">
        <v>80</v>
      </c>
      <c r="J13" s="40">
        <v>186</v>
      </c>
      <c r="K13" s="40">
        <v>263</v>
      </c>
      <c r="L13" s="40">
        <v>567</v>
      </c>
      <c r="M13" s="40">
        <v>694</v>
      </c>
      <c r="N13" s="40">
        <v>381</v>
      </c>
      <c r="O13" s="40">
        <v>2171</v>
      </c>
    </row>
    <row r="14" spans="1:15" x14ac:dyDescent="0.2">
      <c r="B14" s="47">
        <v>1978</v>
      </c>
      <c r="C14" s="40">
        <v>2541</v>
      </c>
      <c r="D14" s="40">
        <v>1408</v>
      </c>
      <c r="E14" s="44">
        <f t="shared" si="0"/>
        <v>55.411255411255411</v>
      </c>
      <c r="F14" s="40">
        <v>146</v>
      </c>
      <c r="G14" s="40">
        <v>136</v>
      </c>
      <c r="H14" s="40">
        <f t="shared" si="1"/>
        <v>10</v>
      </c>
      <c r="I14" s="40">
        <v>272</v>
      </c>
      <c r="J14" s="40">
        <v>249</v>
      </c>
      <c r="K14" s="40">
        <v>147</v>
      </c>
      <c r="L14" s="40">
        <v>611</v>
      </c>
      <c r="M14" s="40">
        <v>854</v>
      </c>
      <c r="N14" s="40">
        <v>418</v>
      </c>
      <c r="O14" s="40">
        <v>2551</v>
      </c>
    </row>
    <row r="15" spans="1:15" x14ac:dyDescent="0.2">
      <c r="B15" s="47">
        <v>1979</v>
      </c>
      <c r="C15" s="40">
        <v>2761</v>
      </c>
      <c r="D15" s="40">
        <v>1630</v>
      </c>
      <c r="E15" s="44">
        <f t="shared" si="0"/>
        <v>59.036580948931551</v>
      </c>
      <c r="F15" s="40">
        <v>112</v>
      </c>
      <c r="G15" s="40">
        <v>136</v>
      </c>
      <c r="H15" s="40">
        <f t="shared" si="1"/>
        <v>-24</v>
      </c>
      <c r="I15" s="40">
        <v>156</v>
      </c>
      <c r="J15" s="40">
        <v>215</v>
      </c>
      <c r="K15" s="40">
        <v>250</v>
      </c>
      <c r="L15" s="40">
        <v>587</v>
      </c>
      <c r="M15" s="40">
        <v>1023</v>
      </c>
      <c r="N15" s="40">
        <v>506</v>
      </c>
      <c r="O15" s="40">
        <v>2737</v>
      </c>
    </row>
    <row r="16" spans="1:15" x14ac:dyDescent="0.2">
      <c r="B16" s="47">
        <v>1980</v>
      </c>
      <c r="C16" s="40">
        <v>3183</v>
      </c>
      <c r="D16" s="40">
        <v>2025</v>
      </c>
      <c r="E16" s="44">
        <f t="shared" si="0"/>
        <v>63.619227144203585</v>
      </c>
      <c r="F16" s="40">
        <v>122</v>
      </c>
      <c r="G16" s="40">
        <v>121</v>
      </c>
      <c r="H16" s="40">
        <f t="shared" si="1"/>
        <v>1</v>
      </c>
      <c r="I16" s="40">
        <v>112</v>
      </c>
      <c r="J16" s="40">
        <v>184</v>
      </c>
      <c r="K16" s="40">
        <v>312</v>
      </c>
      <c r="L16" s="40">
        <v>637</v>
      </c>
      <c r="M16" s="40">
        <v>1348</v>
      </c>
      <c r="N16" s="40">
        <v>591</v>
      </c>
      <c r="O16" s="40">
        <v>3184</v>
      </c>
    </row>
    <row r="17" spans="2:15" x14ac:dyDescent="0.2">
      <c r="B17" s="47">
        <v>1981</v>
      </c>
      <c r="C17" s="40">
        <v>3244</v>
      </c>
      <c r="D17" s="40">
        <v>1605</v>
      </c>
      <c r="E17" s="44">
        <f t="shared" si="0"/>
        <v>49.475955610357587</v>
      </c>
      <c r="F17" s="40">
        <v>161</v>
      </c>
      <c r="G17" s="40">
        <v>116</v>
      </c>
      <c r="H17" s="40">
        <f t="shared" si="1"/>
        <v>45</v>
      </c>
      <c r="I17" s="40">
        <v>119</v>
      </c>
      <c r="J17" s="40">
        <v>297</v>
      </c>
      <c r="K17" s="40">
        <v>430</v>
      </c>
      <c r="L17" s="40">
        <v>835</v>
      </c>
      <c r="M17" s="40">
        <v>1194</v>
      </c>
      <c r="N17" s="40">
        <v>414</v>
      </c>
      <c r="O17" s="40">
        <v>3289</v>
      </c>
    </row>
    <row r="18" spans="2:15" x14ac:dyDescent="0.2">
      <c r="B18" s="47">
        <v>1982</v>
      </c>
      <c r="C18" s="40">
        <v>3301</v>
      </c>
      <c r="D18" s="40">
        <v>1372</v>
      </c>
      <c r="E18" s="44">
        <f t="shared" si="0"/>
        <v>41.563162677976372</v>
      </c>
      <c r="F18" s="40">
        <v>202</v>
      </c>
      <c r="G18" s="40">
        <v>107</v>
      </c>
      <c r="H18" s="40">
        <f t="shared" si="1"/>
        <v>95</v>
      </c>
      <c r="I18" s="40">
        <v>106</v>
      </c>
      <c r="J18" s="40">
        <v>313</v>
      </c>
      <c r="K18" s="40">
        <v>456</v>
      </c>
      <c r="L18" s="40">
        <v>1027</v>
      </c>
      <c r="M18" s="40">
        <v>1114</v>
      </c>
      <c r="N18" s="40">
        <v>380</v>
      </c>
      <c r="O18" s="40">
        <v>3396</v>
      </c>
    </row>
    <row r="19" spans="2:15" x14ac:dyDescent="0.2">
      <c r="B19" s="47">
        <v>1983</v>
      </c>
      <c r="C19" s="40">
        <v>3516</v>
      </c>
      <c r="D19" s="40">
        <v>1261</v>
      </c>
      <c r="E19" s="44">
        <f t="shared" si="0"/>
        <v>35.864618885096696</v>
      </c>
      <c r="F19" s="40">
        <v>259</v>
      </c>
      <c r="G19" s="40">
        <v>148</v>
      </c>
      <c r="H19" s="40">
        <f t="shared" si="1"/>
        <v>111</v>
      </c>
      <c r="I19" s="40">
        <v>73</v>
      </c>
      <c r="J19" s="40">
        <v>397</v>
      </c>
      <c r="K19" s="40">
        <v>614</v>
      </c>
      <c r="L19" s="40">
        <v>1042</v>
      </c>
      <c r="M19" s="40">
        <v>1147</v>
      </c>
      <c r="N19" s="40">
        <v>354</v>
      </c>
      <c r="O19" s="40">
        <v>3627</v>
      </c>
    </row>
    <row r="20" spans="2:15" x14ac:dyDescent="0.2">
      <c r="B20" s="47">
        <v>1984</v>
      </c>
      <c r="C20" s="40">
        <v>4019</v>
      </c>
      <c r="D20" s="40">
        <v>1470</v>
      </c>
      <c r="E20" s="44">
        <f t="shared" si="0"/>
        <v>36.57626275192834</v>
      </c>
      <c r="F20" s="40">
        <v>220</v>
      </c>
      <c r="G20" s="40">
        <v>105</v>
      </c>
      <c r="H20" s="40">
        <f t="shared" si="1"/>
        <v>115</v>
      </c>
      <c r="I20" s="40">
        <v>168</v>
      </c>
      <c r="J20" s="40">
        <v>406</v>
      </c>
      <c r="K20" s="40">
        <v>678</v>
      </c>
      <c r="L20" s="40">
        <v>1281</v>
      </c>
      <c r="M20" s="40">
        <v>1207</v>
      </c>
      <c r="N20" s="40">
        <v>394</v>
      </c>
      <c r="O20" s="40">
        <v>4134</v>
      </c>
    </row>
    <row r="21" spans="2:15" x14ac:dyDescent="0.2">
      <c r="B21" s="47">
        <v>1985</v>
      </c>
      <c r="C21" s="40">
        <v>3725</v>
      </c>
      <c r="D21" s="40">
        <v>1547</v>
      </c>
      <c r="E21" s="44">
        <f t="shared" si="0"/>
        <v>41.530201342281877</v>
      </c>
      <c r="F21" s="40">
        <v>228</v>
      </c>
      <c r="G21" s="40">
        <v>80</v>
      </c>
      <c r="H21" s="40">
        <f t="shared" si="1"/>
        <v>148</v>
      </c>
      <c r="I21" s="40">
        <v>157</v>
      </c>
      <c r="J21" s="40">
        <v>307</v>
      </c>
      <c r="K21" s="40">
        <v>689</v>
      </c>
      <c r="L21" s="40">
        <v>1173</v>
      </c>
      <c r="M21" s="40">
        <v>1111</v>
      </c>
      <c r="N21" s="40">
        <v>436</v>
      </c>
      <c r="O21" s="40">
        <v>3873</v>
      </c>
    </row>
    <row r="22" spans="2:15" ht="12.75" customHeight="1" x14ac:dyDescent="0.2">
      <c r="B22" s="47">
        <v>1986</v>
      </c>
      <c r="C22" s="40">
        <v>3785</v>
      </c>
      <c r="D22" s="40">
        <v>1578</v>
      </c>
      <c r="E22" s="44">
        <f t="shared" si="0"/>
        <v>41.69088507265522</v>
      </c>
      <c r="F22" s="40">
        <v>238</v>
      </c>
      <c r="G22" s="40">
        <v>96</v>
      </c>
      <c r="H22" s="40">
        <f t="shared" si="1"/>
        <v>142</v>
      </c>
      <c r="I22" s="40">
        <v>150</v>
      </c>
      <c r="J22" s="40">
        <v>344</v>
      </c>
      <c r="K22" s="40">
        <v>600</v>
      </c>
      <c r="L22" s="40">
        <v>1105</v>
      </c>
      <c r="M22" s="40">
        <v>1189</v>
      </c>
      <c r="N22" s="40">
        <v>539</v>
      </c>
      <c r="O22" s="40">
        <v>3927</v>
      </c>
    </row>
    <row r="23" spans="2:15" x14ac:dyDescent="0.2">
      <c r="B23" s="47">
        <v>1987</v>
      </c>
      <c r="C23" s="40">
        <v>3953</v>
      </c>
      <c r="D23" s="40">
        <v>1484</v>
      </c>
      <c r="E23" s="44">
        <f t="shared" si="0"/>
        <v>37.541108019225902</v>
      </c>
      <c r="F23" s="40">
        <v>178</v>
      </c>
      <c r="G23" s="40">
        <v>106</v>
      </c>
      <c r="H23" s="40">
        <f t="shared" si="1"/>
        <v>72</v>
      </c>
      <c r="I23" s="40">
        <v>92</v>
      </c>
      <c r="J23" s="40">
        <v>340</v>
      </c>
      <c r="K23" s="40">
        <v>697</v>
      </c>
      <c r="L23" s="40">
        <v>1224</v>
      </c>
      <c r="M23" s="40">
        <v>1160</v>
      </c>
      <c r="N23" s="40">
        <v>512</v>
      </c>
      <c r="O23" s="40">
        <v>4025</v>
      </c>
    </row>
    <row r="24" spans="2:15" x14ac:dyDescent="0.2">
      <c r="B24" s="47">
        <v>1988</v>
      </c>
      <c r="C24" s="40">
        <v>3612</v>
      </c>
      <c r="D24" s="40">
        <v>1612</v>
      </c>
      <c r="E24" s="44">
        <f t="shared" si="0"/>
        <v>44.629014396456256</v>
      </c>
      <c r="F24" s="40">
        <v>253</v>
      </c>
      <c r="G24" s="40">
        <v>142</v>
      </c>
      <c r="H24" s="40">
        <f t="shared" si="1"/>
        <v>111</v>
      </c>
      <c r="I24" s="40">
        <v>109</v>
      </c>
      <c r="J24" s="40">
        <v>261</v>
      </c>
      <c r="K24" s="40">
        <v>671</v>
      </c>
      <c r="L24" s="40">
        <v>1134</v>
      </c>
      <c r="M24" s="40">
        <v>1198</v>
      </c>
      <c r="N24" s="40">
        <v>350</v>
      </c>
      <c r="O24" s="40">
        <v>3723</v>
      </c>
    </row>
    <row r="25" spans="2:15" x14ac:dyDescent="0.2">
      <c r="B25" s="47">
        <v>1989</v>
      </c>
      <c r="C25" s="40">
        <v>3280</v>
      </c>
      <c r="D25" s="40">
        <v>1394</v>
      </c>
      <c r="E25" s="44">
        <f t="shared" si="0"/>
        <v>42.5</v>
      </c>
      <c r="F25" s="40">
        <v>278</v>
      </c>
      <c r="G25" s="40">
        <v>125</v>
      </c>
      <c r="H25" s="40">
        <f t="shared" si="1"/>
        <v>153</v>
      </c>
      <c r="I25" s="40">
        <v>68</v>
      </c>
      <c r="J25" s="40">
        <v>283</v>
      </c>
      <c r="K25" s="40">
        <v>540</v>
      </c>
      <c r="L25" s="40">
        <v>1079</v>
      </c>
      <c r="M25" s="40">
        <v>1098</v>
      </c>
      <c r="N25" s="40">
        <v>365</v>
      </c>
      <c r="O25" s="40">
        <v>3433</v>
      </c>
    </row>
    <row r="26" spans="2:15" x14ac:dyDescent="0.2">
      <c r="B26" s="47">
        <v>1990</v>
      </c>
      <c r="C26" s="40">
        <v>2911</v>
      </c>
      <c r="D26" s="40">
        <v>1338</v>
      </c>
      <c r="E26" s="44">
        <f t="shared" si="0"/>
        <v>45.963586396427345</v>
      </c>
      <c r="F26" s="40">
        <v>284</v>
      </c>
      <c r="G26" s="40">
        <v>107</v>
      </c>
      <c r="H26" s="40">
        <f t="shared" si="1"/>
        <v>177</v>
      </c>
      <c r="I26" s="40">
        <v>60</v>
      </c>
      <c r="J26" s="40">
        <v>250</v>
      </c>
      <c r="K26" s="40">
        <v>491</v>
      </c>
      <c r="L26" s="40">
        <v>858</v>
      </c>
      <c r="M26" s="40">
        <v>1039</v>
      </c>
      <c r="N26" s="40">
        <v>390</v>
      </c>
      <c r="O26" s="40">
        <v>3088</v>
      </c>
    </row>
    <row r="27" spans="2:15" x14ac:dyDescent="0.2">
      <c r="B27" s="47">
        <v>1991</v>
      </c>
      <c r="C27" s="40">
        <v>2751</v>
      </c>
      <c r="D27" s="40">
        <v>1070</v>
      </c>
      <c r="E27" s="44">
        <f t="shared" si="0"/>
        <v>38.894947291893857</v>
      </c>
      <c r="F27" s="40">
        <v>267</v>
      </c>
      <c r="G27" s="40">
        <v>102</v>
      </c>
      <c r="H27" s="40">
        <f t="shared" si="1"/>
        <v>165</v>
      </c>
      <c r="I27" s="40">
        <v>87</v>
      </c>
      <c r="J27" s="40">
        <v>257</v>
      </c>
      <c r="K27" s="40">
        <v>515</v>
      </c>
      <c r="L27" s="40">
        <v>892</v>
      </c>
      <c r="M27" s="40">
        <v>872</v>
      </c>
      <c r="N27" s="40">
        <v>293</v>
      </c>
      <c r="O27" s="40">
        <v>2916</v>
      </c>
    </row>
    <row r="28" spans="2:15" x14ac:dyDescent="0.2">
      <c r="B28" s="47">
        <v>1992</v>
      </c>
      <c r="C28" s="40">
        <v>2670</v>
      </c>
      <c r="D28" s="40">
        <v>911</v>
      </c>
      <c r="E28" s="44">
        <f t="shared" si="0"/>
        <v>34.119850187265918</v>
      </c>
      <c r="F28" s="40">
        <v>316</v>
      </c>
      <c r="G28" s="40">
        <v>81</v>
      </c>
      <c r="H28" s="40">
        <f t="shared" si="1"/>
        <v>235</v>
      </c>
      <c r="I28" s="40">
        <v>85</v>
      </c>
      <c r="J28" s="40">
        <v>332</v>
      </c>
      <c r="K28" s="40">
        <v>544</v>
      </c>
      <c r="L28" s="40">
        <v>917</v>
      </c>
      <c r="M28" s="40">
        <v>714</v>
      </c>
      <c r="N28" s="40">
        <v>313</v>
      </c>
      <c r="O28" s="40">
        <v>2905</v>
      </c>
    </row>
    <row r="29" spans="2:15" x14ac:dyDescent="0.2">
      <c r="B29" s="47">
        <v>1993</v>
      </c>
      <c r="C29" s="40">
        <v>3160</v>
      </c>
      <c r="D29" s="40">
        <v>1017</v>
      </c>
      <c r="E29" s="44">
        <f t="shared" si="0"/>
        <v>32.183544303797468</v>
      </c>
      <c r="F29" s="40">
        <v>308</v>
      </c>
      <c r="G29" s="40">
        <v>108</v>
      </c>
      <c r="H29" s="40">
        <f t="shared" si="1"/>
        <v>200</v>
      </c>
      <c r="I29" s="40">
        <v>33</v>
      </c>
      <c r="J29" s="40">
        <v>307</v>
      </c>
      <c r="K29" s="40">
        <v>655</v>
      </c>
      <c r="L29" s="40">
        <v>1263</v>
      </c>
      <c r="M29" s="40">
        <v>862</v>
      </c>
      <c r="N29" s="40">
        <v>240</v>
      </c>
      <c r="O29" s="40">
        <v>3360</v>
      </c>
    </row>
    <row r="30" spans="2:15" x14ac:dyDescent="0.2">
      <c r="B30" s="47" t="s">
        <v>618</v>
      </c>
      <c r="C30" s="40">
        <v>5445</v>
      </c>
      <c r="D30" s="40">
        <v>1636</v>
      </c>
      <c r="E30" s="44">
        <f t="shared" si="0"/>
        <v>30.04591368227732</v>
      </c>
      <c r="F30" s="40">
        <v>527</v>
      </c>
      <c r="G30" s="40">
        <v>116</v>
      </c>
      <c r="H30" s="40">
        <f t="shared" si="1"/>
        <v>411</v>
      </c>
      <c r="I30" s="40">
        <v>91</v>
      </c>
      <c r="J30" s="40">
        <v>570</v>
      </c>
      <c r="K30" s="40">
        <v>1212</v>
      </c>
      <c r="L30" s="40">
        <v>2189</v>
      </c>
      <c r="M30" s="40">
        <v>1430</v>
      </c>
      <c r="N30" s="40">
        <v>364</v>
      </c>
      <c r="O30" s="40">
        <v>5856</v>
      </c>
    </row>
    <row r="31" spans="2:15" x14ac:dyDescent="0.2">
      <c r="B31" s="47">
        <v>1995</v>
      </c>
      <c r="C31" s="40">
        <v>4442</v>
      </c>
      <c r="D31" s="40">
        <v>1679</v>
      </c>
      <c r="E31" s="44">
        <f t="shared" si="0"/>
        <v>37.798289058982441</v>
      </c>
      <c r="F31" s="40">
        <v>340</v>
      </c>
      <c r="G31" s="40">
        <v>95</v>
      </c>
      <c r="H31" s="40">
        <f t="shared" si="1"/>
        <v>245</v>
      </c>
      <c r="I31" s="40">
        <v>95</v>
      </c>
      <c r="J31" s="40">
        <v>419</v>
      </c>
      <c r="K31" s="40">
        <v>925</v>
      </c>
      <c r="L31" s="40">
        <v>1673</v>
      </c>
      <c r="M31" s="40">
        <v>1237</v>
      </c>
      <c r="N31" s="40">
        <v>338</v>
      </c>
      <c r="O31" s="40">
        <v>4687</v>
      </c>
    </row>
    <row r="32" spans="2:15" x14ac:dyDescent="0.2">
      <c r="B32" s="47">
        <v>1996</v>
      </c>
      <c r="C32" s="40">
        <v>3957</v>
      </c>
      <c r="D32" s="40">
        <v>1547</v>
      </c>
      <c r="E32" s="44">
        <f t="shared" si="0"/>
        <v>39.095274197624462</v>
      </c>
      <c r="F32" s="40">
        <v>242</v>
      </c>
      <c r="G32" s="40">
        <v>68</v>
      </c>
      <c r="H32" s="40">
        <f t="shared" si="1"/>
        <v>174</v>
      </c>
      <c r="I32" s="40">
        <v>44</v>
      </c>
      <c r="J32" s="40">
        <v>355</v>
      </c>
      <c r="K32" s="40">
        <v>771</v>
      </c>
      <c r="L32" s="40">
        <v>1583</v>
      </c>
      <c r="M32" s="40">
        <v>1067</v>
      </c>
      <c r="N32" s="40">
        <v>311</v>
      </c>
      <c r="O32" s="40">
        <v>4131</v>
      </c>
    </row>
    <row r="33" spans="2:16" x14ac:dyDescent="0.2">
      <c r="B33" s="47">
        <v>1997</v>
      </c>
      <c r="C33" s="40">
        <v>3351</v>
      </c>
      <c r="D33" s="40">
        <v>1480</v>
      </c>
      <c r="E33" s="44">
        <f t="shared" si="0"/>
        <v>44.165920620710239</v>
      </c>
      <c r="F33" s="40">
        <v>193</v>
      </c>
      <c r="G33" s="40">
        <v>64</v>
      </c>
      <c r="H33" s="40">
        <f t="shared" si="1"/>
        <v>129</v>
      </c>
      <c r="I33" s="40">
        <v>45</v>
      </c>
      <c r="J33" s="40">
        <v>257</v>
      </c>
      <c r="K33" s="40">
        <v>563</v>
      </c>
      <c r="L33" s="40">
        <v>1179</v>
      </c>
      <c r="M33" s="40">
        <v>1103</v>
      </c>
      <c r="N33" s="40">
        <v>333</v>
      </c>
      <c r="O33" s="40">
        <v>3480</v>
      </c>
    </row>
    <row r="34" spans="2:16" x14ac:dyDescent="0.2">
      <c r="B34" s="47">
        <v>1998</v>
      </c>
      <c r="C34" s="40">
        <v>3519</v>
      </c>
      <c r="D34" s="40">
        <v>1687</v>
      </c>
      <c r="E34" s="44">
        <f>D34/C34*100</f>
        <v>47.939755612389881</v>
      </c>
      <c r="F34" s="40">
        <v>165</v>
      </c>
      <c r="G34" s="40">
        <v>127</v>
      </c>
      <c r="H34" s="40">
        <f t="shared" si="1"/>
        <v>38</v>
      </c>
      <c r="I34" s="40">
        <v>42</v>
      </c>
      <c r="J34" s="40">
        <v>181</v>
      </c>
      <c r="K34" s="40">
        <v>501</v>
      </c>
      <c r="L34" s="40">
        <v>1227</v>
      </c>
      <c r="M34" s="40">
        <v>1252</v>
      </c>
      <c r="N34" s="40">
        <v>354</v>
      </c>
      <c r="O34" s="40">
        <v>3557</v>
      </c>
    </row>
    <row r="35" spans="2:16" x14ac:dyDescent="0.2">
      <c r="B35" s="47">
        <v>1999</v>
      </c>
      <c r="C35" s="40">
        <v>3187</v>
      </c>
      <c r="D35" s="40">
        <v>1661</v>
      </c>
      <c r="E35" s="44">
        <f t="shared" si="0"/>
        <v>52.117979290869151</v>
      </c>
      <c r="F35" s="40">
        <v>196</v>
      </c>
      <c r="G35" s="40">
        <v>69</v>
      </c>
      <c r="H35" s="40">
        <f t="shared" si="1"/>
        <v>127</v>
      </c>
      <c r="I35" s="40">
        <v>36</v>
      </c>
      <c r="J35" s="40">
        <v>93</v>
      </c>
      <c r="K35" s="40">
        <v>463</v>
      </c>
      <c r="L35" s="40">
        <v>919</v>
      </c>
      <c r="M35" s="40">
        <v>1488</v>
      </c>
      <c r="N35" s="40">
        <v>315</v>
      </c>
      <c r="O35" s="40">
        <v>3314</v>
      </c>
    </row>
    <row r="36" spans="2:16" x14ac:dyDescent="0.2">
      <c r="B36" s="47">
        <v>2000</v>
      </c>
      <c r="C36" s="40">
        <v>2832</v>
      </c>
      <c r="D36" s="40">
        <v>1593</v>
      </c>
      <c r="E36" s="44">
        <f t="shared" si="0"/>
        <v>56.25</v>
      </c>
      <c r="F36" s="40">
        <v>131</v>
      </c>
      <c r="G36" s="40">
        <v>98</v>
      </c>
      <c r="H36" s="40">
        <f t="shared" si="1"/>
        <v>33</v>
      </c>
      <c r="I36" s="40">
        <v>14</v>
      </c>
      <c r="J36" s="40">
        <v>82</v>
      </c>
      <c r="K36" s="40">
        <v>302</v>
      </c>
      <c r="L36" s="40">
        <v>782</v>
      </c>
      <c r="M36" s="40">
        <v>1347</v>
      </c>
      <c r="N36" s="40">
        <v>338</v>
      </c>
      <c r="O36" s="40">
        <v>2865</v>
      </c>
    </row>
    <row r="37" spans="2:16" x14ac:dyDescent="0.2">
      <c r="B37" s="47">
        <v>2001</v>
      </c>
      <c r="C37" s="40">
        <v>2491</v>
      </c>
      <c r="D37" s="40">
        <v>1215</v>
      </c>
      <c r="E37" s="44">
        <f t="shared" si="0"/>
        <v>48.775592131674031</v>
      </c>
      <c r="F37" s="40">
        <v>90</v>
      </c>
      <c r="G37" s="40">
        <v>92</v>
      </c>
      <c r="H37" s="40">
        <f t="shared" si="1"/>
        <v>-2</v>
      </c>
      <c r="I37" s="40">
        <v>7</v>
      </c>
      <c r="J37" s="40">
        <v>108</v>
      </c>
      <c r="K37" s="40">
        <v>281</v>
      </c>
      <c r="L37" s="40">
        <v>698</v>
      </c>
      <c r="M37" s="40">
        <v>908</v>
      </c>
      <c r="N37" s="40">
        <v>491</v>
      </c>
      <c r="O37" s="40">
        <v>2489</v>
      </c>
    </row>
    <row r="38" spans="2:16" x14ac:dyDescent="0.2">
      <c r="B38" s="47">
        <v>2002</v>
      </c>
      <c r="C38" s="40">
        <v>2698</v>
      </c>
      <c r="D38" s="40">
        <v>1277</v>
      </c>
      <c r="E38" s="44">
        <f t="shared" si="0"/>
        <v>47.331356560415124</v>
      </c>
      <c r="F38" s="40">
        <v>130</v>
      </c>
      <c r="G38" s="40">
        <v>95</v>
      </c>
      <c r="H38" s="40">
        <f t="shared" si="1"/>
        <v>35</v>
      </c>
      <c r="I38" s="40">
        <v>22</v>
      </c>
      <c r="J38" s="40">
        <v>57</v>
      </c>
      <c r="K38" s="40">
        <v>367</v>
      </c>
      <c r="L38" s="40">
        <v>898</v>
      </c>
      <c r="M38" s="40">
        <v>980</v>
      </c>
      <c r="N38" s="40">
        <v>409</v>
      </c>
      <c r="O38" s="40">
        <v>2733</v>
      </c>
    </row>
    <row r="39" spans="2:16" x14ac:dyDescent="0.2">
      <c r="B39" s="47">
        <v>2003</v>
      </c>
      <c r="C39" s="40">
        <v>2806</v>
      </c>
      <c r="D39" s="40">
        <v>1234</v>
      </c>
      <c r="E39" s="44">
        <f t="shared" si="0"/>
        <v>43.977191732002851</v>
      </c>
      <c r="F39" s="40">
        <v>213</v>
      </c>
      <c r="G39" s="40">
        <v>157</v>
      </c>
      <c r="H39" s="40">
        <f t="shared" si="1"/>
        <v>56</v>
      </c>
      <c r="I39" s="40">
        <v>39</v>
      </c>
      <c r="J39" s="40">
        <v>68</v>
      </c>
      <c r="K39" s="40">
        <v>309</v>
      </c>
      <c r="L39" s="40">
        <v>921</v>
      </c>
      <c r="M39" s="40">
        <v>1137</v>
      </c>
      <c r="N39" s="40">
        <v>388</v>
      </c>
      <c r="O39" s="40">
        <v>2862</v>
      </c>
    </row>
    <row r="40" spans="2:16" x14ac:dyDescent="0.2">
      <c r="B40" s="47">
        <v>2004</v>
      </c>
      <c r="C40" s="40">
        <v>3386</v>
      </c>
      <c r="D40" s="40">
        <v>1458</v>
      </c>
      <c r="E40" s="44">
        <f t="shared" si="0"/>
        <v>43.059657412876554</v>
      </c>
      <c r="F40" s="40">
        <v>188</v>
      </c>
      <c r="G40" s="40">
        <v>140</v>
      </c>
      <c r="H40" s="40">
        <f t="shared" si="1"/>
        <v>48</v>
      </c>
      <c r="I40" s="40">
        <v>-18</v>
      </c>
      <c r="J40" s="40">
        <v>141</v>
      </c>
      <c r="K40" s="40">
        <v>409</v>
      </c>
      <c r="L40" s="40">
        <v>1258</v>
      </c>
      <c r="M40" s="40">
        <v>1217</v>
      </c>
      <c r="N40" s="40">
        <v>427</v>
      </c>
      <c r="O40" s="40">
        <v>3434</v>
      </c>
    </row>
    <row r="41" spans="2:16" x14ac:dyDescent="0.2">
      <c r="B41" s="47">
        <v>2005</v>
      </c>
      <c r="C41" s="40">
        <v>3618</v>
      </c>
      <c r="D41" s="40">
        <v>1386</v>
      </c>
      <c r="E41" s="44">
        <f t="shared" si="0"/>
        <v>38.308457711442784</v>
      </c>
      <c r="F41" s="40">
        <v>261</v>
      </c>
      <c r="G41" s="40">
        <v>185</v>
      </c>
      <c r="H41" s="40">
        <f t="shared" si="1"/>
        <v>76</v>
      </c>
      <c r="I41" s="40">
        <v>18</v>
      </c>
      <c r="J41" s="40">
        <v>106</v>
      </c>
      <c r="K41" s="40">
        <v>382</v>
      </c>
      <c r="L41" s="40">
        <v>1507</v>
      </c>
      <c r="M41" s="40">
        <v>1287</v>
      </c>
      <c r="N41" s="40">
        <v>394</v>
      </c>
      <c r="O41" s="40">
        <v>3694</v>
      </c>
    </row>
    <row r="42" spans="2:16" x14ac:dyDescent="0.2">
      <c r="B42" s="47">
        <v>2006</v>
      </c>
      <c r="C42" s="40">
        <v>4170</v>
      </c>
      <c r="D42" s="40">
        <v>1360</v>
      </c>
      <c r="E42" s="44">
        <f t="shared" si="0"/>
        <v>32.613908872901682</v>
      </c>
      <c r="F42" s="40">
        <v>169</v>
      </c>
      <c r="G42" s="40">
        <v>278</v>
      </c>
      <c r="H42" s="40">
        <f t="shared" si="1"/>
        <v>-109</v>
      </c>
      <c r="I42" s="40">
        <v>17</v>
      </c>
      <c r="J42" s="40">
        <v>107</v>
      </c>
      <c r="K42" s="40">
        <v>493</v>
      </c>
      <c r="L42" s="40">
        <v>1578</v>
      </c>
      <c r="M42" s="40">
        <v>1395</v>
      </c>
      <c r="N42" s="40">
        <v>471</v>
      </c>
      <c r="O42" s="40">
        <v>4061</v>
      </c>
    </row>
    <row r="43" spans="2:16" x14ac:dyDescent="0.2">
      <c r="B43" s="47">
        <v>2007</v>
      </c>
      <c r="C43" s="40">
        <v>3774</v>
      </c>
      <c r="D43" s="40">
        <v>1376</v>
      </c>
      <c r="E43" s="44">
        <f t="shared" si="0"/>
        <v>36.459989401165871</v>
      </c>
      <c r="F43" s="40">
        <v>230</v>
      </c>
      <c r="G43" s="40">
        <v>149</v>
      </c>
      <c r="H43" s="40">
        <f t="shared" si="1"/>
        <v>81</v>
      </c>
      <c r="I43" s="40">
        <v>25</v>
      </c>
      <c r="J43" s="40">
        <v>152</v>
      </c>
      <c r="K43" s="40">
        <v>492</v>
      </c>
      <c r="L43" s="40">
        <v>1348</v>
      </c>
      <c r="M43" s="40">
        <v>1385</v>
      </c>
      <c r="N43" s="40">
        <v>453</v>
      </c>
      <c r="O43" s="40">
        <v>3855</v>
      </c>
    </row>
    <row r="44" spans="2:16" x14ac:dyDescent="0.2">
      <c r="B44" s="47">
        <v>2008</v>
      </c>
      <c r="C44" s="40">
        <v>4747</v>
      </c>
      <c r="D44" s="40">
        <v>1176</v>
      </c>
      <c r="E44" s="44">
        <f t="shared" si="0"/>
        <v>24.773541183905625</v>
      </c>
      <c r="F44" s="40">
        <v>230</v>
      </c>
      <c r="G44" s="40">
        <v>168</v>
      </c>
      <c r="H44" s="40">
        <f t="shared" si="1"/>
        <v>62</v>
      </c>
      <c r="I44" s="40">
        <v>22</v>
      </c>
      <c r="J44" s="40">
        <v>248</v>
      </c>
      <c r="K44" s="40">
        <v>957</v>
      </c>
      <c r="L44" s="40">
        <v>1924</v>
      </c>
      <c r="M44" s="40">
        <v>1239</v>
      </c>
      <c r="N44" s="40">
        <v>419</v>
      </c>
      <c r="O44" s="40">
        <v>4809</v>
      </c>
    </row>
    <row r="45" spans="2:16" x14ac:dyDescent="0.2">
      <c r="B45" s="47">
        <v>2009</v>
      </c>
      <c r="C45" s="40">
        <v>3900</v>
      </c>
      <c r="D45" s="40">
        <v>1022</v>
      </c>
      <c r="E45" s="44">
        <f t="shared" si="0"/>
        <v>26.205128205128204</v>
      </c>
      <c r="F45" s="40">
        <v>143</v>
      </c>
      <c r="G45" s="40">
        <v>179</v>
      </c>
      <c r="H45" s="40">
        <f t="shared" si="1"/>
        <v>-36</v>
      </c>
      <c r="I45" s="40">
        <v>34</v>
      </c>
      <c r="J45" s="40">
        <v>224</v>
      </c>
      <c r="K45" s="40">
        <v>754</v>
      </c>
      <c r="L45" s="40">
        <v>1441</v>
      </c>
      <c r="M45" s="40">
        <v>1013</v>
      </c>
      <c r="N45" s="40">
        <v>398</v>
      </c>
      <c r="O45" s="40">
        <v>3864</v>
      </c>
      <c r="P45" t="s">
        <v>622</v>
      </c>
    </row>
    <row r="46" spans="2:16" x14ac:dyDescent="0.2">
      <c r="B46" s="47" t="s">
        <v>619</v>
      </c>
      <c r="C46" s="40">
        <v>3666</v>
      </c>
      <c r="D46" s="40">
        <v>913</v>
      </c>
      <c r="E46" s="44">
        <f t="shared" si="0"/>
        <v>24.904528096017458</v>
      </c>
      <c r="F46" s="40">
        <v>572</v>
      </c>
      <c r="G46" s="40">
        <v>129</v>
      </c>
      <c r="H46" s="40">
        <v>5163</v>
      </c>
      <c r="I46" s="40">
        <v>106</v>
      </c>
      <c r="J46" s="40">
        <v>1514</v>
      </c>
      <c r="K46" s="40">
        <v>2425</v>
      </c>
      <c r="L46" s="40">
        <v>1929</v>
      </c>
      <c r="M46" s="40">
        <v>682</v>
      </c>
      <c r="N46" s="40">
        <v>2665</v>
      </c>
      <c r="O46" s="40">
        <v>9271</v>
      </c>
    </row>
    <row r="47" spans="2:16" x14ac:dyDescent="0.2">
      <c r="B47" s="47">
        <v>2011</v>
      </c>
      <c r="C47" s="40">
        <v>4612</v>
      </c>
      <c r="D47" s="40">
        <v>862</v>
      </c>
      <c r="E47" s="44">
        <f t="shared" si="0"/>
        <v>18.690372940156113</v>
      </c>
      <c r="F47" s="40">
        <v>172</v>
      </c>
      <c r="G47" s="40">
        <v>161</v>
      </c>
      <c r="H47" s="40">
        <v>523</v>
      </c>
      <c r="I47" s="40">
        <v>113</v>
      </c>
      <c r="J47" s="40">
        <v>753</v>
      </c>
      <c r="K47" s="40">
        <v>1771</v>
      </c>
      <c r="L47" s="40">
        <v>2685</v>
      </c>
      <c r="M47" s="40">
        <v>1744</v>
      </c>
      <c r="N47" s="40">
        <v>-1920</v>
      </c>
      <c r="O47" s="40">
        <v>5146</v>
      </c>
    </row>
    <row r="48" spans="2:16" x14ac:dyDescent="0.2">
      <c r="B48" s="47" t="s">
        <v>390</v>
      </c>
      <c r="C48" s="40">
        <v>4578</v>
      </c>
      <c r="D48" s="40">
        <v>1115</v>
      </c>
      <c r="E48" s="44">
        <f t="shared" ref="E48:E49" si="2">D48/C48*100</f>
        <v>24.355613805155091</v>
      </c>
      <c r="F48" s="40">
        <v>183</v>
      </c>
      <c r="G48" s="40">
        <v>207</v>
      </c>
      <c r="H48" s="40">
        <v>-447</v>
      </c>
      <c r="I48" s="40">
        <v>134</v>
      </c>
      <c r="J48" s="40">
        <v>488</v>
      </c>
      <c r="K48" s="40">
        <v>921</v>
      </c>
      <c r="L48" s="40">
        <v>1407</v>
      </c>
      <c r="M48" s="40">
        <v>839</v>
      </c>
      <c r="N48" s="40">
        <v>318</v>
      </c>
      <c r="O48" s="40">
        <v>4107</v>
      </c>
    </row>
    <row r="49" spans="2:40" x14ac:dyDescent="0.2">
      <c r="B49" s="47" t="s">
        <v>620</v>
      </c>
      <c r="C49" s="40">
        <v>4316</v>
      </c>
      <c r="D49" s="40">
        <v>987</v>
      </c>
      <c r="E49" s="44">
        <f t="shared" si="2"/>
        <v>22.868396663577386</v>
      </c>
      <c r="F49" s="40">
        <v>183</v>
      </c>
      <c r="G49" s="40">
        <v>207</v>
      </c>
      <c r="H49" s="40">
        <v>-185</v>
      </c>
      <c r="I49" s="40">
        <v>134</v>
      </c>
      <c r="J49" s="40">
        <v>488</v>
      </c>
      <c r="K49" s="40">
        <v>921</v>
      </c>
      <c r="L49" s="40">
        <v>1407</v>
      </c>
      <c r="M49" s="40">
        <v>839</v>
      </c>
      <c r="N49" s="40">
        <v>318</v>
      </c>
      <c r="O49" s="40">
        <v>4107</v>
      </c>
    </row>
    <row r="50" spans="2:40" x14ac:dyDescent="0.2">
      <c r="B50" s="47">
        <v>2013</v>
      </c>
      <c r="C50" s="40">
        <v>4307</v>
      </c>
      <c r="D50" s="40">
        <v>841</v>
      </c>
      <c r="E50" s="44">
        <v>19.5</v>
      </c>
      <c r="F50" s="40">
        <v>184</v>
      </c>
      <c r="G50" s="40">
        <v>172</v>
      </c>
      <c r="H50" s="40">
        <v>1099</v>
      </c>
      <c r="I50" s="40">
        <v>168</v>
      </c>
      <c r="J50" s="40">
        <v>842</v>
      </c>
      <c r="K50" s="40">
        <v>1622</v>
      </c>
      <c r="L50" s="40">
        <v>1701</v>
      </c>
      <c r="M50" s="40">
        <v>825</v>
      </c>
      <c r="N50" s="40">
        <v>240</v>
      </c>
      <c r="O50" s="40">
        <v>5418</v>
      </c>
    </row>
    <row r="51" spans="2:40" x14ac:dyDescent="0.2">
      <c r="B51" s="47">
        <v>2014</v>
      </c>
      <c r="C51" s="40">
        <v>4937</v>
      </c>
      <c r="D51" s="40">
        <v>694</v>
      </c>
      <c r="E51" s="44">
        <v>14.1</v>
      </c>
      <c r="F51" s="40">
        <v>204</v>
      </c>
      <c r="G51" s="40">
        <v>160</v>
      </c>
      <c r="H51" s="40">
        <v>148</v>
      </c>
      <c r="I51" s="40">
        <v>185</v>
      </c>
      <c r="J51" s="40">
        <v>751</v>
      </c>
      <c r="K51" s="40">
        <v>1537</v>
      </c>
      <c r="L51" s="40">
        <v>1766</v>
      </c>
      <c r="M51" s="40">
        <v>674</v>
      </c>
      <c r="N51" s="40">
        <v>216</v>
      </c>
      <c r="O51" s="40">
        <v>5129</v>
      </c>
    </row>
    <row r="52" spans="2:40" x14ac:dyDescent="0.2">
      <c r="B52" s="79" t="s">
        <v>445</v>
      </c>
      <c r="C52" s="40">
        <v>4839</v>
      </c>
      <c r="D52" s="40">
        <v>730</v>
      </c>
      <c r="E52" s="44">
        <v>15.1</v>
      </c>
      <c r="F52" s="40">
        <v>506</v>
      </c>
      <c r="G52" s="40">
        <v>248</v>
      </c>
      <c r="H52" s="40">
        <v>41</v>
      </c>
      <c r="I52" s="40">
        <v>299</v>
      </c>
      <c r="J52" s="40">
        <v>932</v>
      </c>
      <c r="K52" s="40">
        <v>1466</v>
      </c>
      <c r="L52" s="40">
        <v>1505</v>
      </c>
      <c r="M52" s="40">
        <v>729</v>
      </c>
      <c r="N52" s="40">
        <v>207</v>
      </c>
      <c r="O52" s="46">
        <v>5138</v>
      </c>
    </row>
    <row r="53" spans="2:40" x14ac:dyDescent="0.2">
      <c r="B53" s="79" t="s">
        <v>398</v>
      </c>
      <c r="C53" s="40">
        <v>5011</v>
      </c>
      <c r="D53" s="40">
        <v>621</v>
      </c>
      <c r="E53" s="44">
        <v>12.4</v>
      </c>
      <c r="F53" s="40">
        <v>502</v>
      </c>
      <c r="G53" s="40">
        <v>153</v>
      </c>
      <c r="H53" s="40">
        <v>611</v>
      </c>
      <c r="I53" s="40">
        <v>369</v>
      </c>
      <c r="J53" s="40">
        <v>1297</v>
      </c>
      <c r="K53" s="40">
        <v>1823</v>
      </c>
      <c r="L53" s="40">
        <v>1621</v>
      </c>
      <c r="M53" s="40">
        <v>616</v>
      </c>
      <c r="N53" s="40">
        <v>245</v>
      </c>
      <c r="O53" s="46">
        <v>5971</v>
      </c>
    </row>
    <row r="54" spans="2:40" x14ac:dyDescent="0.2">
      <c r="B54" s="158" t="s">
        <v>621</v>
      </c>
      <c r="C54" s="19">
        <v>5680</v>
      </c>
      <c r="D54">
        <v>649</v>
      </c>
      <c r="E54">
        <v>11.4</v>
      </c>
      <c r="F54">
        <v>308</v>
      </c>
      <c r="G54">
        <v>41</v>
      </c>
      <c r="H54">
        <v>-168</v>
      </c>
      <c r="I54" s="40">
        <v>241</v>
      </c>
      <c r="J54" s="40">
        <v>1272</v>
      </c>
      <c r="K54" s="40">
        <v>1962</v>
      </c>
      <c r="L54" s="40">
        <v>1507</v>
      </c>
      <c r="M54" s="40">
        <v>650</v>
      </c>
      <c r="N54" s="40">
        <v>147</v>
      </c>
      <c r="O54" s="40">
        <v>5779</v>
      </c>
    </row>
    <row r="55" spans="2:40" x14ac:dyDescent="0.2">
      <c r="B55" s="79" t="s">
        <v>461</v>
      </c>
      <c r="C55" s="19">
        <v>5113</v>
      </c>
      <c r="D55">
        <v>509</v>
      </c>
      <c r="E55" s="45">
        <v>10</v>
      </c>
      <c r="F55">
        <v>376</v>
      </c>
      <c r="G55">
        <v>224</v>
      </c>
      <c r="H55">
        <v>241</v>
      </c>
      <c r="I55" s="40">
        <v>247</v>
      </c>
      <c r="J55" s="40">
        <v>1438</v>
      </c>
      <c r="K55" s="40">
        <v>1809</v>
      </c>
      <c r="L55" s="40">
        <v>1457</v>
      </c>
      <c r="M55" s="40">
        <v>418</v>
      </c>
      <c r="N55" s="40">
        <v>137</v>
      </c>
      <c r="O55" s="46">
        <v>5506</v>
      </c>
      <c r="Q55" s="19"/>
    </row>
    <row r="56" spans="2:40" x14ac:dyDescent="0.2">
      <c r="B56" s="47">
        <v>2019</v>
      </c>
      <c r="C56" s="19">
        <v>4775</v>
      </c>
      <c r="D56">
        <v>629</v>
      </c>
      <c r="E56" s="45">
        <v>13.2</v>
      </c>
      <c r="F56">
        <v>515</v>
      </c>
      <c r="G56">
        <v>203</v>
      </c>
      <c r="H56">
        <v>-89</v>
      </c>
      <c r="I56" s="40">
        <v>212</v>
      </c>
      <c r="J56" s="40">
        <v>1412</v>
      </c>
      <c r="K56" s="40">
        <v>1666</v>
      </c>
      <c r="L56" s="40">
        <v>1113</v>
      </c>
      <c r="M56" s="40">
        <v>440</v>
      </c>
      <c r="N56" s="40">
        <v>155</v>
      </c>
      <c r="O56" s="46">
        <v>4998</v>
      </c>
      <c r="Q56" s="19"/>
    </row>
    <row r="57" spans="2:40" x14ac:dyDescent="0.2">
      <c r="B57" s="47">
        <v>2020</v>
      </c>
      <c r="C57" s="40">
        <v>3771</v>
      </c>
      <c r="D57" s="158">
        <v>591</v>
      </c>
      <c r="E57" s="158">
        <v>15.7</v>
      </c>
      <c r="F57" s="158">
        <v>452</v>
      </c>
      <c r="G57" s="158">
        <v>190</v>
      </c>
      <c r="H57" s="4">
        <v>13</v>
      </c>
      <c r="I57" s="40">
        <v>119</v>
      </c>
      <c r="J57" s="40">
        <v>930</v>
      </c>
      <c r="K57" s="40">
        <v>1378</v>
      </c>
      <c r="L57" s="40">
        <v>1060</v>
      </c>
      <c r="M57" s="40">
        <v>466</v>
      </c>
      <c r="N57" s="40">
        <v>93</v>
      </c>
      <c r="O57" s="46">
        <v>4046</v>
      </c>
      <c r="Q57" s="19"/>
    </row>
    <row r="58" spans="2:40" x14ac:dyDescent="0.2">
      <c r="B58" s="47">
        <v>2021</v>
      </c>
      <c r="C58" s="40">
        <v>3815</v>
      </c>
      <c r="D58" s="208">
        <v>538</v>
      </c>
      <c r="E58" s="68">
        <v>14.1</v>
      </c>
      <c r="F58" s="208">
        <v>421</v>
      </c>
      <c r="G58" s="208">
        <v>266</v>
      </c>
      <c r="H58" s="208">
        <v>-287</v>
      </c>
      <c r="I58" s="40">
        <v>189</v>
      </c>
      <c r="J58" s="40">
        <v>908</v>
      </c>
      <c r="K58" s="40">
        <v>1114</v>
      </c>
      <c r="L58" s="40">
        <v>942</v>
      </c>
      <c r="M58" s="40">
        <v>349</v>
      </c>
      <c r="N58" s="40">
        <v>181</v>
      </c>
      <c r="O58" s="46">
        <v>3683</v>
      </c>
      <c r="Q58" s="19"/>
    </row>
    <row r="59" spans="2:40" ht="13.5" thickBot="1" x14ac:dyDescent="0.25">
      <c r="B59" s="87">
        <v>2022</v>
      </c>
      <c r="C59" s="151" t="s">
        <v>270</v>
      </c>
      <c r="D59" s="151" t="s">
        <v>270</v>
      </c>
      <c r="E59" s="151" t="s">
        <v>270</v>
      </c>
      <c r="F59" s="151" t="s">
        <v>270</v>
      </c>
      <c r="G59" s="151" t="s">
        <v>270</v>
      </c>
      <c r="H59" s="151" t="s">
        <v>270</v>
      </c>
      <c r="I59" s="90">
        <v>287</v>
      </c>
      <c r="J59" s="90">
        <v>983</v>
      </c>
      <c r="K59" s="90">
        <v>1231</v>
      </c>
      <c r="L59" s="90">
        <v>1007</v>
      </c>
      <c r="M59" s="90">
        <v>546</v>
      </c>
      <c r="N59" s="90">
        <v>170</v>
      </c>
      <c r="O59" s="102">
        <v>4224</v>
      </c>
      <c r="P59" s="114"/>
      <c r="Q59" s="84"/>
    </row>
    <row r="60" spans="2:40" ht="8.1" customHeight="1" x14ac:dyDescent="0.2"/>
    <row r="61" spans="2:40" ht="12.75" customHeight="1" x14ac:dyDescent="0.2">
      <c r="B61" s="37" t="s">
        <v>500</v>
      </c>
    </row>
    <row r="62" spans="2:40" ht="46.5" customHeight="1" x14ac:dyDescent="0.2">
      <c r="B62" s="239" t="s">
        <v>497</v>
      </c>
      <c r="C62" s="239"/>
      <c r="D62" s="239"/>
      <c r="E62" s="239"/>
      <c r="F62" s="239"/>
      <c r="G62" s="239"/>
      <c r="H62" s="239"/>
      <c r="I62" s="239"/>
      <c r="J62" s="239"/>
      <c r="K62" s="239"/>
      <c r="L62" s="239"/>
      <c r="M62" s="239"/>
      <c r="N62" s="239"/>
      <c r="O62" s="239"/>
      <c r="P62" s="239"/>
      <c r="Q62" s="43"/>
      <c r="R62" s="43"/>
      <c r="S62" s="43"/>
      <c r="T62" s="43"/>
      <c r="U62" s="43"/>
      <c r="V62" s="43"/>
      <c r="W62" s="43"/>
      <c r="X62" s="43"/>
      <c r="Y62" s="43"/>
      <c r="Z62" s="43"/>
      <c r="AA62" s="43"/>
      <c r="AB62" s="43"/>
      <c r="AC62" s="43"/>
      <c r="AD62" s="43"/>
      <c r="AE62" s="43"/>
      <c r="AF62" s="43"/>
      <c r="AG62" s="43"/>
      <c r="AH62" s="43"/>
      <c r="AI62" s="43"/>
      <c r="AJ62" s="43"/>
      <c r="AK62" s="43"/>
      <c r="AL62" s="43"/>
      <c r="AM62" s="43"/>
      <c r="AN62" s="43"/>
    </row>
    <row r="63" spans="2:40" s="50" customFormat="1" x14ac:dyDescent="0.2">
      <c r="B63" s="59" t="s">
        <v>501</v>
      </c>
      <c r="C63" s="59"/>
      <c r="D63" s="59"/>
      <c r="E63" s="59"/>
    </row>
    <row r="64" spans="2:40" s="50" customFormat="1" x14ac:dyDescent="0.2">
      <c r="B64" s="239" t="s">
        <v>498</v>
      </c>
      <c r="C64" s="239"/>
      <c r="D64" s="239"/>
      <c r="E64" s="239"/>
      <c r="F64" s="239"/>
      <c r="G64" s="239"/>
      <c r="H64" s="239"/>
      <c r="I64" s="239"/>
      <c r="J64" s="239"/>
    </row>
    <row r="65" spans="2:5" s="50" customFormat="1" x14ac:dyDescent="0.2">
      <c r="B65" s="59" t="s">
        <v>499</v>
      </c>
      <c r="C65" s="59"/>
      <c r="D65" s="59"/>
      <c r="E65" s="59"/>
    </row>
    <row r="66" spans="2:5" x14ac:dyDescent="0.2">
      <c r="B66" s="37" t="s">
        <v>714</v>
      </c>
      <c r="C66" s="37"/>
      <c r="D66" s="37"/>
      <c r="E66" s="37"/>
    </row>
  </sheetData>
  <sheetProtection selectLockedCells="1" selectUnlockedCells="1"/>
  <mergeCells count="17">
    <mergeCell ref="B64:J64"/>
    <mergeCell ref="B62:P62"/>
    <mergeCell ref="H4:H6"/>
    <mergeCell ref="I4:O4"/>
    <mergeCell ref="C5:C6"/>
    <mergeCell ref="D5:E5"/>
    <mergeCell ref="I5:I6"/>
    <mergeCell ref="J5:J6"/>
    <mergeCell ref="K5:K6"/>
    <mergeCell ref="L5:L6"/>
    <mergeCell ref="M5:M6"/>
    <mergeCell ref="N5:N6"/>
    <mergeCell ref="O5:O6"/>
    <mergeCell ref="B4:B6"/>
    <mergeCell ref="C4:E4"/>
    <mergeCell ref="F4:F6"/>
    <mergeCell ref="G4:G6"/>
  </mergeCells>
  <pageMargins left="0.78740157480314965" right="0.59055118110236227" top="0.78740157480314965" bottom="0.86614173228346458" header="0.51181102362204722" footer="0.35433070866141736"/>
  <pageSetup paperSize="9" scale="60" firstPageNumber="0" orientation="portrait" r:id="rId1"/>
  <headerFooter alignWithMargins="0"/>
  <ignoredErrors>
    <ignoredError sqref="B52:B54 B5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5C1F"/>
    <pageSetUpPr fitToPage="1"/>
  </sheetPr>
  <dimension ref="A1:N47"/>
  <sheetViews>
    <sheetView showGridLines="0" zoomScaleNormal="100" zoomScaleSheetLayoutView="100" workbookViewId="0"/>
  </sheetViews>
  <sheetFormatPr baseColWidth="10" defaultColWidth="11.42578125" defaultRowHeight="12.75" x14ac:dyDescent="0.2"/>
  <cols>
    <col min="1" max="1" width="3.7109375" customWidth="1"/>
    <col min="2" max="2" width="33.140625" bestFit="1" customWidth="1"/>
    <col min="3" max="14" width="12.28515625" customWidth="1"/>
    <col min="15" max="18" width="6.7109375" customWidth="1"/>
  </cols>
  <sheetData>
    <row r="1" spans="1:14" ht="15.75" customHeight="1" x14ac:dyDescent="0.25">
      <c r="A1" s="5" t="str">
        <f>Inhaltsverzeichnis!B35&amp;" "&amp;Inhaltsverzeichnis!C35&amp;" "&amp;Inhaltsverzeichnis!D35</f>
        <v>Tabelle 15:  Wohnungen nach Bezirk, Heizsystem der Heizung, Heizsystem Warmwasser, Energiequelle der Heizung 
und Energiequelle Warmwasser, 2022</v>
      </c>
    </row>
    <row r="2" spans="1:14" ht="12.75" customHeight="1" x14ac:dyDescent="0.25">
      <c r="A2" s="5"/>
    </row>
    <row r="3" spans="1:14" ht="12.75" customHeight="1" x14ac:dyDescent="0.25">
      <c r="A3" s="5"/>
      <c r="B3" s="268" t="s">
        <v>601</v>
      </c>
      <c r="C3" s="271" t="s">
        <v>512</v>
      </c>
      <c r="D3" s="271"/>
      <c r="E3" s="271"/>
      <c r="F3" s="271"/>
      <c r="G3" s="271"/>
      <c r="H3" s="271"/>
      <c r="I3" s="271"/>
      <c r="J3" s="271"/>
      <c r="K3" s="271"/>
      <c r="L3" s="271"/>
      <c r="M3" s="271"/>
      <c r="N3" s="271"/>
    </row>
    <row r="4" spans="1:14" ht="15.75" customHeight="1" x14ac:dyDescent="0.25">
      <c r="A4" s="5"/>
      <c r="B4" s="269"/>
      <c r="C4" s="259" t="s">
        <v>602</v>
      </c>
      <c r="D4" s="271" t="s">
        <v>616</v>
      </c>
      <c r="E4" s="271"/>
      <c r="F4" s="271"/>
      <c r="G4" s="271"/>
      <c r="H4" s="271"/>
      <c r="I4" s="271"/>
      <c r="J4" s="271"/>
      <c r="K4" s="271"/>
      <c r="L4" s="271"/>
      <c r="M4" s="271"/>
      <c r="N4" s="271"/>
    </row>
    <row r="5" spans="1:14" ht="12.75" customHeight="1" x14ac:dyDescent="0.25">
      <c r="A5" s="5"/>
      <c r="B5" s="270"/>
      <c r="C5" s="272"/>
      <c r="D5" s="194" t="s">
        <v>21</v>
      </c>
      <c r="E5" s="194" t="s">
        <v>22</v>
      </c>
      <c r="F5" s="194" t="s">
        <v>23</v>
      </c>
      <c r="G5" s="194" t="s">
        <v>24</v>
      </c>
      <c r="H5" s="194" t="s">
        <v>25</v>
      </c>
      <c r="I5" s="194" t="s">
        <v>26</v>
      </c>
      <c r="J5" s="194" t="s">
        <v>27</v>
      </c>
      <c r="K5" s="194" t="s">
        <v>28</v>
      </c>
      <c r="L5" s="194" t="s">
        <v>29</v>
      </c>
      <c r="M5" s="194" t="s">
        <v>30</v>
      </c>
      <c r="N5" s="194" t="s">
        <v>31</v>
      </c>
    </row>
    <row r="6" spans="1:14" ht="12.75" customHeight="1" x14ac:dyDescent="0.25">
      <c r="A6" s="5"/>
      <c r="B6" s="266" t="s">
        <v>11</v>
      </c>
      <c r="C6" s="266"/>
      <c r="D6" s="266"/>
      <c r="E6" s="266"/>
      <c r="F6" s="266"/>
      <c r="G6" s="266"/>
      <c r="H6" s="266"/>
      <c r="I6" s="266"/>
      <c r="J6" s="266"/>
      <c r="K6" s="266"/>
      <c r="L6" s="266"/>
      <c r="M6" s="266"/>
      <c r="N6" s="266"/>
    </row>
    <row r="7" spans="1:14" ht="12.75" customHeight="1" x14ac:dyDescent="0.25">
      <c r="A7" s="5"/>
      <c r="B7" s="150" t="s">
        <v>512</v>
      </c>
      <c r="C7" s="198">
        <v>340914</v>
      </c>
      <c r="D7" s="221">
        <v>40461</v>
      </c>
      <c r="E7" s="221">
        <v>69325</v>
      </c>
      <c r="F7" s="221">
        <v>39949</v>
      </c>
      <c r="G7" s="221">
        <v>24632</v>
      </c>
      <c r="H7" s="221">
        <v>21865</v>
      </c>
      <c r="I7" s="221">
        <v>17102</v>
      </c>
      <c r="J7" s="221">
        <v>32176</v>
      </c>
      <c r="K7" s="221">
        <v>17418</v>
      </c>
      <c r="L7" s="221">
        <v>23602</v>
      </c>
      <c r="M7" s="221">
        <v>36852</v>
      </c>
      <c r="N7" s="198">
        <v>17532</v>
      </c>
    </row>
    <row r="8" spans="1:14" ht="12.75" customHeight="1" x14ac:dyDescent="0.25">
      <c r="A8" s="5"/>
      <c r="B8" s="266" t="s">
        <v>631</v>
      </c>
      <c r="C8" s="266"/>
      <c r="D8" s="266"/>
      <c r="E8" s="266"/>
      <c r="F8" s="266"/>
      <c r="G8" s="266"/>
      <c r="H8" s="266"/>
      <c r="I8" s="266"/>
      <c r="J8" s="266"/>
      <c r="K8" s="266"/>
      <c r="L8" s="266"/>
      <c r="M8" s="266"/>
      <c r="N8" s="266"/>
    </row>
    <row r="9" spans="1:14" ht="12.75" customHeight="1" x14ac:dyDescent="0.25">
      <c r="A9" s="5"/>
      <c r="B9" s="195" t="s">
        <v>603</v>
      </c>
      <c r="C9" s="198">
        <v>78863</v>
      </c>
      <c r="D9" s="221">
        <v>8920</v>
      </c>
      <c r="E9" s="221">
        <v>12621</v>
      </c>
      <c r="F9" s="221">
        <v>10072</v>
      </c>
      <c r="G9" s="221">
        <v>4771</v>
      </c>
      <c r="H9" s="221">
        <v>6065</v>
      </c>
      <c r="I9" s="221">
        <v>6168</v>
      </c>
      <c r="J9" s="221">
        <v>8443</v>
      </c>
      <c r="K9" s="221">
        <v>6132</v>
      </c>
      <c r="L9" s="221">
        <v>4315</v>
      </c>
      <c r="M9" s="221">
        <v>7690</v>
      </c>
      <c r="N9" s="198">
        <v>3666</v>
      </c>
    </row>
    <row r="10" spans="1:14" ht="12.75" customHeight="1" x14ac:dyDescent="0.25">
      <c r="A10" s="5"/>
      <c r="B10" s="196" t="s">
        <v>604</v>
      </c>
      <c r="C10" s="198">
        <v>463</v>
      </c>
      <c r="D10" s="221">
        <v>58</v>
      </c>
      <c r="E10" s="221">
        <v>50</v>
      </c>
      <c r="F10" s="221">
        <v>48</v>
      </c>
      <c r="G10" s="221">
        <v>38</v>
      </c>
      <c r="H10" s="221">
        <v>32</v>
      </c>
      <c r="I10" s="221">
        <v>47</v>
      </c>
      <c r="J10" s="221">
        <v>45</v>
      </c>
      <c r="K10" s="221">
        <v>31</v>
      </c>
      <c r="L10" s="221">
        <v>38</v>
      </c>
      <c r="M10" s="221">
        <v>27</v>
      </c>
      <c r="N10" s="198">
        <v>49</v>
      </c>
    </row>
    <row r="11" spans="1:14" ht="12.75" customHeight="1" x14ac:dyDescent="0.25">
      <c r="A11" s="5"/>
      <c r="B11" s="196" t="s">
        <v>605</v>
      </c>
      <c r="C11" s="198">
        <v>219762</v>
      </c>
      <c r="D11" s="221">
        <v>27904</v>
      </c>
      <c r="E11" s="221">
        <v>48246</v>
      </c>
      <c r="F11" s="221">
        <v>26311</v>
      </c>
      <c r="G11" s="221">
        <v>16922</v>
      </c>
      <c r="H11" s="221">
        <v>13902</v>
      </c>
      <c r="I11" s="221">
        <v>8961</v>
      </c>
      <c r="J11" s="221">
        <v>19895</v>
      </c>
      <c r="K11" s="221">
        <v>9231</v>
      </c>
      <c r="L11" s="221">
        <v>14442</v>
      </c>
      <c r="M11" s="221">
        <v>25952</v>
      </c>
      <c r="N11" s="198">
        <v>7996</v>
      </c>
    </row>
    <row r="12" spans="1:14" ht="12.75" customHeight="1" x14ac:dyDescent="0.25">
      <c r="A12" s="5"/>
      <c r="B12" s="196" t="s">
        <v>606</v>
      </c>
      <c r="C12" s="198">
        <v>5043</v>
      </c>
      <c r="D12" s="221">
        <v>450</v>
      </c>
      <c r="E12" s="221">
        <v>486</v>
      </c>
      <c r="F12" s="221">
        <v>527</v>
      </c>
      <c r="G12" s="221">
        <v>361</v>
      </c>
      <c r="H12" s="221">
        <v>668</v>
      </c>
      <c r="I12" s="221">
        <v>409</v>
      </c>
      <c r="J12" s="221">
        <v>464</v>
      </c>
      <c r="K12" s="221">
        <v>410</v>
      </c>
      <c r="L12" s="221">
        <v>307</v>
      </c>
      <c r="M12" s="221">
        <v>621</v>
      </c>
      <c r="N12" s="198">
        <v>340</v>
      </c>
    </row>
    <row r="13" spans="1:14" ht="12.75" customHeight="1" x14ac:dyDescent="0.25">
      <c r="A13" s="5"/>
      <c r="B13" s="196" t="s">
        <v>607</v>
      </c>
      <c r="C13" s="198">
        <v>12046</v>
      </c>
      <c r="D13" s="221">
        <v>1819</v>
      </c>
      <c r="E13" s="221">
        <v>1639</v>
      </c>
      <c r="F13" s="221">
        <v>1023</v>
      </c>
      <c r="G13" s="221">
        <v>976</v>
      </c>
      <c r="H13" s="221">
        <v>815</v>
      </c>
      <c r="I13" s="221">
        <v>1061</v>
      </c>
      <c r="J13" s="221">
        <v>1161</v>
      </c>
      <c r="K13" s="221">
        <v>453</v>
      </c>
      <c r="L13" s="221">
        <v>703</v>
      </c>
      <c r="M13" s="221">
        <v>1384</v>
      </c>
      <c r="N13" s="198">
        <v>1012</v>
      </c>
    </row>
    <row r="14" spans="1:14" ht="12.75" customHeight="1" x14ac:dyDescent="0.25">
      <c r="A14" s="5"/>
      <c r="B14" s="196" t="s">
        <v>608</v>
      </c>
      <c r="C14" s="198">
        <v>23927</v>
      </c>
      <c r="D14" s="221">
        <v>1286</v>
      </c>
      <c r="E14" s="221">
        <v>6260</v>
      </c>
      <c r="F14" s="221">
        <v>1946</v>
      </c>
      <c r="G14" s="221">
        <v>1468</v>
      </c>
      <c r="H14" s="221">
        <v>361</v>
      </c>
      <c r="I14" s="221">
        <v>398</v>
      </c>
      <c r="J14" s="221">
        <v>1973</v>
      </c>
      <c r="K14" s="221">
        <v>1148</v>
      </c>
      <c r="L14" s="221">
        <v>3676</v>
      </c>
      <c r="M14" s="221">
        <v>948</v>
      </c>
      <c r="N14" s="198">
        <v>4463</v>
      </c>
    </row>
    <row r="15" spans="1:14" ht="12.75" customHeight="1" x14ac:dyDescent="0.25">
      <c r="A15" s="5"/>
      <c r="B15" s="196" t="s">
        <v>609</v>
      </c>
      <c r="C15" s="198">
        <v>771</v>
      </c>
      <c r="D15" s="221">
        <v>18</v>
      </c>
      <c r="E15" s="221">
        <v>7</v>
      </c>
      <c r="F15" s="221">
        <v>20</v>
      </c>
      <c r="G15" s="221">
        <v>95</v>
      </c>
      <c r="H15" s="221">
        <v>18</v>
      </c>
      <c r="I15" s="221">
        <v>56</v>
      </c>
      <c r="J15" s="221">
        <v>194</v>
      </c>
      <c r="K15" s="221">
        <v>12</v>
      </c>
      <c r="L15" s="221">
        <v>119</v>
      </c>
      <c r="M15" s="221">
        <v>227</v>
      </c>
      <c r="N15" s="198">
        <v>5</v>
      </c>
    </row>
    <row r="16" spans="1:14" ht="12.75" customHeight="1" x14ac:dyDescent="0.25">
      <c r="A16" s="5"/>
      <c r="B16" s="196" t="s">
        <v>610</v>
      </c>
      <c r="C16" s="198">
        <v>39</v>
      </c>
      <c r="D16" s="221">
        <v>6</v>
      </c>
      <c r="E16" s="221">
        <v>16</v>
      </c>
      <c r="F16" s="221">
        <v>2</v>
      </c>
      <c r="G16" s="221">
        <v>1</v>
      </c>
      <c r="H16" s="221">
        <v>4</v>
      </c>
      <c r="I16" s="221">
        <v>2</v>
      </c>
      <c r="J16" s="221">
        <v>1</v>
      </c>
      <c r="K16" s="221">
        <v>1</v>
      </c>
      <c r="L16" s="221">
        <v>2</v>
      </c>
      <c r="M16" s="221">
        <v>3</v>
      </c>
      <c r="N16" s="198">
        <v>1</v>
      </c>
    </row>
    <row r="17" spans="1:14" ht="12.75" customHeight="1" x14ac:dyDescent="0.25">
      <c r="A17" s="5"/>
      <c r="B17" s="266" t="s">
        <v>611</v>
      </c>
      <c r="C17" s="266"/>
      <c r="D17" s="266"/>
      <c r="E17" s="266"/>
      <c r="F17" s="266"/>
      <c r="G17" s="266"/>
      <c r="H17" s="266"/>
      <c r="I17" s="266"/>
      <c r="J17" s="266"/>
      <c r="K17" s="266"/>
      <c r="L17" s="266"/>
      <c r="M17" s="266"/>
      <c r="N17" s="266"/>
    </row>
    <row r="18" spans="1:14" ht="12.75" customHeight="1" x14ac:dyDescent="0.25">
      <c r="A18" s="5"/>
      <c r="B18" s="196" t="s">
        <v>603</v>
      </c>
      <c r="C18" s="198">
        <v>60811</v>
      </c>
      <c r="D18" s="222">
        <v>7312</v>
      </c>
      <c r="E18" s="222">
        <v>9930</v>
      </c>
      <c r="F18" s="222">
        <v>7821</v>
      </c>
      <c r="G18" s="222">
        <v>4273</v>
      </c>
      <c r="H18" s="222">
        <v>4677</v>
      </c>
      <c r="I18" s="222">
        <v>3937</v>
      </c>
      <c r="J18" s="222">
        <v>6770</v>
      </c>
      <c r="K18" s="222">
        <v>4665</v>
      </c>
      <c r="L18" s="222">
        <v>2352</v>
      </c>
      <c r="M18" s="222">
        <v>6077</v>
      </c>
      <c r="N18" s="198">
        <v>2997</v>
      </c>
    </row>
    <row r="19" spans="1:14" ht="12.75" customHeight="1" x14ac:dyDescent="0.25">
      <c r="A19" s="5"/>
      <c r="B19" s="196" t="s">
        <v>604</v>
      </c>
      <c r="C19" s="198">
        <v>4262</v>
      </c>
      <c r="D19" s="222">
        <v>419</v>
      </c>
      <c r="E19" s="222">
        <v>885</v>
      </c>
      <c r="F19" s="222">
        <v>313</v>
      </c>
      <c r="G19" s="222">
        <v>465</v>
      </c>
      <c r="H19" s="222">
        <v>173</v>
      </c>
      <c r="I19" s="222">
        <v>280</v>
      </c>
      <c r="J19" s="222">
        <v>511</v>
      </c>
      <c r="K19" s="222">
        <v>347</v>
      </c>
      <c r="L19" s="222">
        <v>266</v>
      </c>
      <c r="M19" s="222">
        <v>463</v>
      </c>
      <c r="N19" s="198">
        <v>140</v>
      </c>
    </row>
    <row r="20" spans="1:14" ht="12.75" customHeight="1" x14ac:dyDescent="0.25">
      <c r="A20" s="5"/>
      <c r="B20" s="196" t="s">
        <v>605</v>
      </c>
      <c r="C20" s="198">
        <v>149443</v>
      </c>
      <c r="D20" s="222">
        <v>18138</v>
      </c>
      <c r="E20" s="222">
        <v>34087</v>
      </c>
      <c r="F20" s="222">
        <v>18858</v>
      </c>
      <c r="G20" s="222">
        <v>11784</v>
      </c>
      <c r="H20" s="222">
        <v>8048</v>
      </c>
      <c r="I20" s="222">
        <v>5560</v>
      </c>
      <c r="J20" s="222">
        <v>13143</v>
      </c>
      <c r="K20" s="222">
        <v>5561</v>
      </c>
      <c r="L20" s="222">
        <v>11214</v>
      </c>
      <c r="M20" s="222">
        <v>17677</v>
      </c>
      <c r="N20" s="198">
        <v>5373</v>
      </c>
    </row>
    <row r="21" spans="1:14" ht="12.75" customHeight="1" x14ac:dyDescent="0.25">
      <c r="A21" s="5"/>
      <c r="B21" s="196" t="s">
        <v>612</v>
      </c>
      <c r="C21" s="198">
        <v>103173</v>
      </c>
      <c r="D21" s="222">
        <v>13348</v>
      </c>
      <c r="E21" s="222">
        <v>18414</v>
      </c>
      <c r="F21" s="222">
        <v>10791</v>
      </c>
      <c r="G21" s="222">
        <v>6625</v>
      </c>
      <c r="H21" s="222">
        <v>8574</v>
      </c>
      <c r="I21" s="222">
        <v>6855</v>
      </c>
      <c r="J21" s="222">
        <v>10059</v>
      </c>
      <c r="K21" s="222">
        <v>6246</v>
      </c>
      <c r="L21" s="222">
        <v>5833</v>
      </c>
      <c r="M21" s="222">
        <v>11161</v>
      </c>
      <c r="N21" s="198">
        <v>5267</v>
      </c>
    </row>
    <row r="22" spans="1:14" ht="12.75" customHeight="1" x14ac:dyDescent="0.25">
      <c r="A22" s="5"/>
      <c r="B22" s="196" t="s">
        <v>608</v>
      </c>
      <c r="C22" s="198">
        <v>17594</v>
      </c>
      <c r="D22" s="222">
        <v>462</v>
      </c>
      <c r="E22" s="222">
        <v>4464</v>
      </c>
      <c r="F22" s="222">
        <v>1627</v>
      </c>
      <c r="G22" s="222">
        <v>1063</v>
      </c>
      <c r="H22" s="222">
        <v>243</v>
      </c>
      <c r="I22" s="222">
        <v>222</v>
      </c>
      <c r="J22" s="222">
        <v>1345</v>
      </c>
      <c r="K22" s="222">
        <v>547</v>
      </c>
      <c r="L22" s="222">
        <v>3214</v>
      </c>
      <c r="M22" s="222">
        <v>765</v>
      </c>
      <c r="N22" s="198">
        <v>3642</v>
      </c>
    </row>
    <row r="23" spans="1:14" ht="12.75" customHeight="1" x14ac:dyDescent="0.25">
      <c r="A23" s="5"/>
      <c r="B23" s="196" t="s">
        <v>609</v>
      </c>
      <c r="C23" s="198">
        <v>5596</v>
      </c>
      <c r="D23" s="222">
        <v>780</v>
      </c>
      <c r="E23" s="222">
        <v>1532</v>
      </c>
      <c r="F23" s="222">
        <v>539</v>
      </c>
      <c r="G23" s="222">
        <v>421</v>
      </c>
      <c r="H23" s="222">
        <v>147</v>
      </c>
      <c r="I23" s="222">
        <v>245</v>
      </c>
      <c r="J23" s="222">
        <v>347</v>
      </c>
      <c r="K23" s="222">
        <v>52</v>
      </c>
      <c r="L23" s="222">
        <v>715</v>
      </c>
      <c r="M23" s="222">
        <v>707</v>
      </c>
      <c r="N23" s="198">
        <v>111</v>
      </c>
    </row>
    <row r="24" spans="1:14" ht="12.75" customHeight="1" x14ac:dyDescent="0.25">
      <c r="A24" s="5"/>
      <c r="B24" s="196" t="s">
        <v>610</v>
      </c>
      <c r="C24" s="198">
        <v>35</v>
      </c>
      <c r="D24" s="222">
        <v>2</v>
      </c>
      <c r="E24" s="222">
        <v>13</v>
      </c>
      <c r="F24" s="222">
        <v>0</v>
      </c>
      <c r="G24" s="222">
        <v>1</v>
      </c>
      <c r="H24" s="222">
        <v>3</v>
      </c>
      <c r="I24" s="222">
        <v>3</v>
      </c>
      <c r="J24" s="222">
        <v>1</v>
      </c>
      <c r="K24" s="222">
        <v>0</v>
      </c>
      <c r="L24" s="222">
        <v>8</v>
      </c>
      <c r="M24" s="222">
        <v>2</v>
      </c>
      <c r="N24" s="198">
        <v>2</v>
      </c>
    </row>
    <row r="25" spans="1:14" ht="12.75" customHeight="1" x14ac:dyDescent="0.25">
      <c r="A25" s="5"/>
      <c r="B25" s="266" t="s">
        <v>585</v>
      </c>
      <c r="C25" s="266"/>
      <c r="D25" s="266"/>
      <c r="E25" s="266"/>
      <c r="F25" s="266"/>
      <c r="G25" s="266"/>
      <c r="H25" s="266"/>
      <c r="I25" s="266"/>
      <c r="J25" s="266"/>
      <c r="K25" s="266"/>
      <c r="L25" s="266"/>
      <c r="M25" s="266"/>
      <c r="N25" s="266"/>
    </row>
    <row r="26" spans="1:14" ht="14.25" customHeight="1" x14ac:dyDescent="0.25">
      <c r="A26" s="5"/>
      <c r="B26" s="196" t="s">
        <v>626</v>
      </c>
      <c r="C26" s="198">
        <v>78863</v>
      </c>
      <c r="D26" s="198">
        <v>8920</v>
      </c>
      <c r="E26" s="198">
        <v>12621</v>
      </c>
      <c r="F26" s="198">
        <v>10072</v>
      </c>
      <c r="G26" s="198">
        <v>4771</v>
      </c>
      <c r="H26" s="198">
        <v>6065</v>
      </c>
      <c r="I26" s="198">
        <v>6168</v>
      </c>
      <c r="J26" s="198">
        <v>8443</v>
      </c>
      <c r="K26" s="198">
        <v>6132</v>
      </c>
      <c r="L26" s="198">
        <v>4315</v>
      </c>
      <c r="M26" s="198">
        <v>7690</v>
      </c>
      <c r="N26" s="198">
        <v>3666</v>
      </c>
    </row>
    <row r="27" spans="1:14" ht="12.75" customHeight="1" x14ac:dyDescent="0.25">
      <c r="A27" s="5"/>
      <c r="B27" s="196" t="s">
        <v>586</v>
      </c>
      <c r="C27" s="198">
        <v>57793</v>
      </c>
      <c r="D27" s="222">
        <v>11239</v>
      </c>
      <c r="E27" s="222">
        <v>13755</v>
      </c>
      <c r="F27" s="222">
        <v>4311</v>
      </c>
      <c r="G27" s="222">
        <v>7081</v>
      </c>
      <c r="H27" s="222">
        <v>814</v>
      </c>
      <c r="I27" s="222">
        <v>597</v>
      </c>
      <c r="J27" s="222">
        <v>6702</v>
      </c>
      <c r="K27" s="222">
        <v>525</v>
      </c>
      <c r="L27" s="222">
        <v>4279</v>
      </c>
      <c r="M27" s="222">
        <v>8368</v>
      </c>
      <c r="N27" s="198">
        <v>122</v>
      </c>
    </row>
    <row r="28" spans="1:14" ht="12.75" customHeight="1" x14ac:dyDescent="0.25">
      <c r="A28" s="5"/>
      <c r="B28" s="196" t="s">
        <v>587</v>
      </c>
      <c r="C28" s="198">
        <v>144744</v>
      </c>
      <c r="D28" s="222">
        <v>15606</v>
      </c>
      <c r="E28" s="222">
        <v>32190</v>
      </c>
      <c r="F28" s="222">
        <v>20252</v>
      </c>
      <c r="G28" s="222">
        <v>8619</v>
      </c>
      <c r="H28" s="222">
        <v>11824</v>
      </c>
      <c r="I28" s="222">
        <v>6864</v>
      </c>
      <c r="J28" s="222">
        <v>11372</v>
      </c>
      <c r="K28" s="222">
        <v>7091</v>
      </c>
      <c r="L28" s="222">
        <v>8549</v>
      </c>
      <c r="M28" s="222">
        <v>15413</v>
      </c>
      <c r="N28" s="198">
        <v>6964</v>
      </c>
    </row>
    <row r="29" spans="1:14" ht="12.75" customHeight="1" x14ac:dyDescent="0.25">
      <c r="A29" s="5"/>
      <c r="B29" s="196" t="s">
        <v>588</v>
      </c>
      <c r="C29" s="198">
        <v>20517</v>
      </c>
      <c r="D29" s="222">
        <v>1307</v>
      </c>
      <c r="E29" s="222">
        <v>2117</v>
      </c>
      <c r="F29" s="222">
        <v>2051</v>
      </c>
      <c r="G29" s="222">
        <v>1541</v>
      </c>
      <c r="H29" s="222">
        <v>1902</v>
      </c>
      <c r="I29" s="222">
        <v>1898</v>
      </c>
      <c r="J29" s="222">
        <v>2279</v>
      </c>
      <c r="K29" s="222">
        <v>2008</v>
      </c>
      <c r="L29" s="222">
        <v>1682</v>
      </c>
      <c r="M29" s="222">
        <v>2508</v>
      </c>
      <c r="N29" s="198">
        <v>1224</v>
      </c>
    </row>
    <row r="30" spans="1:14" ht="12.75" customHeight="1" x14ac:dyDescent="0.25">
      <c r="A30" s="5"/>
      <c r="B30" s="196" t="s">
        <v>589</v>
      </c>
      <c r="C30" s="198">
        <v>12048</v>
      </c>
      <c r="D30" s="222">
        <v>1820</v>
      </c>
      <c r="E30" s="222">
        <v>1639</v>
      </c>
      <c r="F30" s="222">
        <v>1024</v>
      </c>
      <c r="G30" s="222">
        <v>976</v>
      </c>
      <c r="H30" s="222">
        <v>815</v>
      </c>
      <c r="I30" s="222">
        <v>1061</v>
      </c>
      <c r="J30" s="222">
        <v>1161</v>
      </c>
      <c r="K30" s="222">
        <v>453</v>
      </c>
      <c r="L30" s="222">
        <v>703</v>
      </c>
      <c r="M30" s="222">
        <v>1384</v>
      </c>
      <c r="N30" s="198">
        <v>1012</v>
      </c>
    </row>
    <row r="31" spans="1:14" ht="12.75" customHeight="1" x14ac:dyDescent="0.25">
      <c r="A31" s="5"/>
      <c r="B31" s="196" t="s">
        <v>591</v>
      </c>
      <c r="C31" s="198">
        <v>463</v>
      </c>
      <c r="D31" s="222">
        <v>58</v>
      </c>
      <c r="E31" s="222">
        <v>50</v>
      </c>
      <c r="F31" s="222">
        <v>48</v>
      </c>
      <c r="G31" s="222">
        <v>38</v>
      </c>
      <c r="H31" s="222">
        <v>32</v>
      </c>
      <c r="I31" s="222">
        <v>47</v>
      </c>
      <c r="J31" s="222">
        <v>45</v>
      </c>
      <c r="K31" s="222">
        <v>31</v>
      </c>
      <c r="L31" s="222">
        <v>38</v>
      </c>
      <c r="M31" s="222">
        <v>27</v>
      </c>
      <c r="N31" s="198">
        <v>49</v>
      </c>
    </row>
    <row r="32" spans="1:14" ht="12.75" customHeight="1" x14ac:dyDescent="0.25">
      <c r="A32" s="5"/>
      <c r="B32" s="196" t="s">
        <v>590</v>
      </c>
      <c r="C32" s="198">
        <v>23472</v>
      </c>
      <c r="D32" s="222">
        <v>1244</v>
      </c>
      <c r="E32" s="222">
        <v>6131</v>
      </c>
      <c r="F32" s="222">
        <v>1856</v>
      </c>
      <c r="G32" s="222">
        <v>1437</v>
      </c>
      <c r="H32" s="222">
        <v>348</v>
      </c>
      <c r="I32" s="222">
        <v>378</v>
      </c>
      <c r="J32" s="222">
        <v>1973</v>
      </c>
      <c r="K32" s="222">
        <v>1148</v>
      </c>
      <c r="L32" s="222">
        <v>3567</v>
      </c>
      <c r="M32" s="222">
        <v>935</v>
      </c>
      <c r="N32" s="198">
        <v>4455</v>
      </c>
    </row>
    <row r="33" spans="1:14" ht="12.75" customHeight="1" x14ac:dyDescent="0.25">
      <c r="A33" s="5"/>
      <c r="B33" s="196" t="s">
        <v>613</v>
      </c>
      <c r="C33" s="198">
        <v>2975</v>
      </c>
      <c r="D33" s="222">
        <v>261</v>
      </c>
      <c r="E33" s="222">
        <v>806</v>
      </c>
      <c r="F33" s="222">
        <v>333</v>
      </c>
      <c r="G33" s="222">
        <v>168</v>
      </c>
      <c r="H33" s="222">
        <v>61</v>
      </c>
      <c r="I33" s="222">
        <v>87</v>
      </c>
      <c r="J33" s="222">
        <v>200</v>
      </c>
      <c r="K33" s="222">
        <v>29</v>
      </c>
      <c r="L33" s="222">
        <v>467</v>
      </c>
      <c r="M33" s="222">
        <v>524</v>
      </c>
      <c r="N33" s="198">
        <v>39</v>
      </c>
    </row>
    <row r="34" spans="1:14" ht="12.75" customHeight="1" x14ac:dyDescent="0.25">
      <c r="A34" s="5"/>
      <c r="B34" s="196" t="s">
        <v>593</v>
      </c>
      <c r="C34" s="198">
        <v>39</v>
      </c>
      <c r="D34" s="222">
        <v>6</v>
      </c>
      <c r="E34" s="222">
        <v>16</v>
      </c>
      <c r="F34" s="222">
        <v>2</v>
      </c>
      <c r="G34" s="222">
        <v>1</v>
      </c>
      <c r="H34" s="222">
        <v>4</v>
      </c>
      <c r="I34" s="222">
        <v>2</v>
      </c>
      <c r="J34" s="222">
        <v>1</v>
      </c>
      <c r="K34" s="222">
        <v>1</v>
      </c>
      <c r="L34" s="222">
        <v>2</v>
      </c>
      <c r="M34" s="222">
        <v>3</v>
      </c>
      <c r="N34" s="198">
        <v>1</v>
      </c>
    </row>
    <row r="35" spans="1:14" ht="12.75" customHeight="1" x14ac:dyDescent="0.25">
      <c r="A35" s="5"/>
      <c r="B35" s="266" t="s">
        <v>614</v>
      </c>
      <c r="C35" s="266"/>
      <c r="D35" s="266"/>
      <c r="E35" s="266"/>
      <c r="F35" s="266"/>
      <c r="G35" s="266"/>
      <c r="H35" s="266"/>
      <c r="I35" s="266"/>
      <c r="J35" s="266"/>
      <c r="K35" s="266"/>
      <c r="L35" s="266"/>
      <c r="M35" s="266"/>
      <c r="N35" s="266"/>
    </row>
    <row r="36" spans="1:14" x14ac:dyDescent="0.2">
      <c r="B36" s="196" t="s">
        <v>626</v>
      </c>
      <c r="C36" s="198">
        <v>60811</v>
      </c>
      <c r="D36" s="222">
        <v>7312</v>
      </c>
      <c r="E36" s="222">
        <v>9930</v>
      </c>
      <c r="F36" s="222">
        <v>7821</v>
      </c>
      <c r="G36" s="222">
        <v>4273</v>
      </c>
      <c r="H36" s="222">
        <v>4677</v>
      </c>
      <c r="I36" s="222">
        <v>3937</v>
      </c>
      <c r="J36" s="222">
        <v>6770</v>
      </c>
      <c r="K36" s="222">
        <v>4665</v>
      </c>
      <c r="L36" s="222">
        <v>2352</v>
      </c>
      <c r="M36" s="222">
        <v>6077</v>
      </c>
      <c r="N36" s="198">
        <v>2997</v>
      </c>
    </row>
    <row r="37" spans="1:14" x14ac:dyDescent="0.2">
      <c r="B37" s="196" t="s">
        <v>586</v>
      </c>
      <c r="C37" s="198">
        <v>41424</v>
      </c>
      <c r="D37" s="222">
        <v>7630</v>
      </c>
      <c r="E37" s="222">
        <v>10308</v>
      </c>
      <c r="F37" s="222">
        <v>3062</v>
      </c>
      <c r="G37" s="222">
        <v>5366</v>
      </c>
      <c r="H37" s="222">
        <v>604</v>
      </c>
      <c r="I37" s="222">
        <v>310</v>
      </c>
      <c r="J37" s="222">
        <v>4559</v>
      </c>
      <c r="K37" s="222">
        <v>358</v>
      </c>
      <c r="L37" s="222">
        <v>3361</v>
      </c>
      <c r="M37" s="222">
        <v>5832</v>
      </c>
      <c r="N37" s="198">
        <v>34</v>
      </c>
    </row>
    <row r="38" spans="1:14" x14ac:dyDescent="0.2">
      <c r="B38" s="196" t="s">
        <v>587</v>
      </c>
      <c r="C38" s="198">
        <v>96324</v>
      </c>
      <c r="D38" s="222">
        <v>9557</v>
      </c>
      <c r="E38" s="222">
        <v>22604</v>
      </c>
      <c r="F38" s="222">
        <v>14625</v>
      </c>
      <c r="G38" s="222">
        <v>5647</v>
      </c>
      <c r="H38" s="222">
        <v>6588</v>
      </c>
      <c r="I38" s="222">
        <v>4086</v>
      </c>
      <c r="J38" s="222">
        <v>7160</v>
      </c>
      <c r="K38" s="222">
        <v>4140</v>
      </c>
      <c r="L38" s="222">
        <v>6815</v>
      </c>
      <c r="M38" s="222">
        <v>10570</v>
      </c>
      <c r="N38" s="198">
        <v>4532</v>
      </c>
    </row>
    <row r="39" spans="1:14" x14ac:dyDescent="0.2">
      <c r="B39" s="196" t="s">
        <v>588</v>
      </c>
      <c r="C39" s="198">
        <v>11780</v>
      </c>
      <c r="D39" s="222">
        <v>954</v>
      </c>
      <c r="E39" s="222">
        <v>1174</v>
      </c>
      <c r="F39" s="222">
        <v>1155</v>
      </c>
      <c r="G39" s="222">
        <v>831</v>
      </c>
      <c r="H39" s="222">
        <v>856</v>
      </c>
      <c r="I39" s="222">
        <v>1214</v>
      </c>
      <c r="J39" s="222">
        <v>1426</v>
      </c>
      <c r="K39" s="222">
        <v>1066</v>
      </c>
      <c r="L39" s="222">
        <v>1036</v>
      </c>
      <c r="M39" s="222">
        <v>1263</v>
      </c>
      <c r="N39" s="198">
        <v>805</v>
      </c>
    </row>
    <row r="40" spans="1:14" x14ac:dyDescent="0.2">
      <c r="B40" s="196" t="s">
        <v>589</v>
      </c>
      <c r="C40" s="198">
        <v>103172</v>
      </c>
      <c r="D40" s="222">
        <v>13348</v>
      </c>
      <c r="E40" s="222">
        <v>18414</v>
      </c>
      <c r="F40" s="222">
        <v>10791</v>
      </c>
      <c r="G40" s="222">
        <v>6625</v>
      </c>
      <c r="H40" s="222">
        <v>8574</v>
      </c>
      <c r="I40" s="222">
        <v>6855</v>
      </c>
      <c r="J40" s="222">
        <v>10059</v>
      </c>
      <c r="K40" s="222">
        <v>6244</v>
      </c>
      <c r="L40" s="222">
        <v>5834</v>
      </c>
      <c r="M40" s="222">
        <v>11161</v>
      </c>
      <c r="N40" s="198">
        <v>5267</v>
      </c>
    </row>
    <row r="41" spans="1:14" x14ac:dyDescent="0.2">
      <c r="B41" s="196" t="s">
        <v>604</v>
      </c>
      <c r="C41" s="198">
        <v>4263</v>
      </c>
      <c r="D41" s="222">
        <v>420</v>
      </c>
      <c r="E41" s="222">
        <v>885</v>
      </c>
      <c r="F41" s="222">
        <v>313</v>
      </c>
      <c r="G41" s="222">
        <v>465</v>
      </c>
      <c r="H41" s="222">
        <v>173</v>
      </c>
      <c r="I41" s="222">
        <v>280</v>
      </c>
      <c r="J41" s="222">
        <v>511</v>
      </c>
      <c r="K41" s="222">
        <v>347</v>
      </c>
      <c r="L41" s="222">
        <v>266</v>
      </c>
      <c r="M41" s="222">
        <v>463</v>
      </c>
      <c r="N41" s="198">
        <v>140</v>
      </c>
    </row>
    <row r="42" spans="1:14" x14ac:dyDescent="0.2">
      <c r="B42" s="196" t="s">
        <v>590</v>
      </c>
      <c r="C42" s="198">
        <v>17577</v>
      </c>
      <c r="D42" s="222">
        <v>462</v>
      </c>
      <c r="E42" s="222">
        <v>4465</v>
      </c>
      <c r="F42" s="222">
        <v>1627</v>
      </c>
      <c r="G42" s="222">
        <v>1063</v>
      </c>
      <c r="H42" s="222">
        <v>243</v>
      </c>
      <c r="I42" s="222">
        <v>222</v>
      </c>
      <c r="J42" s="222">
        <v>1345</v>
      </c>
      <c r="K42" s="222">
        <v>547</v>
      </c>
      <c r="L42" s="222">
        <v>3196</v>
      </c>
      <c r="M42" s="222">
        <v>765</v>
      </c>
      <c r="N42" s="198">
        <v>3642</v>
      </c>
    </row>
    <row r="43" spans="1:14" x14ac:dyDescent="0.2">
      <c r="B43" s="196" t="s">
        <v>613</v>
      </c>
      <c r="C43" s="198">
        <v>5528</v>
      </c>
      <c r="D43" s="222">
        <v>776</v>
      </c>
      <c r="E43" s="222">
        <v>1532</v>
      </c>
      <c r="F43" s="222">
        <v>555</v>
      </c>
      <c r="G43" s="222">
        <v>361</v>
      </c>
      <c r="H43" s="222">
        <v>147</v>
      </c>
      <c r="I43" s="222">
        <v>195</v>
      </c>
      <c r="J43" s="222">
        <v>345</v>
      </c>
      <c r="K43" s="222">
        <v>51</v>
      </c>
      <c r="L43" s="222">
        <v>734</v>
      </c>
      <c r="M43" s="222">
        <v>719</v>
      </c>
      <c r="N43" s="198">
        <v>113</v>
      </c>
    </row>
    <row r="44" spans="1:14" ht="13.5" thickBot="1" x14ac:dyDescent="0.25">
      <c r="B44" s="197" t="s">
        <v>593</v>
      </c>
      <c r="C44" s="199">
        <v>35</v>
      </c>
      <c r="D44" s="223">
        <v>2</v>
      </c>
      <c r="E44" s="223">
        <v>13</v>
      </c>
      <c r="F44" s="223">
        <v>0</v>
      </c>
      <c r="G44" s="223">
        <v>1</v>
      </c>
      <c r="H44" s="223">
        <v>3</v>
      </c>
      <c r="I44" s="223">
        <v>3</v>
      </c>
      <c r="J44" s="223">
        <v>1</v>
      </c>
      <c r="K44" s="223">
        <v>0</v>
      </c>
      <c r="L44" s="223">
        <v>8</v>
      </c>
      <c r="M44" s="223">
        <v>2</v>
      </c>
      <c r="N44" s="199">
        <v>2</v>
      </c>
    </row>
    <row r="45" spans="1:14" ht="8.1" customHeight="1" x14ac:dyDescent="0.2"/>
    <row r="46" spans="1:14" ht="22.7" customHeight="1" x14ac:dyDescent="0.2">
      <c r="B46" s="267" t="s">
        <v>634</v>
      </c>
      <c r="C46" s="267"/>
      <c r="D46" s="267"/>
      <c r="E46" s="267"/>
      <c r="F46" s="267"/>
      <c r="G46" s="267"/>
      <c r="H46" s="267"/>
      <c r="I46" s="267"/>
      <c r="J46" s="267"/>
      <c r="K46" s="267"/>
      <c r="L46" s="267"/>
      <c r="M46" s="267"/>
      <c r="N46" s="267"/>
    </row>
    <row r="47" spans="1:14" x14ac:dyDescent="0.2">
      <c r="B47" s="200" t="s">
        <v>615</v>
      </c>
    </row>
  </sheetData>
  <sheetProtection selectLockedCells="1" selectUnlockedCells="1"/>
  <mergeCells count="10">
    <mergeCell ref="B3:B5"/>
    <mergeCell ref="C3:N3"/>
    <mergeCell ref="C4:C5"/>
    <mergeCell ref="D4:N4"/>
    <mergeCell ref="B6:N6"/>
    <mergeCell ref="B8:N8"/>
    <mergeCell ref="B17:N17"/>
    <mergeCell ref="B25:N25"/>
    <mergeCell ref="B35:N35"/>
    <mergeCell ref="B46:N46"/>
  </mergeCells>
  <pageMargins left="0.78740157480314965" right="0.59055118110236227" top="0.78740157480314965" bottom="0.86614173228346458" header="0.51181102362204722" footer="0.35433070866141736"/>
  <pageSetup paperSize="9" scale="69" firstPageNumber="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rgb="FFFF5C1F"/>
    <pageSetUpPr fitToPage="1"/>
  </sheetPr>
  <dimension ref="A1:W70"/>
  <sheetViews>
    <sheetView showGridLines="0" zoomScaleNormal="100" zoomScaleSheetLayoutView="100" zoomScalePageLayoutView="40" workbookViewId="0">
      <pane ySplit="6" topLeftCell="A7" activePane="bottomLeft" state="frozen"/>
      <selection activeCell="I37" sqref="I37"/>
      <selection pane="bottomLeft"/>
    </sheetView>
  </sheetViews>
  <sheetFormatPr baseColWidth="10" defaultColWidth="11.42578125" defaultRowHeight="12.75" x14ac:dyDescent="0.2"/>
  <cols>
    <col min="1" max="1" width="3.7109375" customWidth="1"/>
    <col min="2" max="2" width="5.7109375" customWidth="1"/>
    <col min="3" max="12" width="10.7109375" customWidth="1"/>
    <col min="13" max="13" width="10.85546875" customWidth="1"/>
    <col min="14" max="18" width="8.28515625" customWidth="1"/>
    <col min="19" max="34" width="6.7109375" customWidth="1"/>
  </cols>
  <sheetData>
    <row r="1" spans="1:12" ht="15.75" x14ac:dyDescent="0.25">
      <c r="A1" s="5" t="str">
        <f>Inhaltsverzeichnis!B36&amp;" "&amp;Inhaltsverzeichnis!C36&amp;" "&amp;Inhaltsverzeichnis!D36</f>
        <v>Tabelle 16:  Wohnungsbestand nach Anzahl Zimmer und Einwohner pro Wohnung, 1980–2022</v>
      </c>
    </row>
    <row r="2" spans="1:12" x14ac:dyDescent="0.2">
      <c r="B2" s="34"/>
    </row>
    <row r="3" spans="1:12" x14ac:dyDescent="0.2">
      <c r="I3" s="112"/>
    </row>
    <row r="4" spans="1:12" ht="12.75" customHeight="1" x14ac:dyDescent="0.2">
      <c r="B4" s="240" t="s">
        <v>4</v>
      </c>
      <c r="C4" s="240" t="s">
        <v>299</v>
      </c>
      <c r="D4" s="240"/>
      <c r="E4" s="240"/>
      <c r="F4" s="240" t="s">
        <v>538</v>
      </c>
      <c r="G4" s="240"/>
      <c r="H4" s="240"/>
      <c r="I4" s="240"/>
      <c r="J4" s="240"/>
      <c r="K4" s="240"/>
      <c r="L4" s="240" t="s">
        <v>504</v>
      </c>
    </row>
    <row r="5" spans="1:12" ht="25.5" customHeight="1" x14ac:dyDescent="0.2">
      <c r="B5" s="240"/>
      <c r="C5" s="247" t="s">
        <v>11</v>
      </c>
      <c r="D5" s="240" t="s">
        <v>483</v>
      </c>
      <c r="E5" s="240"/>
      <c r="F5" s="247">
        <v>1</v>
      </c>
      <c r="G5" s="247">
        <v>2</v>
      </c>
      <c r="H5" s="247">
        <v>3</v>
      </c>
      <c r="I5" s="247">
        <v>4</v>
      </c>
      <c r="J5" s="247">
        <v>5</v>
      </c>
      <c r="K5" s="247" t="s">
        <v>69</v>
      </c>
      <c r="L5" s="240"/>
    </row>
    <row r="6" spans="1:12" x14ac:dyDescent="0.2">
      <c r="B6" s="240"/>
      <c r="C6" s="247"/>
      <c r="D6" s="60" t="s">
        <v>68</v>
      </c>
      <c r="E6" s="60" t="s">
        <v>33</v>
      </c>
      <c r="F6" s="247"/>
      <c r="G6" s="247"/>
      <c r="H6" s="247"/>
      <c r="I6" s="247"/>
      <c r="J6" s="247"/>
      <c r="K6" s="247"/>
      <c r="L6" s="240"/>
    </row>
    <row r="7" spans="1:12" ht="12.75" customHeight="1" x14ac:dyDescent="0.2">
      <c r="B7" s="158" t="s">
        <v>506</v>
      </c>
      <c r="C7" s="40">
        <v>166192</v>
      </c>
      <c r="D7" s="40">
        <v>51174</v>
      </c>
      <c r="E7" s="44">
        <v>30.8</v>
      </c>
      <c r="F7" s="40">
        <v>7215</v>
      </c>
      <c r="G7" s="40">
        <v>14272</v>
      </c>
      <c r="H7" s="40">
        <v>42784</v>
      </c>
      <c r="I7" s="40">
        <v>45035</v>
      </c>
      <c r="J7" s="40">
        <v>31623</v>
      </c>
      <c r="K7" s="40">
        <v>25263</v>
      </c>
      <c r="L7" s="81">
        <v>2.72</v>
      </c>
    </row>
    <row r="8" spans="1:12" ht="12.75" customHeight="1" x14ac:dyDescent="0.2">
      <c r="B8" s="47">
        <v>1981</v>
      </c>
      <c r="C8" s="40">
        <v>169545</v>
      </c>
      <c r="D8" s="40">
        <v>52779</v>
      </c>
      <c r="E8" s="44">
        <v>31.1</v>
      </c>
      <c r="F8" s="40">
        <v>7336</v>
      </c>
      <c r="G8" s="40">
        <v>14575</v>
      </c>
      <c r="H8" s="40">
        <v>43222</v>
      </c>
      <c r="I8" s="40">
        <v>45886</v>
      </c>
      <c r="J8" s="40">
        <v>32841</v>
      </c>
      <c r="K8" s="40">
        <v>25685</v>
      </c>
      <c r="L8" s="81">
        <v>2.7</v>
      </c>
    </row>
    <row r="9" spans="1:12" ht="12.75" customHeight="1" x14ac:dyDescent="0.2">
      <c r="B9" s="47">
        <v>1982</v>
      </c>
      <c r="C9" s="40">
        <v>172941</v>
      </c>
      <c r="D9" s="40">
        <v>54151</v>
      </c>
      <c r="E9" s="44">
        <v>31.3</v>
      </c>
      <c r="F9" s="40">
        <v>7442</v>
      </c>
      <c r="G9" s="40">
        <v>14888</v>
      </c>
      <c r="H9" s="40">
        <v>43678</v>
      </c>
      <c r="I9" s="40">
        <v>46913</v>
      </c>
      <c r="J9" s="40">
        <v>33955</v>
      </c>
      <c r="K9" s="40">
        <v>26065</v>
      </c>
      <c r="L9" s="81">
        <v>2.67</v>
      </c>
    </row>
    <row r="10" spans="1:12" ht="12.75" customHeight="1" x14ac:dyDescent="0.2">
      <c r="B10" s="47">
        <v>1983</v>
      </c>
      <c r="C10" s="40">
        <v>176568</v>
      </c>
      <c r="D10" s="40">
        <v>55412</v>
      </c>
      <c r="E10" s="44">
        <v>31.4</v>
      </c>
      <c r="F10" s="40">
        <v>7515</v>
      </c>
      <c r="G10" s="40">
        <v>15285</v>
      </c>
      <c r="H10" s="40">
        <v>44292</v>
      </c>
      <c r="I10" s="40">
        <v>47955</v>
      </c>
      <c r="J10" s="40">
        <v>35102</v>
      </c>
      <c r="K10" s="40">
        <v>26419</v>
      </c>
      <c r="L10" s="81">
        <v>2.63</v>
      </c>
    </row>
    <row r="11" spans="1:12" ht="12.75" customHeight="1" x14ac:dyDescent="0.2">
      <c r="B11" s="47">
        <v>1984</v>
      </c>
      <c r="C11" s="40">
        <v>180702</v>
      </c>
      <c r="D11" s="40">
        <v>56882</v>
      </c>
      <c r="E11" s="44">
        <v>31.5</v>
      </c>
      <c r="F11" s="40">
        <v>7683</v>
      </c>
      <c r="G11" s="40">
        <v>15691</v>
      </c>
      <c r="H11" s="40">
        <v>44970</v>
      </c>
      <c r="I11" s="40">
        <v>49236</v>
      </c>
      <c r="J11" s="40">
        <v>36309</v>
      </c>
      <c r="K11" s="40">
        <v>26813</v>
      </c>
      <c r="L11" s="81">
        <v>2.58</v>
      </c>
    </row>
    <row r="12" spans="1:12" ht="12.75" customHeight="1" x14ac:dyDescent="0.2">
      <c r="B12" s="47">
        <v>1985</v>
      </c>
      <c r="C12" s="40">
        <v>184575</v>
      </c>
      <c r="D12" s="40">
        <v>58429</v>
      </c>
      <c r="E12" s="44">
        <v>31.7</v>
      </c>
      <c r="F12" s="40">
        <v>7840</v>
      </c>
      <c r="G12" s="40">
        <v>15998</v>
      </c>
      <c r="H12" s="40">
        <v>45659</v>
      </c>
      <c r="I12" s="40">
        <v>50409</v>
      </c>
      <c r="J12" s="40">
        <v>37420</v>
      </c>
      <c r="K12" s="40">
        <v>27249</v>
      </c>
      <c r="L12" s="81">
        <v>2.5499999999999998</v>
      </c>
    </row>
    <row r="13" spans="1:12" ht="12.75" customHeight="1" x14ac:dyDescent="0.2">
      <c r="B13" s="47">
        <v>1986</v>
      </c>
      <c r="C13" s="40">
        <v>188502</v>
      </c>
      <c r="D13" s="40">
        <v>60007</v>
      </c>
      <c r="E13" s="44">
        <v>31.8</v>
      </c>
      <c r="F13" s="40">
        <v>7990</v>
      </c>
      <c r="G13" s="40">
        <v>16342</v>
      </c>
      <c r="H13" s="40">
        <v>46259</v>
      </c>
      <c r="I13" s="40">
        <v>51514</v>
      </c>
      <c r="J13" s="40">
        <v>38609</v>
      </c>
      <c r="K13" s="40">
        <v>27788</v>
      </c>
      <c r="L13" s="81">
        <v>2.52</v>
      </c>
    </row>
    <row r="14" spans="1:12" x14ac:dyDescent="0.2">
      <c r="B14" s="47">
        <v>1987</v>
      </c>
      <c r="C14" s="40">
        <v>192527</v>
      </c>
      <c r="D14" s="40">
        <v>61491</v>
      </c>
      <c r="E14" s="44">
        <v>31.9</v>
      </c>
      <c r="F14" s="40">
        <v>8082</v>
      </c>
      <c r="G14" s="40">
        <v>16682</v>
      </c>
      <c r="H14" s="40">
        <v>46956</v>
      </c>
      <c r="I14" s="40">
        <v>52738</v>
      </c>
      <c r="J14" s="40">
        <v>39769</v>
      </c>
      <c r="K14" s="40">
        <v>28300</v>
      </c>
      <c r="L14" s="81">
        <v>2.5</v>
      </c>
    </row>
    <row r="15" spans="1:12" x14ac:dyDescent="0.2">
      <c r="B15" s="47">
        <v>1988</v>
      </c>
      <c r="C15" s="40">
        <v>196250</v>
      </c>
      <c r="D15" s="40">
        <v>63103</v>
      </c>
      <c r="E15" s="44">
        <v>32.200000000000003</v>
      </c>
      <c r="F15" s="40">
        <v>8191</v>
      </c>
      <c r="G15" s="40">
        <v>16943</v>
      </c>
      <c r="H15" s="40">
        <v>47627</v>
      </c>
      <c r="I15" s="40">
        <v>53872</v>
      </c>
      <c r="J15" s="40">
        <v>40967</v>
      </c>
      <c r="K15" s="40">
        <v>28650</v>
      </c>
      <c r="L15" s="81">
        <v>2.4900000000000002</v>
      </c>
    </row>
    <row r="16" spans="1:12" x14ac:dyDescent="0.2">
      <c r="B16" s="47">
        <v>1989</v>
      </c>
      <c r="C16" s="40">
        <v>199683</v>
      </c>
      <c r="D16" s="40">
        <v>64497</v>
      </c>
      <c r="E16" s="44">
        <v>32.299999999999997</v>
      </c>
      <c r="F16" s="40">
        <v>8259</v>
      </c>
      <c r="G16" s="40">
        <v>17226</v>
      </c>
      <c r="H16" s="40">
        <v>48167</v>
      </c>
      <c r="I16" s="40">
        <v>54951</v>
      </c>
      <c r="J16" s="40">
        <v>42065</v>
      </c>
      <c r="K16" s="40">
        <v>29015</v>
      </c>
      <c r="L16" s="81">
        <v>2.4900000000000002</v>
      </c>
    </row>
    <row r="17" spans="2:23" ht="14.25" x14ac:dyDescent="0.2">
      <c r="B17" s="158" t="s">
        <v>507</v>
      </c>
      <c r="C17" s="40">
        <v>203955</v>
      </c>
      <c r="D17" s="40">
        <v>68876</v>
      </c>
      <c r="E17" s="44">
        <v>33.799999999999997</v>
      </c>
      <c r="F17" s="40">
        <v>8255</v>
      </c>
      <c r="G17" s="40">
        <v>18758</v>
      </c>
      <c r="H17" s="40">
        <v>49429</v>
      </c>
      <c r="I17" s="40">
        <v>57432</v>
      </c>
      <c r="J17" s="40">
        <v>41421</v>
      </c>
      <c r="K17" s="40">
        <v>28660</v>
      </c>
      <c r="L17" s="81">
        <v>2.4700000000000002</v>
      </c>
    </row>
    <row r="18" spans="2:23" x14ac:dyDescent="0.2">
      <c r="B18" s="47">
        <v>1991</v>
      </c>
      <c r="C18" s="40">
        <v>206871</v>
      </c>
      <c r="D18" s="40">
        <v>69946</v>
      </c>
      <c r="E18" s="44">
        <v>33.799999999999997</v>
      </c>
      <c r="F18" s="40">
        <v>8342</v>
      </c>
      <c r="G18" s="40">
        <v>19015</v>
      </c>
      <c r="H18" s="40">
        <v>49944</v>
      </c>
      <c r="I18" s="40">
        <v>58324</v>
      </c>
      <c r="J18" s="40">
        <v>42293</v>
      </c>
      <c r="K18" s="40">
        <v>28953</v>
      </c>
      <c r="L18" s="81">
        <v>2.4700000000000002</v>
      </c>
    </row>
    <row r="19" spans="2:23" x14ac:dyDescent="0.2">
      <c r="B19" s="47">
        <v>1992</v>
      </c>
      <c r="C19" s="40">
        <v>209776</v>
      </c>
      <c r="D19" s="40">
        <v>70857</v>
      </c>
      <c r="E19" s="44">
        <v>33.799999999999997</v>
      </c>
      <c r="F19" s="40">
        <v>8427</v>
      </c>
      <c r="G19" s="40">
        <v>19347</v>
      </c>
      <c r="H19" s="40">
        <v>50488</v>
      </c>
      <c r="I19" s="40">
        <v>59241</v>
      </c>
      <c r="J19" s="40">
        <v>43007</v>
      </c>
      <c r="K19" s="40">
        <v>29266</v>
      </c>
      <c r="L19" s="81">
        <v>2.46</v>
      </c>
    </row>
    <row r="20" spans="2:23" ht="12.75" customHeight="1" x14ac:dyDescent="0.2">
      <c r="B20" s="47">
        <v>1993</v>
      </c>
      <c r="C20" s="40">
        <v>213136</v>
      </c>
      <c r="D20" s="40">
        <v>71874</v>
      </c>
      <c r="E20" s="44">
        <v>33.700000000000003</v>
      </c>
      <c r="F20" s="40">
        <v>8460</v>
      </c>
      <c r="G20" s="40">
        <v>19654</v>
      </c>
      <c r="H20" s="40">
        <v>51143</v>
      </c>
      <c r="I20" s="40">
        <v>60504</v>
      </c>
      <c r="J20" s="40">
        <v>43869</v>
      </c>
      <c r="K20" s="40">
        <v>29506</v>
      </c>
      <c r="L20" s="81">
        <v>2.4500000000000002</v>
      </c>
    </row>
    <row r="21" spans="2:23" ht="12.75" customHeight="1" x14ac:dyDescent="0.2">
      <c r="B21" s="47">
        <v>1994</v>
      </c>
      <c r="C21" s="40">
        <v>218992</v>
      </c>
      <c r="D21" s="40">
        <v>73457</v>
      </c>
      <c r="E21" s="44">
        <v>33.5</v>
      </c>
      <c r="F21" s="40">
        <v>8551</v>
      </c>
      <c r="G21" s="40">
        <v>20224</v>
      </c>
      <c r="H21" s="40">
        <v>52355</v>
      </c>
      <c r="I21" s="40">
        <v>62693</v>
      </c>
      <c r="J21" s="40">
        <v>45299</v>
      </c>
      <c r="K21" s="40">
        <v>29870</v>
      </c>
      <c r="L21" s="81">
        <v>2.4</v>
      </c>
    </row>
    <row r="22" spans="2:23" ht="13.5" customHeight="1" x14ac:dyDescent="0.2">
      <c r="B22" s="47">
        <v>1995</v>
      </c>
      <c r="C22" s="40">
        <v>223679</v>
      </c>
      <c r="D22" s="40">
        <v>75060</v>
      </c>
      <c r="E22" s="44">
        <v>33.6</v>
      </c>
      <c r="F22" s="40">
        <v>8646</v>
      </c>
      <c r="G22" s="40">
        <v>20643</v>
      </c>
      <c r="H22" s="40">
        <v>53280</v>
      </c>
      <c r="I22" s="40">
        <v>64366</v>
      </c>
      <c r="J22" s="40">
        <v>46536</v>
      </c>
      <c r="K22" s="40">
        <v>30208</v>
      </c>
      <c r="L22" s="81">
        <v>2.38</v>
      </c>
    </row>
    <row r="23" spans="2:23" ht="12.75" customHeight="1" x14ac:dyDescent="0.2">
      <c r="B23" s="47">
        <v>1996</v>
      </c>
      <c r="C23" s="40">
        <v>227810</v>
      </c>
      <c r="D23" s="40">
        <v>76551</v>
      </c>
      <c r="E23" s="44">
        <v>33.6</v>
      </c>
      <c r="F23" s="40">
        <v>8690</v>
      </c>
      <c r="G23" s="40">
        <v>20998</v>
      </c>
      <c r="H23" s="40">
        <v>54051</v>
      </c>
      <c r="I23" s="40">
        <v>65949</v>
      </c>
      <c r="J23" s="40">
        <v>47603</v>
      </c>
      <c r="K23" s="40">
        <v>30519</v>
      </c>
      <c r="L23" s="81">
        <v>2.35</v>
      </c>
    </row>
    <row r="24" spans="2:23" x14ac:dyDescent="0.2">
      <c r="B24" s="47">
        <v>1997</v>
      </c>
      <c r="C24" s="40">
        <v>231290</v>
      </c>
      <c r="D24" s="40">
        <v>77971</v>
      </c>
      <c r="E24" s="44">
        <v>33.700000000000003</v>
      </c>
      <c r="F24" s="40">
        <v>8735</v>
      </c>
      <c r="G24" s="40">
        <v>21255</v>
      </c>
      <c r="H24" s="40">
        <v>54614</v>
      </c>
      <c r="I24" s="40">
        <v>67128</v>
      </c>
      <c r="J24" s="40">
        <v>48706</v>
      </c>
      <c r="K24" s="40">
        <v>30852</v>
      </c>
      <c r="L24" s="81">
        <v>2.3199999999999998</v>
      </c>
    </row>
    <row r="25" spans="2:23" x14ac:dyDescent="0.2">
      <c r="B25" s="47">
        <v>1998</v>
      </c>
      <c r="C25" s="40">
        <v>234847</v>
      </c>
      <c r="D25" s="40">
        <v>79613</v>
      </c>
      <c r="E25" s="44">
        <v>33.9</v>
      </c>
      <c r="F25" s="40">
        <v>8777</v>
      </c>
      <c r="G25" s="40">
        <v>21436</v>
      </c>
      <c r="H25" s="40">
        <v>55115</v>
      </c>
      <c r="I25" s="40">
        <v>68355</v>
      </c>
      <c r="J25" s="40">
        <v>49958</v>
      </c>
      <c r="K25" s="40">
        <v>31206</v>
      </c>
      <c r="L25" s="81">
        <v>2.2999999999999998</v>
      </c>
    </row>
    <row r="26" spans="2:23" x14ac:dyDescent="0.2">
      <c r="B26" s="47">
        <v>1999</v>
      </c>
      <c r="C26" s="40">
        <v>238161</v>
      </c>
      <c r="D26" s="40">
        <v>81223</v>
      </c>
      <c r="E26" s="44">
        <v>34.1</v>
      </c>
      <c r="F26" s="40">
        <v>8813</v>
      </c>
      <c r="G26" s="40">
        <v>21529</v>
      </c>
      <c r="H26" s="40">
        <v>55578</v>
      </c>
      <c r="I26" s="40">
        <v>69274</v>
      </c>
      <c r="J26" s="40">
        <v>51446</v>
      </c>
      <c r="K26" s="40">
        <v>31521</v>
      </c>
      <c r="L26" s="81">
        <v>2.29</v>
      </c>
      <c r="N26" s="19"/>
      <c r="O26" s="19"/>
      <c r="P26" s="19"/>
      <c r="Q26" s="19"/>
      <c r="R26" s="19"/>
      <c r="S26" s="19"/>
      <c r="T26" s="19"/>
      <c r="U26" s="19"/>
      <c r="V26" s="19"/>
      <c r="W26" s="19"/>
    </row>
    <row r="27" spans="2:23" ht="14.25" x14ac:dyDescent="0.2">
      <c r="B27" s="158" t="s">
        <v>505</v>
      </c>
      <c r="C27" s="40">
        <v>240697</v>
      </c>
      <c r="D27" s="40">
        <v>83628</v>
      </c>
      <c r="E27" s="44">
        <v>34.700000000000003</v>
      </c>
      <c r="F27" s="40">
        <v>8247</v>
      </c>
      <c r="G27" s="40">
        <v>21334</v>
      </c>
      <c r="H27" s="40">
        <v>55350</v>
      </c>
      <c r="I27" s="40">
        <v>69886</v>
      </c>
      <c r="J27" s="40">
        <v>52755</v>
      </c>
      <c r="K27" s="40">
        <v>33075</v>
      </c>
      <c r="L27" s="81">
        <v>2.27</v>
      </c>
      <c r="N27" s="19"/>
      <c r="O27" s="19"/>
      <c r="P27" s="19"/>
      <c r="Q27" s="19"/>
      <c r="R27" s="19"/>
      <c r="S27" s="19"/>
      <c r="T27" s="19"/>
      <c r="U27" s="19"/>
      <c r="V27" s="19"/>
      <c r="W27" s="19"/>
    </row>
    <row r="28" spans="2:23" x14ac:dyDescent="0.2">
      <c r="B28" s="47">
        <v>2001</v>
      </c>
      <c r="C28" s="40">
        <v>243186</v>
      </c>
      <c r="D28" s="40">
        <v>84779</v>
      </c>
      <c r="E28" s="44">
        <v>34.9</v>
      </c>
      <c r="F28" s="40">
        <v>8254</v>
      </c>
      <c r="G28" s="40">
        <v>21442</v>
      </c>
      <c r="H28" s="40">
        <v>55631</v>
      </c>
      <c r="I28" s="40">
        <v>70584</v>
      </c>
      <c r="J28" s="40">
        <v>53663</v>
      </c>
      <c r="K28" s="40">
        <v>33566</v>
      </c>
      <c r="L28" s="81">
        <v>2.27</v>
      </c>
      <c r="N28" s="19"/>
      <c r="O28" s="19"/>
      <c r="P28" s="19"/>
      <c r="Q28" s="19"/>
      <c r="R28" s="19"/>
      <c r="S28" s="19"/>
      <c r="T28" s="19"/>
      <c r="U28" s="19"/>
      <c r="V28" s="19"/>
      <c r="W28" s="19"/>
    </row>
    <row r="29" spans="2:23" x14ac:dyDescent="0.2">
      <c r="B29" s="47">
        <v>2002</v>
      </c>
      <c r="C29" s="40">
        <v>245919</v>
      </c>
      <c r="D29" s="40">
        <v>86034</v>
      </c>
      <c r="E29" s="44">
        <v>35</v>
      </c>
      <c r="F29" s="40">
        <v>8276</v>
      </c>
      <c r="G29" s="40">
        <v>21499</v>
      </c>
      <c r="H29" s="40">
        <v>55996</v>
      </c>
      <c r="I29" s="40">
        <v>71480</v>
      </c>
      <c r="J29" s="40">
        <v>54643</v>
      </c>
      <c r="K29" s="40">
        <v>33975</v>
      </c>
      <c r="L29" s="81">
        <v>2.2799999999999998</v>
      </c>
      <c r="N29" s="19"/>
      <c r="O29" s="19"/>
      <c r="P29" s="19"/>
      <c r="Q29" s="19"/>
      <c r="R29" s="19"/>
      <c r="S29" s="19"/>
      <c r="T29" s="19"/>
      <c r="U29" s="19"/>
      <c r="V29" s="19"/>
      <c r="W29" s="19"/>
    </row>
    <row r="30" spans="2:23" x14ac:dyDescent="0.2">
      <c r="B30" s="47">
        <v>2003</v>
      </c>
      <c r="C30" s="40">
        <v>248781</v>
      </c>
      <c r="D30" s="40">
        <v>87216</v>
      </c>
      <c r="E30" s="44">
        <v>35.1</v>
      </c>
      <c r="F30" s="40">
        <v>8315</v>
      </c>
      <c r="G30" s="40">
        <v>21567</v>
      </c>
      <c r="H30" s="40">
        <v>56305</v>
      </c>
      <c r="I30" s="40">
        <v>72401</v>
      </c>
      <c r="J30" s="40">
        <v>55780</v>
      </c>
      <c r="K30" s="40">
        <v>34363</v>
      </c>
      <c r="L30" s="81">
        <v>2.27</v>
      </c>
      <c r="N30" s="19"/>
      <c r="O30" s="19"/>
      <c r="P30" s="19"/>
      <c r="Q30" s="19"/>
      <c r="R30" s="19"/>
      <c r="S30" s="19"/>
      <c r="T30" s="19"/>
      <c r="U30" s="19"/>
      <c r="V30" s="19"/>
      <c r="W30" s="19"/>
    </row>
    <row r="31" spans="2:23" x14ac:dyDescent="0.2">
      <c r="B31" s="47">
        <v>2004</v>
      </c>
      <c r="C31" s="40">
        <v>252215</v>
      </c>
      <c r="D31" s="40">
        <v>88622</v>
      </c>
      <c r="E31" s="44">
        <v>35.1</v>
      </c>
      <c r="F31" s="40">
        <v>8297</v>
      </c>
      <c r="G31" s="40">
        <v>21708</v>
      </c>
      <c r="H31" s="40">
        <v>56714</v>
      </c>
      <c r="I31" s="40">
        <v>73659</v>
      </c>
      <c r="J31" s="40">
        <v>56997</v>
      </c>
      <c r="K31" s="40">
        <v>34790</v>
      </c>
      <c r="L31" s="81">
        <v>2.2599999999999998</v>
      </c>
      <c r="N31" s="19"/>
      <c r="O31" s="19"/>
      <c r="P31" s="19"/>
      <c r="Q31" s="19"/>
      <c r="R31" s="19"/>
      <c r="S31" s="19"/>
      <c r="T31" s="19"/>
      <c r="U31" s="19"/>
      <c r="V31" s="19"/>
      <c r="W31" s="19"/>
    </row>
    <row r="32" spans="2:23" x14ac:dyDescent="0.2">
      <c r="B32" s="47">
        <v>2005</v>
      </c>
      <c r="C32" s="40">
        <v>255909</v>
      </c>
      <c r="D32" s="40">
        <v>89968</v>
      </c>
      <c r="E32" s="44">
        <v>35.200000000000003</v>
      </c>
      <c r="F32" s="40">
        <v>8315</v>
      </c>
      <c r="G32" s="40">
        <v>21814</v>
      </c>
      <c r="H32" s="40">
        <v>57096</v>
      </c>
      <c r="I32" s="40">
        <v>75166</v>
      </c>
      <c r="J32" s="40">
        <v>58284</v>
      </c>
      <c r="K32" s="40">
        <v>35184</v>
      </c>
      <c r="L32" s="81">
        <v>2.2400000000000002</v>
      </c>
      <c r="N32" s="19"/>
      <c r="O32" s="19"/>
      <c r="P32" s="19"/>
      <c r="Q32" s="19"/>
      <c r="R32" s="19"/>
      <c r="S32" s="19"/>
      <c r="T32" s="19"/>
      <c r="U32" s="19"/>
      <c r="V32" s="19"/>
      <c r="W32" s="19"/>
    </row>
    <row r="33" spans="2:23" x14ac:dyDescent="0.2">
      <c r="B33" s="47">
        <v>2006</v>
      </c>
      <c r="C33" s="40">
        <v>259970</v>
      </c>
      <c r="D33" s="40">
        <v>91285</v>
      </c>
      <c r="E33" s="44">
        <v>35.1</v>
      </c>
      <c r="F33" s="40">
        <v>8332</v>
      </c>
      <c r="G33" s="40">
        <v>21921</v>
      </c>
      <c r="H33" s="40">
        <v>57589</v>
      </c>
      <c r="I33" s="40">
        <v>76744</v>
      </c>
      <c r="J33" s="40">
        <v>59679</v>
      </c>
      <c r="K33" s="40">
        <v>35655</v>
      </c>
      <c r="L33" s="81">
        <v>2.23</v>
      </c>
      <c r="N33" s="19"/>
      <c r="O33" s="19"/>
      <c r="P33" s="19"/>
      <c r="Q33" s="19"/>
      <c r="R33" s="19"/>
      <c r="S33" s="19"/>
      <c r="T33" s="19"/>
      <c r="U33" s="19"/>
      <c r="V33" s="19"/>
      <c r="W33" s="19"/>
    </row>
    <row r="34" spans="2:23" x14ac:dyDescent="0.2">
      <c r="B34" s="47">
        <v>2007</v>
      </c>
      <c r="C34" s="40">
        <v>263825</v>
      </c>
      <c r="D34" s="40">
        <v>92639</v>
      </c>
      <c r="E34" s="44">
        <v>35.1</v>
      </c>
      <c r="F34" s="40">
        <v>8357</v>
      </c>
      <c r="G34" s="40">
        <v>22073</v>
      </c>
      <c r="H34" s="40">
        <v>58081</v>
      </c>
      <c r="I34" s="40">
        <v>78092</v>
      </c>
      <c r="J34" s="40">
        <v>61064</v>
      </c>
      <c r="K34" s="40">
        <v>36108</v>
      </c>
      <c r="L34" s="81">
        <v>2.2200000000000002</v>
      </c>
      <c r="N34" s="19"/>
      <c r="O34" s="19"/>
      <c r="P34" s="19"/>
      <c r="Q34" s="19"/>
      <c r="R34" s="19"/>
      <c r="S34" s="19"/>
      <c r="T34" s="19"/>
      <c r="U34" s="19"/>
      <c r="V34" s="19"/>
      <c r="W34" s="19"/>
    </row>
    <row r="35" spans="2:23" x14ac:dyDescent="0.2">
      <c r="B35" s="47">
        <v>2008</v>
      </c>
      <c r="C35" s="40">
        <v>268634</v>
      </c>
      <c r="D35" s="40">
        <v>93815</v>
      </c>
      <c r="E35" s="44">
        <v>34.9</v>
      </c>
      <c r="F35" s="40">
        <v>8379</v>
      </c>
      <c r="G35" s="40">
        <v>22321</v>
      </c>
      <c r="H35" s="40">
        <v>59038</v>
      </c>
      <c r="I35" s="40">
        <v>80016</v>
      </c>
      <c r="J35" s="40">
        <v>62303</v>
      </c>
      <c r="K35" s="40">
        <v>36527</v>
      </c>
      <c r="L35" s="81">
        <v>2.2200000000000002</v>
      </c>
      <c r="N35" s="19"/>
      <c r="O35" s="19"/>
      <c r="P35" s="19"/>
      <c r="Q35" s="19"/>
      <c r="R35" s="19"/>
      <c r="S35" s="19"/>
      <c r="T35" s="19"/>
      <c r="U35" s="19"/>
      <c r="V35" s="19"/>
      <c r="W35" s="19"/>
    </row>
    <row r="36" spans="2:23" ht="14.25" x14ac:dyDescent="0.2">
      <c r="B36" s="158" t="s">
        <v>508</v>
      </c>
      <c r="C36" s="40">
        <v>272498</v>
      </c>
      <c r="D36" s="40">
        <v>94837</v>
      </c>
      <c r="E36" s="44">
        <v>34.799999999999997</v>
      </c>
      <c r="F36" s="40">
        <v>8413</v>
      </c>
      <c r="G36" s="40">
        <v>22545</v>
      </c>
      <c r="H36" s="40">
        <v>59792</v>
      </c>
      <c r="I36" s="40">
        <v>81457</v>
      </c>
      <c r="J36" s="40">
        <v>63316</v>
      </c>
      <c r="K36" s="40">
        <v>36925</v>
      </c>
      <c r="L36" s="81">
        <v>2.2200000000000002</v>
      </c>
      <c r="N36" s="19"/>
      <c r="O36" s="19"/>
      <c r="P36" s="19"/>
      <c r="Q36" s="19"/>
      <c r="R36" s="19"/>
      <c r="S36" s="19"/>
      <c r="T36" s="19"/>
      <c r="U36" s="19"/>
      <c r="V36" s="19"/>
      <c r="W36" s="19"/>
    </row>
    <row r="37" spans="2:23" x14ac:dyDescent="0.2">
      <c r="B37" s="47">
        <v>2010</v>
      </c>
      <c r="C37" s="40">
        <v>281769</v>
      </c>
      <c r="D37" s="40">
        <v>96914</v>
      </c>
      <c r="E37" s="44">
        <v>34.4</v>
      </c>
      <c r="F37" s="40">
        <v>8519</v>
      </c>
      <c r="G37" s="40">
        <v>24059</v>
      </c>
      <c r="H37" s="40">
        <v>62217</v>
      </c>
      <c r="I37" s="40">
        <v>83386</v>
      </c>
      <c r="J37" s="40">
        <v>63998</v>
      </c>
      <c r="K37" s="40">
        <v>39590</v>
      </c>
      <c r="L37" s="81">
        <v>2.17</v>
      </c>
      <c r="N37" s="19"/>
      <c r="O37" s="19"/>
      <c r="P37" s="19"/>
      <c r="Q37" s="19"/>
      <c r="R37" s="19"/>
      <c r="S37" s="19"/>
      <c r="T37" s="19"/>
      <c r="U37" s="19"/>
      <c r="V37" s="19"/>
      <c r="W37" s="19"/>
    </row>
    <row r="38" spans="2:23" x14ac:dyDescent="0.2">
      <c r="B38" s="47">
        <v>2011</v>
      </c>
      <c r="C38" s="40">
        <v>286915</v>
      </c>
      <c r="D38" s="40">
        <v>97778</v>
      </c>
      <c r="E38" s="44">
        <v>34.1</v>
      </c>
      <c r="F38" s="40">
        <v>8632</v>
      </c>
      <c r="G38" s="40">
        <v>24812</v>
      </c>
      <c r="H38" s="40">
        <v>63988</v>
      </c>
      <c r="I38" s="40">
        <v>86071</v>
      </c>
      <c r="J38" s="40">
        <v>65742</v>
      </c>
      <c r="K38" s="40">
        <v>37670</v>
      </c>
      <c r="L38" s="81">
        <v>2.17</v>
      </c>
      <c r="N38" s="19"/>
      <c r="O38" s="19"/>
      <c r="P38" s="19"/>
      <c r="Q38" s="19"/>
      <c r="R38" s="19"/>
      <c r="S38" s="19"/>
      <c r="T38" s="19"/>
      <c r="U38" s="19"/>
      <c r="V38" s="19"/>
      <c r="W38" s="19"/>
    </row>
    <row r="39" spans="2:23" x14ac:dyDescent="0.2">
      <c r="B39" s="47">
        <v>2012</v>
      </c>
      <c r="C39" s="40">
        <v>291022</v>
      </c>
      <c r="D39" s="40">
        <v>98713</v>
      </c>
      <c r="E39" s="44">
        <v>33.9</v>
      </c>
      <c r="F39" s="40">
        <v>8766</v>
      </c>
      <c r="G39" s="40">
        <v>25300</v>
      </c>
      <c r="H39" s="40">
        <v>64909</v>
      </c>
      <c r="I39" s="40">
        <v>87478</v>
      </c>
      <c r="J39" s="40">
        <v>66581</v>
      </c>
      <c r="K39" s="40">
        <v>37988</v>
      </c>
      <c r="L39" s="81">
        <v>2.16</v>
      </c>
      <c r="N39" s="19"/>
      <c r="O39" s="19"/>
      <c r="P39" s="19"/>
      <c r="Q39" s="19"/>
      <c r="R39" s="19"/>
      <c r="S39" s="19"/>
      <c r="T39" s="19"/>
      <c r="U39" s="19"/>
      <c r="V39" s="19"/>
      <c r="W39" s="19"/>
    </row>
    <row r="40" spans="2:23" x14ac:dyDescent="0.2">
      <c r="B40" s="47">
        <v>2013</v>
      </c>
      <c r="C40" s="40">
        <v>296440</v>
      </c>
      <c r="D40" s="40">
        <v>99243</v>
      </c>
      <c r="E40" s="44">
        <v>33.478275536364862</v>
      </c>
      <c r="F40" s="40">
        <v>8954</v>
      </c>
      <c r="G40" s="40">
        <v>26142</v>
      </c>
      <c r="H40" s="40">
        <v>66531</v>
      </c>
      <c r="I40" s="40">
        <v>89179</v>
      </c>
      <c r="J40" s="40">
        <v>67406</v>
      </c>
      <c r="K40" s="40">
        <v>38228</v>
      </c>
      <c r="L40" s="81">
        <v>2.15</v>
      </c>
      <c r="N40" s="19"/>
      <c r="O40" s="19"/>
      <c r="P40" s="19"/>
      <c r="Q40" s="19"/>
      <c r="R40" s="19"/>
      <c r="S40" s="19"/>
      <c r="T40" s="19"/>
      <c r="U40" s="19"/>
      <c r="V40" s="19"/>
      <c r="W40" s="19"/>
    </row>
    <row r="41" spans="2:23" x14ac:dyDescent="0.2">
      <c r="B41" s="47">
        <v>2014</v>
      </c>
      <c r="C41" s="40">
        <v>301569</v>
      </c>
      <c r="D41" s="40">
        <v>99695</v>
      </c>
      <c r="E41" s="44">
        <v>33.1</v>
      </c>
      <c r="F41" s="40">
        <v>9139</v>
      </c>
      <c r="G41" s="40">
        <v>26893</v>
      </c>
      <c r="H41" s="40">
        <v>68068</v>
      </c>
      <c r="I41" s="40">
        <v>90945</v>
      </c>
      <c r="J41" s="40">
        <v>68080</v>
      </c>
      <c r="K41" s="40">
        <v>38444</v>
      </c>
      <c r="L41" s="81">
        <v>2.14</v>
      </c>
      <c r="N41" s="19"/>
      <c r="O41" s="19"/>
      <c r="P41" s="19"/>
      <c r="Q41" s="19"/>
      <c r="R41" s="19"/>
      <c r="S41" s="19"/>
      <c r="T41" s="19"/>
      <c r="U41" s="19"/>
      <c r="V41" s="19"/>
      <c r="W41" s="19"/>
    </row>
    <row r="42" spans="2:23" x14ac:dyDescent="0.2">
      <c r="B42" s="47">
        <v>2015</v>
      </c>
      <c r="C42" s="40">
        <v>306707</v>
      </c>
      <c r="D42" s="40">
        <v>100070</v>
      </c>
      <c r="E42" s="44">
        <v>32.627230549025619</v>
      </c>
      <c r="F42" s="40">
        <v>9438</v>
      </c>
      <c r="G42" s="40">
        <v>27825</v>
      </c>
      <c r="H42" s="40">
        <v>69534</v>
      </c>
      <c r="I42" s="40">
        <v>92450</v>
      </c>
      <c r="J42" s="40">
        <v>68809</v>
      </c>
      <c r="K42" s="40">
        <v>38651</v>
      </c>
      <c r="L42" s="81">
        <v>2.13</v>
      </c>
      <c r="N42" s="19"/>
      <c r="O42" s="19"/>
      <c r="P42" s="19"/>
      <c r="Q42" s="19"/>
      <c r="R42" s="19"/>
      <c r="S42" s="19"/>
      <c r="T42" s="19"/>
      <c r="U42" s="19"/>
      <c r="V42" s="19"/>
      <c r="W42" s="19"/>
    </row>
    <row r="43" spans="2:23" x14ac:dyDescent="0.2">
      <c r="B43" s="47">
        <v>2016</v>
      </c>
      <c r="C43" s="40">
        <v>312678</v>
      </c>
      <c r="D43" s="40">
        <v>100351</v>
      </c>
      <c r="E43" s="44">
        <v>32.0940392352516</v>
      </c>
      <c r="F43" s="40">
        <v>9807</v>
      </c>
      <c r="G43" s="40">
        <v>29122</v>
      </c>
      <c r="H43" s="40">
        <v>71357</v>
      </c>
      <c r="I43" s="40">
        <v>94071</v>
      </c>
      <c r="J43" s="40">
        <v>69425</v>
      </c>
      <c r="K43" s="40">
        <v>38896</v>
      </c>
      <c r="L43" s="81">
        <v>2.12</v>
      </c>
      <c r="N43" s="19"/>
      <c r="O43" s="19"/>
      <c r="P43" s="19"/>
      <c r="Q43" s="19"/>
      <c r="R43" s="19"/>
      <c r="S43" s="19"/>
      <c r="T43" s="19"/>
      <c r="U43" s="19"/>
      <c r="V43" s="19"/>
      <c r="W43" s="19"/>
    </row>
    <row r="44" spans="2:23" x14ac:dyDescent="0.2">
      <c r="B44" s="47">
        <v>2017</v>
      </c>
      <c r="C44" s="40">
        <v>318457</v>
      </c>
      <c r="D44" s="40">
        <v>100785</v>
      </c>
      <c r="E44" s="44">
        <v>31.647914789123803</v>
      </c>
      <c r="F44" s="40">
        <v>10048</v>
      </c>
      <c r="G44" s="40">
        <v>30394</v>
      </c>
      <c r="H44" s="40">
        <v>73319</v>
      </c>
      <c r="I44" s="40">
        <v>95578</v>
      </c>
      <c r="J44" s="40">
        <v>70075</v>
      </c>
      <c r="K44" s="40">
        <v>39043</v>
      </c>
      <c r="L44" s="81">
        <v>2.1</v>
      </c>
      <c r="N44" s="19"/>
      <c r="O44" s="19"/>
      <c r="P44" s="19"/>
      <c r="Q44" s="19"/>
      <c r="R44" s="19"/>
      <c r="S44" s="19"/>
      <c r="T44" s="19"/>
      <c r="U44" s="19"/>
      <c r="V44" s="19"/>
      <c r="W44" s="19"/>
    </row>
    <row r="45" spans="2:23" x14ac:dyDescent="0.2">
      <c r="B45" s="47">
        <v>2018</v>
      </c>
      <c r="C45" s="40">
        <v>323963</v>
      </c>
      <c r="D45" s="40">
        <v>101074</v>
      </c>
      <c r="E45" s="44">
        <v>31.2</v>
      </c>
      <c r="F45" s="40">
        <v>10295</v>
      </c>
      <c r="G45" s="40">
        <v>31832</v>
      </c>
      <c r="H45" s="40">
        <v>75128</v>
      </c>
      <c r="I45" s="40">
        <v>97035</v>
      </c>
      <c r="J45" s="40">
        <v>70493</v>
      </c>
      <c r="K45" s="40">
        <v>39180</v>
      </c>
      <c r="L45" s="81">
        <v>2.09</v>
      </c>
      <c r="N45" s="19"/>
      <c r="O45" s="19"/>
      <c r="P45" s="19"/>
      <c r="Q45" s="19"/>
      <c r="R45" s="19"/>
      <c r="S45" s="19"/>
      <c r="T45" s="19"/>
      <c r="U45" s="19"/>
      <c r="V45" s="19"/>
      <c r="W45" s="19"/>
    </row>
    <row r="46" spans="2:23" x14ac:dyDescent="0.2">
      <c r="B46" s="47">
        <v>2019</v>
      </c>
      <c r="C46" s="40">
        <v>328961</v>
      </c>
      <c r="D46" s="40">
        <v>101565</v>
      </c>
      <c r="E46" s="44">
        <v>30.87448056152553</v>
      </c>
      <c r="F46" s="40">
        <v>10507</v>
      </c>
      <c r="G46" s="40">
        <v>33244</v>
      </c>
      <c r="H46" s="40">
        <v>76794</v>
      </c>
      <c r="I46" s="40">
        <v>98148</v>
      </c>
      <c r="J46" s="40">
        <v>70933</v>
      </c>
      <c r="K46" s="40">
        <v>39335</v>
      </c>
      <c r="L46" s="81">
        <v>2.08</v>
      </c>
      <c r="N46" s="19"/>
      <c r="O46" s="19"/>
      <c r="P46" s="19"/>
      <c r="Q46" s="19"/>
      <c r="R46" s="19"/>
      <c r="S46" s="19"/>
      <c r="T46" s="19"/>
      <c r="U46" s="19"/>
      <c r="V46" s="19"/>
      <c r="W46" s="19"/>
    </row>
    <row r="47" spans="2:23" x14ac:dyDescent="0.2">
      <c r="B47" s="47">
        <v>2020</v>
      </c>
      <c r="C47" s="40">
        <v>333007</v>
      </c>
      <c r="D47" s="40">
        <v>101912</v>
      </c>
      <c r="E47" s="44">
        <v>30.603560886107502</v>
      </c>
      <c r="F47" s="40">
        <v>10626</v>
      </c>
      <c r="G47" s="40">
        <v>34174</v>
      </c>
      <c r="H47" s="40">
        <v>78172</v>
      </c>
      <c r="I47" s="40">
        <v>99208</v>
      </c>
      <c r="J47" s="40">
        <v>71399</v>
      </c>
      <c r="K47" s="40">
        <v>39428</v>
      </c>
      <c r="L47" s="81">
        <v>2.08</v>
      </c>
      <c r="N47" s="19"/>
      <c r="O47" s="19"/>
      <c r="P47" s="19"/>
      <c r="Q47" s="19"/>
      <c r="R47" s="19"/>
      <c r="S47" s="19"/>
      <c r="T47" s="19"/>
      <c r="U47" s="19"/>
      <c r="V47" s="19"/>
      <c r="W47" s="19"/>
    </row>
    <row r="48" spans="2:23" x14ac:dyDescent="0.2">
      <c r="B48" s="47">
        <v>2021</v>
      </c>
      <c r="C48" s="40">
        <v>336690</v>
      </c>
      <c r="D48" s="40">
        <v>102206</v>
      </c>
      <c r="E48" s="44">
        <v>30.356113932697731</v>
      </c>
      <c r="F48" s="40">
        <v>10815</v>
      </c>
      <c r="G48" s="40">
        <v>35082</v>
      </c>
      <c r="H48" s="40">
        <v>79286</v>
      </c>
      <c r="I48" s="40">
        <v>100150</v>
      </c>
      <c r="J48" s="40">
        <v>71748</v>
      </c>
      <c r="K48" s="40">
        <v>39609</v>
      </c>
      <c r="L48" s="81">
        <v>2.0885265377647095</v>
      </c>
      <c r="N48" s="19"/>
      <c r="O48" s="19"/>
      <c r="P48" s="19"/>
      <c r="Q48" s="19"/>
      <c r="R48" s="19"/>
      <c r="S48" s="19"/>
      <c r="T48" s="19"/>
      <c r="U48" s="19"/>
      <c r="V48" s="19"/>
      <c r="W48" s="19"/>
    </row>
    <row r="49" spans="2:23" ht="13.5" thickBot="1" x14ac:dyDescent="0.25">
      <c r="B49" s="87">
        <v>2022</v>
      </c>
      <c r="C49" s="90">
        <v>340914</v>
      </c>
      <c r="D49" s="90">
        <v>102553</v>
      </c>
      <c r="E49" s="101">
        <v>30.081780155699089</v>
      </c>
      <c r="F49" s="90">
        <v>11102</v>
      </c>
      <c r="G49" s="90">
        <v>36065</v>
      </c>
      <c r="H49" s="90">
        <v>80517</v>
      </c>
      <c r="I49" s="90">
        <v>101157</v>
      </c>
      <c r="J49" s="90">
        <v>72294</v>
      </c>
      <c r="K49" s="90">
        <v>39779</v>
      </c>
      <c r="L49" s="103">
        <v>2.091779745038338</v>
      </c>
      <c r="N49" s="19"/>
      <c r="O49" s="19"/>
      <c r="P49" s="19"/>
      <c r="Q49" s="19"/>
      <c r="R49" s="19"/>
      <c r="S49" s="19"/>
      <c r="T49" s="19"/>
      <c r="U49" s="19"/>
      <c r="V49" s="19"/>
      <c r="W49" s="19"/>
    </row>
    <row r="50" spans="2:23" ht="8.1" customHeight="1" x14ac:dyDescent="0.2">
      <c r="E50" s="45"/>
      <c r="N50" s="19"/>
      <c r="O50" s="19"/>
      <c r="P50" s="19"/>
      <c r="Q50" s="19"/>
      <c r="R50" s="19"/>
      <c r="S50" s="19"/>
      <c r="T50" s="19"/>
      <c r="U50" s="19"/>
      <c r="V50" s="19"/>
      <c r="W50" s="19"/>
    </row>
    <row r="51" spans="2:23" ht="12.75" customHeight="1" x14ac:dyDescent="0.2">
      <c r="B51" s="239" t="s">
        <v>502</v>
      </c>
      <c r="C51" s="239"/>
      <c r="D51" s="239"/>
      <c r="E51" s="239"/>
      <c r="F51" s="239"/>
      <c r="G51" s="239"/>
      <c r="H51" s="239"/>
      <c r="I51" s="239"/>
      <c r="J51" s="239"/>
      <c r="K51" s="239"/>
      <c r="N51" s="19"/>
      <c r="O51" s="19"/>
      <c r="P51" s="19"/>
      <c r="Q51" s="19"/>
      <c r="R51" s="19"/>
      <c r="S51" s="19"/>
      <c r="T51" s="19"/>
      <c r="U51" s="19"/>
      <c r="V51" s="19"/>
      <c r="W51" s="19"/>
    </row>
    <row r="52" spans="2:23" ht="12.75" customHeight="1" x14ac:dyDescent="0.2">
      <c r="B52" s="239" t="s">
        <v>572</v>
      </c>
      <c r="C52" s="239"/>
      <c r="D52" s="239"/>
      <c r="E52" s="239"/>
      <c r="F52" s="239"/>
      <c r="G52" s="239"/>
      <c r="H52" s="239"/>
      <c r="I52" s="239"/>
      <c r="J52" s="239"/>
      <c r="K52" s="239"/>
      <c r="L52" s="239"/>
      <c r="N52" s="19"/>
      <c r="O52" s="19"/>
      <c r="P52" s="19"/>
      <c r="Q52" s="19"/>
      <c r="R52" s="19"/>
      <c r="S52" s="19"/>
      <c r="T52" s="19"/>
      <c r="U52" s="19"/>
      <c r="V52" s="19"/>
      <c r="W52" s="19"/>
    </row>
    <row r="53" spans="2:23" ht="12.75" customHeight="1" x14ac:dyDescent="0.2">
      <c r="B53" s="239" t="s">
        <v>573</v>
      </c>
      <c r="C53" s="239"/>
      <c r="D53" s="239"/>
      <c r="E53" s="239"/>
      <c r="F53" s="239"/>
      <c r="G53" s="239"/>
      <c r="H53" s="239"/>
      <c r="I53" s="239"/>
      <c r="J53" s="239"/>
      <c r="K53" s="239"/>
      <c r="L53" s="239"/>
      <c r="N53" s="19"/>
      <c r="O53" s="19"/>
      <c r="P53" s="19"/>
      <c r="Q53" s="19"/>
      <c r="R53" s="19"/>
      <c r="S53" s="19"/>
      <c r="T53" s="19"/>
      <c r="U53" s="19"/>
      <c r="V53" s="19"/>
      <c r="W53" s="19"/>
    </row>
    <row r="54" spans="2:23" ht="24.75" customHeight="1" x14ac:dyDescent="0.2">
      <c r="B54" s="239" t="s">
        <v>623</v>
      </c>
      <c r="C54" s="239"/>
      <c r="D54" s="239"/>
      <c r="E54" s="239"/>
      <c r="F54" s="239"/>
      <c r="G54" s="239"/>
      <c r="H54" s="239"/>
      <c r="I54" s="239"/>
      <c r="J54" s="239"/>
      <c r="K54" s="239"/>
      <c r="L54" s="239"/>
      <c r="N54" s="19"/>
      <c r="O54" s="19"/>
      <c r="P54" s="19"/>
      <c r="Q54" s="19"/>
      <c r="R54" s="19"/>
      <c r="S54" s="19"/>
      <c r="T54" s="19"/>
      <c r="U54" s="19"/>
      <c r="V54" s="19"/>
      <c r="W54" s="19"/>
    </row>
    <row r="55" spans="2:23" ht="12.75" customHeight="1" x14ac:dyDescent="0.2">
      <c r="B55" s="239" t="s">
        <v>624</v>
      </c>
      <c r="C55" s="239"/>
      <c r="D55" s="239"/>
      <c r="E55" s="239"/>
      <c r="F55" s="239"/>
      <c r="G55" s="239"/>
      <c r="H55" s="239"/>
      <c r="I55" s="239"/>
      <c r="J55" s="239"/>
      <c r="K55" s="239"/>
      <c r="L55" s="239"/>
    </row>
    <row r="56" spans="2:23" ht="9.75" customHeight="1" x14ac:dyDescent="0.2">
      <c r="B56" s="239"/>
      <c r="C56" s="239"/>
      <c r="D56" s="239"/>
      <c r="E56" s="239"/>
      <c r="F56" s="239"/>
      <c r="G56" s="239"/>
      <c r="H56" s="239"/>
      <c r="I56" s="239"/>
      <c r="J56" s="239"/>
      <c r="K56" s="239"/>
      <c r="L56" s="239"/>
    </row>
    <row r="58" spans="2:23" x14ac:dyDescent="0.2">
      <c r="B58" s="239"/>
      <c r="C58" s="239"/>
      <c r="D58" s="239"/>
      <c r="E58" s="239"/>
      <c r="F58" s="239"/>
      <c r="G58" s="239"/>
      <c r="H58" s="239"/>
      <c r="I58" s="239"/>
      <c r="J58" s="239"/>
      <c r="K58" s="239"/>
    </row>
    <row r="59" spans="2:23" x14ac:dyDescent="0.2">
      <c r="B59" s="239"/>
      <c r="C59" s="239"/>
      <c r="D59" s="239"/>
      <c r="E59" s="239"/>
      <c r="F59" s="239"/>
      <c r="G59" s="239"/>
      <c r="H59" s="239"/>
      <c r="I59" s="239"/>
      <c r="J59" s="239"/>
      <c r="K59" s="239"/>
    </row>
    <row r="60" spans="2:23" x14ac:dyDescent="0.2">
      <c r="B60" s="239"/>
      <c r="C60" s="239"/>
      <c r="D60" s="239"/>
      <c r="E60" s="239"/>
      <c r="F60" s="239"/>
      <c r="G60" s="239"/>
      <c r="H60" s="239"/>
      <c r="I60" s="239"/>
      <c r="J60" s="239"/>
      <c r="K60" s="239"/>
    </row>
    <row r="61" spans="2:23" x14ac:dyDescent="0.2">
      <c r="B61" s="239"/>
      <c r="C61" s="239"/>
      <c r="D61" s="239"/>
      <c r="E61" s="239"/>
      <c r="F61" s="239"/>
      <c r="G61" s="239"/>
      <c r="H61" s="239"/>
      <c r="I61" s="239"/>
      <c r="J61" s="239"/>
      <c r="K61" s="239"/>
      <c r="L61" s="239"/>
      <c r="M61" s="239"/>
    </row>
    <row r="62" spans="2:23" x14ac:dyDescent="0.2">
      <c r="C62" s="19"/>
    </row>
    <row r="67" ht="12.75" customHeight="1" x14ac:dyDescent="0.2"/>
    <row r="68" ht="12.75" customHeight="1" x14ac:dyDescent="0.2"/>
    <row r="69" ht="13.5" customHeight="1" x14ac:dyDescent="0.2"/>
    <row r="70" ht="12.75" customHeight="1" x14ac:dyDescent="0.2"/>
  </sheetData>
  <sheetProtection selectLockedCells="1" selectUnlockedCells="1"/>
  <mergeCells count="20">
    <mergeCell ref="B58:K58"/>
    <mergeCell ref="B59:K60"/>
    <mergeCell ref="B61:M61"/>
    <mergeCell ref="B51:K51"/>
    <mergeCell ref="B55:L56"/>
    <mergeCell ref="B52:L52"/>
    <mergeCell ref="B53:L53"/>
    <mergeCell ref="B54:L54"/>
    <mergeCell ref="B4:B6"/>
    <mergeCell ref="C4:E4"/>
    <mergeCell ref="F4:K4"/>
    <mergeCell ref="L4:L6"/>
    <mergeCell ref="I5:I6"/>
    <mergeCell ref="J5:J6"/>
    <mergeCell ref="K5:K6"/>
    <mergeCell ref="C5:C6"/>
    <mergeCell ref="D5:E5"/>
    <mergeCell ref="F5:F6"/>
    <mergeCell ref="G5:G6"/>
    <mergeCell ref="H5:H6"/>
  </mergeCells>
  <pageMargins left="0.78740157480314965" right="0.59055118110236227" top="0.78740157480314965" bottom="0.86614173228346458" header="0.51181102362204722" footer="0.35433070866141736"/>
  <pageSetup paperSize="9" scale="77" firstPageNumber="0" orientation="portrait" r:id="rId1"/>
  <headerFooter alignWithMargins="0"/>
  <ignoredErrors>
    <ignoredError sqref="B27 B7 B36 B17"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5C1F"/>
  </sheetPr>
  <dimension ref="A1:M28"/>
  <sheetViews>
    <sheetView showGridLines="0" zoomScaleNormal="100" workbookViewId="0"/>
  </sheetViews>
  <sheetFormatPr baseColWidth="10" defaultRowHeight="12.75" x14ac:dyDescent="0.2"/>
  <cols>
    <col min="1" max="1" width="3.7109375" customWidth="1"/>
    <col min="2" max="2" width="24.7109375" bestFit="1" customWidth="1"/>
  </cols>
  <sheetData>
    <row r="1" spans="1:13" ht="15.75" x14ac:dyDescent="0.25">
      <c r="A1" s="5" t="str">
        <f>Inhaltsverzeichnis!B37&amp;" "&amp;Inhaltsverzeichnis!C37&amp;" "&amp;Inhaltsverzeichnis!D37</f>
        <v>Tabelle 17:  Wohnungen nach Bauperiode, Anzahl Zimmer und Fläche, 2022</v>
      </c>
    </row>
    <row r="4" spans="1:13" x14ac:dyDescent="0.2">
      <c r="B4" s="277" t="s">
        <v>524</v>
      </c>
      <c r="C4" s="274" t="s">
        <v>512</v>
      </c>
      <c r="D4" s="275"/>
      <c r="E4" s="275"/>
      <c r="F4" s="275"/>
      <c r="G4" s="275"/>
      <c r="H4" s="275"/>
      <c r="I4" s="275"/>
      <c r="J4" s="275"/>
      <c r="K4" s="275"/>
      <c r="L4" s="275"/>
      <c r="M4" s="276"/>
    </row>
    <row r="5" spans="1:13" x14ac:dyDescent="0.2">
      <c r="B5" s="278"/>
      <c r="C5" s="280" t="s">
        <v>11</v>
      </c>
      <c r="D5" s="274" t="s">
        <v>539</v>
      </c>
      <c r="E5" s="275"/>
      <c r="F5" s="275"/>
      <c r="G5" s="275"/>
      <c r="H5" s="275"/>
      <c r="I5" s="276"/>
      <c r="J5" s="274" t="s">
        <v>519</v>
      </c>
      <c r="K5" s="275"/>
      <c r="L5" s="275"/>
      <c r="M5" s="276"/>
    </row>
    <row r="6" spans="1:13" x14ac:dyDescent="0.2">
      <c r="B6" s="279"/>
      <c r="C6" s="281"/>
      <c r="D6" s="169">
        <v>1</v>
      </c>
      <c r="E6" s="169">
        <v>2</v>
      </c>
      <c r="F6" s="169">
        <v>3</v>
      </c>
      <c r="G6" s="169">
        <v>4</v>
      </c>
      <c r="H6" s="169">
        <v>5</v>
      </c>
      <c r="I6" s="170" t="s">
        <v>67</v>
      </c>
      <c r="J6" s="170" t="s">
        <v>520</v>
      </c>
      <c r="K6" s="170" t="s">
        <v>548</v>
      </c>
      <c r="L6" s="170" t="s">
        <v>549</v>
      </c>
      <c r="M6" s="170" t="s">
        <v>680</v>
      </c>
    </row>
    <row r="7" spans="1:13" x14ac:dyDescent="0.2">
      <c r="B7" s="7" t="s">
        <v>11</v>
      </c>
      <c r="C7" s="69">
        <v>340914</v>
      </c>
      <c r="D7" s="69">
        <v>11102</v>
      </c>
      <c r="E7" s="69">
        <v>36065</v>
      </c>
      <c r="F7" s="69">
        <v>80517</v>
      </c>
      <c r="G7" s="69">
        <v>101157</v>
      </c>
      <c r="H7" s="69">
        <v>72294</v>
      </c>
      <c r="I7" s="69">
        <v>39779</v>
      </c>
      <c r="J7" s="69">
        <v>59520</v>
      </c>
      <c r="K7" s="69">
        <v>108173</v>
      </c>
      <c r="L7" s="69">
        <v>77811</v>
      </c>
      <c r="M7" s="69">
        <v>95410</v>
      </c>
    </row>
    <row r="8" spans="1:13" x14ac:dyDescent="0.2">
      <c r="B8" t="s">
        <v>521</v>
      </c>
      <c r="C8" s="19">
        <v>36995</v>
      </c>
      <c r="D8" s="19">
        <v>1955</v>
      </c>
      <c r="E8" s="19">
        <v>4575</v>
      </c>
      <c r="F8" s="19">
        <v>9785</v>
      </c>
      <c r="G8" s="19">
        <v>9256</v>
      </c>
      <c r="H8" s="19">
        <v>6106</v>
      </c>
      <c r="I8" s="19">
        <v>5318</v>
      </c>
      <c r="J8" s="19">
        <v>36995</v>
      </c>
      <c r="K8" s="40" t="s">
        <v>270</v>
      </c>
      <c r="L8" s="40" t="s">
        <v>270</v>
      </c>
      <c r="M8" s="40" t="s">
        <v>270</v>
      </c>
    </row>
    <row r="9" spans="1:13" x14ac:dyDescent="0.2">
      <c r="B9" t="s">
        <v>550</v>
      </c>
      <c r="C9" s="19">
        <v>22525</v>
      </c>
      <c r="D9" s="19">
        <v>764</v>
      </c>
      <c r="E9" s="19">
        <v>1811</v>
      </c>
      <c r="F9" s="19">
        <v>4967</v>
      </c>
      <c r="G9" s="19">
        <v>5637</v>
      </c>
      <c r="H9" s="19">
        <v>5038</v>
      </c>
      <c r="I9" s="19">
        <v>4308</v>
      </c>
      <c r="J9" s="19">
        <v>22525</v>
      </c>
      <c r="K9" s="40" t="s">
        <v>270</v>
      </c>
      <c r="L9" s="40" t="s">
        <v>270</v>
      </c>
      <c r="M9" s="40" t="s">
        <v>270</v>
      </c>
    </row>
    <row r="10" spans="1:13" x14ac:dyDescent="0.2">
      <c r="B10" t="s">
        <v>551</v>
      </c>
      <c r="C10" s="19">
        <v>29819</v>
      </c>
      <c r="D10" s="19">
        <v>959</v>
      </c>
      <c r="E10" s="19">
        <v>2887</v>
      </c>
      <c r="F10" s="19">
        <v>7900</v>
      </c>
      <c r="G10" s="19">
        <v>8438</v>
      </c>
      <c r="H10" s="19">
        <v>5732</v>
      </c>
      <c r="I10" s="19">
        <v>3903</v>
      </c>
      <c r="J10" s="40" t="s">
        <v>270</v>
      </c>
      <c r="K10" s="19">
        <v>29819</v>
      </c>
      <c r="L10" s="40" t="s">
        <v>270</v>
      </c>
      <c r="M10" s="40" t="s">
        <v>270</v>
      </c>
    </row>
    <row r="11" spans="1:13" x14ac:dyDescent="0.2">
      <c r="B11" t="s">
        <v>552</v>
      </c>
      <c r="C11" s="19">
        <v>38129</v>
      </c>
      <c r="D11" s="19">
        <v>1912</v>
      </c>
      <c r="E11" s="19">
        <v>4325</v>
      </c>
      <c r="F11" s="19">
        <v>11660</v>
      </c>
      <c r="G11" s="19">
        <v>11249</v>
      </c>
      <c r="H11" s="19">
        <v>5278</v>
      </c>
      <c r="I11" s="19">
        <v>3705</v>
      </c>
      <c r="J11" s="40" t="s">
        <v>270</v>
      </c>
      <c r="K11" s="19">
        <v>38129</v>
      </c>
      <c r="L11" s="40" t="s">
        <v>270</v>
      </c>
      <c r="M11" s="40" t="s">
        <v>270</v>
      </c>
    </row>
    <row r="12" spans="1:13" x14ac:dyDescent="0.2">
      <c r="B12" t="s">
        <v>553</v>
      </c>
      <c r="C12" s="19">
        <v>40225</v>
      </c>
      <c r="D12" s="19">
        <v>2016</v>
      </c>
      <c r="E12" s="19">
        <v>3948</v>
      </c>
      <c r="F12" s="19">
        <v>8548</v>
      </c>
      <c r="G12" s="19">
        <v>11609</v>
      </c>
      <c r="H12" s="19">
        <v>8875</v>
      </c>
      <c r="I12" s="19">
        <v>5229</v>
      </c>
      <c r="J12" s="40" t="s">
        <v>270</v>
      </c>
      <c r="K12" s="19">
        <v>40225</v>
      </c>
      <c r="L12" s="40" t="s">
        <v>270</v>
      </c>
      <c r="M12" s="40" t="s">
        <v>270</v>
      </c>
    </row>
    <row r="13" spans="1:13" x14ac:dyDescent="0.2">
      <c r="B13" t="s">
        <v>554</v>
      </c>
      <c r="C13" s="19">
        <v>38450</v>
      </c>
      <c r="D13" s="19">
        <v>975</v>
      </c>
      <c r="E13" s="19">
        <v>3358</v>
      </c>
      <c r="F13" s="19">
        <v>6880</v>
      </c>
      <c r="G13" s="19">
        <v>11338</v>
      </c>
      <c r="H13" s="19">
        <v>10596</v>
      </c>
      <c r="I13" s="19">
        <v>5303</v>
      </c>
      <c r="J13" s="40" t="s">
        <v>270</v>
      </c>
      <c r="K13" s="40" t="s">
        <v>270</v>
      </c>
      <c r="L13" s="19">
        <v>38450</v>
      </c>
      <c r="M13" s="40" t="s">
        <v>270</v>
      </c>
    </row>
    <row r="14" spans="1:13" x14ac:dyDescent="0.2">
      <c r="B14" t="s">
        <v>555</v>
      </c>
      <c r="C14" s="19">
        <v>39361</v>
      </c>
      <c r="D14" s="19">
        <v>807</v>
      </c>
      <c r="E14" s="19">
        <v>3304</v>
      </c>
      <c r="F14" s="19">
        <v>7624</v>
      </c>
      <c r="G14" s="19">
        <v>12792</v>
      </c>
      <c r="H14" s="19">
        <v>10203</v>
      </c>
      <c r="I14" s="19">
        <v>4631</v>
      </c>
      <c r="J14" s="40" t="s">
        <v>270</v>
      </c>
      <c r="K14" s="40" t="s">
        <v>270</v>
      </c>
      <c r="L14" s="19">
        <v>39361</v>
      </c>
      <c r="M14" s="40" t="s">
        <v>270</v>
      </c>
    </row>
    <row r="15" spans="1:13" x14ac:dyDescent="0.2">
      <c r="B15" t="s">
        <v>556</v>
      </c>
      <c r="C15" s="19">
        <v>16082</v>
      </c>
      <c r="D15" s="19">
        <v>95</v>
      </c>
      <c r="E15" s="19">
        <v>591</v>
      </c>
      <c r="F15" s="19">
        <v>1906</v>
      </c>
      <c r="G15" s="19">
        <v>5475</v>
      </c>
      <c r="H15" s="19">
        <v>5903</v>
      </c>
      <c r="I15" s="19">
        <v>2112</v>
      </c>
      <c r="J15" s="40" t="s">
        <v>270</v>
      </c>
      <c r="K15" s="40" t="s">
        <v>270</v>
      </c>
      <c r="L15" s="40" t="s">
        <v>270</v>
      </c>
      <c r="M15" s="19">
        <v>16082</v>
      </c>
    </row>
    <row r="16" spans="1:13" x14ac:dyDescent="0.2">
      <c r="B16" t="s">
        <v>557</v>
      </c>
      <c r="C16" s="19">
        <v>22332</v>
      </c>
      <c r="D16" s="19">
        <v>220</v>
      </c>
      <c r="E16" s="19">
        <v>1414</v>
      </c>
      <c r="F16" s="19">
        <v>4274</v>
      </c>
      <c r="G16" s="19">
        <v>8216</v>
      </c>
      <c r="H16" s="19">
        <v>6077</v>
      </c>
      <c r="I16" s="19">
        <v>2131</v>
      </c>
      <c r="J16" s="40" t="s">
        <v>270</v>
      </c>
      <c r="K16" s="40" t="s">
        <v>270</v>
      </c>
      <c r="L16" s="40" t="s">
        <v>270</v>
      </c>
      <c r="M16" s="19">
        <v>22332</v>
      </c>
    </row>
    <row r="17" spans="2:13" x14ac:dyDescent="0.2">
      <c r="B17" t="s">
        <v>558</v>
      </c>
      <c r="C17" s="19">
        <v>24216</v>
      </c>
      <c r="D17" s="19">
        <v>371</v>
      </c>
      <c r="E17" s="19">
        <v>3239</v>
      </c>
      <c r="F17" s="19">
        <v>6672</v>
      </c>
      <c r="G17" s="19">
        <v>8069</v>
      </c>
      <c r="H17" s="19">
        <v>4339</v>
      </c>
      <c r="I17" s="19">
        <v>1526</v>
      </c>
      <c r="J17" s="40" t="s">
        <v>270</v>
      </c>
      <c r="K17" s="40" t="s">
        <v>270</v>
      </c>
      <c r="L17" s="40" t="s">
        <v>270</v>
      </c>
      <c r="M17" s="19">
        <v>24216</v>
      </c>
    </row>
    <row r="18" spans="2:13" x14ac:dyDescent="0.2">
      <c r="B18" t="s">
        <v>681</v>
      </c>
      <c r="C18" s="19">
        <v>32780</v>
      </c>
      <c r="D18" s="19">
        <v>1028</v>
      </c>
      <c r="E18" s="19">
        <v>6613</v>
      </c>
      <c r="F18" s="19">
        <v>10301</v>
      </c>
      <c r="G18" s="19">
        <v>9078</v>
      </c>
      <c r="H18" s="19">
        <v>4147</v>
      </c>
      <c r="I18" s="19">
        <v>1613</v>
      </c>
      <c r="J18" s="40" t="s">
        <v>270</v>
      </c>
      <c r="K18" s="40" t="s">
        <v>270</v>
      </c>
      <c r="L18" s="40" t="s">
        <v>270</v>
      </c>
      <c r="M18" s="19">
        <v>32780</v>
      </c>
    </row>
    <row r="19" spans="2:13" x14ac:dyDescent="0.2">
      <c r="B19" s="273" t="s">
        <v>540</v>
      </c>
      <c r="C19" s="273"/>
      <c r="D19" s="273"/>
      <c r="E19" s="273"/>
      <c r="F19" s="273"/>
      <c r="G19" s="273"/>
      <c r="H19" s="273"/>
      <c r="I19" s="273"/>
      <c r="J19" s="273"/>
      <c r="K19" s="273"/>
      <c r="L19" s="273"/>
      <c r="M19" s="273"/>
    </row>
    <row r="20" spans="2:13" x14ac:dyDescent="0.2">
      <c r="B20" t="s">
        <v>522</v>
      </c>
      <c r="C20" s="19">
        <v>9297</v>
      </c>
      <c r="D20" s="19">
        <v>7159</v>
      </c>
      <c r="E20" s="19">
        <v>1895</v>
      </c>
      <c r="F20" s="19">
        <v>222</v>
      </c>
      <c r="G20" s="19">
        <v>20</v>
      </c>
      <c r="H20" s="19">
        <v>1</v>
      </c>
      <c r="I20" s="19">
        <v>0</v>
      </c>
      <c r="J20" s="19">
        <v>2510</v>
      </c>
      <c r="K20" s="19">
        <v>4574</v>
      </c>
      <c r="L20" s="19">
        <v>1249</v>
      </c>
      <c r="M20" s="19">
        <v>964</v>
      </c>
    </row>
    <row r="21" spans="2:13" x14ac:dyDescent="0.2">
      <c r="B21" t="s">
        <v>559</v>
      </c>
      <c r="C21" s="19">
        <v>24530</v>
      </c>
      <c r="D21" s="19">
        <v>3077</v>
      </c>
      <c r="E21" s="19">
        <v>15551</v>
      </c>
      <c r="F21" s="19">
        <v>4749</v>
      </c>
      <c r="G21" s="19">
        <v>922</v>
      </c>
      <c r="H21" s="19">
        <v>204</v>
      </c>
      <c r="I21" s="19">
        <v>27</v>
      </c>
      <c r="J21" s="19">
        <v>5300</v>
      </c>
      <c r="K21" s="19">
        <v>10903</v>
      </c>
      <c r="L21" s="19">
        <v>3836</v>
      </c>
      <c r="M21" s="19">
        <v>4491</v>
      </c>
    </row>
    <row r="22" spans="2:13" x14ac:dyDescent="0.2">
      <c r="B22" t="s">
        <v>560</v>
      </c>
      <c r="C22" s="19">
        <v>53322</v>
      </c>
      <c r="D22" s="19">
        <v>503</v>
      </c>
      <c r="E22" s="19">
        <v>14765</v>
      </c>
      <c r="F22" s="19">
        <v>28655</v>
      </c>
      <c r="G22" s="19">
        <v>7701</v>
      </c>
      <c r="H22" s="19">
        <v>1355</v>
      </c>
      <c r="I22" s="19">
        <v>343</v>
      </c>
      <c r="J22" s="19">
        <v>9742</v>
      </c>
      <c r="K22" s="19">
        <v>24983</v>
      </c>
      <c r="L22" s="19">
        <v>8349</v>
      </c>
      <c r="M22" s="19">
        <v>10248</v>
      </c>
    </row>
    <row r="23" spans="2:13" x14ac:dyDescent="0.2">
      <c r="B23" t="s">
        <v>561</v>
      </c>
      <c r="C23" s="19">
        <v>67642</v>
      </c>
      <c r="D23" s="19">
        <v>132</v>
      </c>
      <c r="E23" s="19">
        <v>2953</v>
      </c>
      <c r="F23" s="19">
        <v>31350</v>
      </c>
      <c r="G23" s="19">
        <v>26139</v>
      </c>
      <c r="H23" s="19">
        <v>5755</v>
      </c>
      <c r="I23" s="19">
        <v>1313</v>
      </c>
      <c r="J23" s="19">
        <v>12193</v>
      </c>
      <c r="K23" s="19">
        <v>24428</v>
      </c>
      <c r="L23" s="19">
        <v>14216</v>
      </c>
      <c r="M23" s="19">
        <v>16805</v>
      </c>
    </row>
    <row r="24" spans="2:13" x14ac:dyDescent="0.2">
      <c r="B24" t="s">
        <v>562</v>
      </c>
      <c r="C24" s="19">
        <v>54749</v>
      </c>
      <c r="D24" s="19">
        <v>75</v>
      </c>
      <c r="E24" s="19">
        <v>671</v>
      </c>
      <c r="F24" s="19">
        <v>10685</v>
      </c>
      <c r="G24" s="19">
        <v>29996</v>
      </c>
      <c r="H24" s="19">
        <v>10746</v>
      </c>
      <c r="I24" s="19">
        <v>2576</v>
      </c>
      <c r="J24" s="19">
        <v>8561</v>
      </c>
      <c r="K24" s="19">
        <v>14174</v>
      </c>
      <c r="L24" s="19">
        <v>13439</v>
      </c>
      <c r="M24" s="19">
        <v>18575</v>
      </c>
    </row>
    <row r="25" spans="2:13" x14ac:dyDescent="0.2">
      <c r="B25" t="s">
        <v>563</v>
      </c>
      <c r="C25" s="19">
        <v>76508</v>
      </c>
      <c r="D25" s="19">
        <v>87</v>
      </c>
      <c r="E25" s="19">
        <v>176</v>
      </c>
      <c r="F25" s="19">
        <v>4220</v>
      </c>
      <c r="G25" s="19">
        <v>29428</v>
      </c>
      <c r="H25" s="19">
        <v>31199</v>
      </c>
      <c r="I25" s="19">
        <v>11398</v>
      </c>
      <c r="J25" s="19">
        <v>12811</v>
      </c>
      <c r="K25" s="19">
        <v>18064</v>
      </c>
      <c r="L25" s="19">
        <v>20293</v>
      </c>
      <c r="M25" s="19">
        <v>25340</v>
      </c>
    </row>
    <row r="26" spans="2:13" ht="13.5" thickBot="1" x14ac:dyDescent="0.25">
      <c r="B26" s="99" t="s">
        <v>523</v>
      </c>
      <c r="C26" s="88">
        <v>54866</v>
      </c>
      <c r="D26" s="88">
        <v>69</v>
      </c>
      <c r="E26" s="88">
        <v>54</v>
      </c>
      <c r="F26" s="88">
        <v>636</v>
      </c>
      <c r="G26" s="88">
        <v>6951</v>
      </c>
      <c r="H26" s="88">
        <v>23034</v>
      </c>
      <c r="I26" s="88">
        <v>24122</v>
      </c>
      <c r="J26" s="88">
        <v>8403</v>
      </c>
      <c r="K26" s="88">
        <v>11047</v>
      </c>
      <c r="L26" s="88">
        <v>16429</v>
      </c>
      <c r="M26" s="88">
        <v>18987</v>
      </c>
    </row>
    <row r="27" spans="2:13" ht="8.1" customHeight="1" x14ac:dyDescent="0.2"/>
    <row r="28" spans="2:13" x14ac:dyDescent="0.2">
      <c r="B28" s="37" t="s">
        <v>714</v>
      </c>
    </row>
  </sheetData>
  <mergeCells count="6">
    <mergeCell ref="B19:M19"/>
    <mergeCell ref="C4:M4"/>
    <mergeCell ref="D5:I5"/>
    <mergeCell ref="J5:M5"/>
    <mergeCell ref="B4:B6"/>
    <mergeCell ref="C5:C6"/>
  </mergeCells>
  <pageMargins left="0.7" right="0.7" top="0.78740157499999996" bottom="0.78740157499999996"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5C1F"/>
    <pageSetUpPr fitToPage="1"/>
  </sheetPr>
  <dimension ref="A1:N65"/>
  <sheetViews>
    <sheetView showGridLines="0" zoomScaleNormal="100" workbookViewId="0"/>
  </sheetViews>
  <sheetFormatPr baseColWidth="10" defaultRowHeight="12.75" x14ac:dyDescent="0.2"/>
  <cols>
    <col min="1" max="1" width="3.7109375" customWidth="1"/>
    <col min="2" max="2" width="32.140625" customWidth="1"/>
  </cols>
  <sheetData>
    <row r="1" spans="1:12" ht="15.75" x14ac:dyDescent="0.25">
      <c r="A1" s="5" t="str">
        <f>Inhaltsverzeichnis!B38&amp;" "&amp;Inhaltsverzeichnis!C38&amp;" "&amp;Inhaltsverzeichnis!D38</f>
        <v>Tabelle 18:  Gebäude mit Wohnnutzung nach Kategorie, Bauperiode, Wohnungs- und Geschosszahl, 
Energiequelle der Heizung sowie der Warmwasseraufbereitung und Eigentümertyp, 2022</v>
      </c>
    </row>
    <row r="4" spans="1:12" x14ac:dyDescent="0.2">
      <c r="B4" s="277" t="s">
        <v>530</v>
      </c>
      <c r="C4" s="283" t="s">
        <v>474</v>
      </c>
      <c r="D4" s="283"/>
      <c r="E4" s="283"/>
      <c r="F4" s="283"/>
      <c r="G4" s="283"/>
      <c r="H4" s="283"/>
      <c r="I4" s="283"/>
      <c r="J4" s="283"/>
      <c r="K4" s="283"/>
      <c r="L4" s="283"/>
    </row>
    <row r="5" spans="1:12" ht="14.25" x14ac:dyDescent="0.2">
      <c r="B5" s="278"/>
      <c r="C5" s="282" t="s">
        <v>11</v>
      </c>
      <c r="D5" s="283" t="s">
        <v>519</v>
      </c>
      <c r="E5" s="283"/>
      <c r="F5" s="283"/>
      <c r="G5" s="283"/>
      <c r="H5" s="283" t="s">
        <v>542</v>
      </c>
      <c r="I5" s="283"/>
      <c r="J5" s="283"/>
      <c r="K5" s="283"/>
      <c r="L5" s="283"/>
    </row>
    <row r="6" spans="1:12" x14ac:dyDescent="0.2">
      <c r="B6" s="279"/>
      <c r="C6" s="282"/>
      <c r="D6" s="170" t="s">
        <v>520</v>
      </c>
      <c r="E6" s="170" t="s">
        <v>548</v>
      </c>
      <c r="F6" s="170" t="s">
        <v>549</v>
      </c>
      <c r="G6" s="170" t="s">
        <v>584</v>
      </c>
      <c r="H6" s="170">
        <v>1</v>
      </c>
      <c r="I6" s="170">
        <v>2</v>
      </c>
      <c r="J6" s="170" t="s">
        <v>566</v>
      </c>
      <c r="K6" s="170" t="s">
        <v>567</v>
      </c>
      <c r="L6" s="170" t="s">
        <v>525</v>
      </c>
    </row>
    <row r="7" spans="1:12" x14ac:dyDescent="0.2">
      <c r="B7" s="7" t="s">
        <v>11</v>
      </c>
      <c r="C7" s="69">
        <v>154784</v>
      </c>
      <c r="D7" s="69">
        <v>34629</v>
      </c>
      <c r="E7" s="69">
        <v>47535</v>
      </c>
      <c r="F7" s="69">
        <v>39891</v>
      </c>
      <c r="G7" s="69">
        <v>32729</v>
      </c>
      <c r="H7" s="69">
        <v>111693</v>
      </c>
      <c r="I7" s="69">
        <v>15322</v>
      </c>
      <c r="J7" s="69">
        <v>11678</v>
      </c>
      <c r="K7" s="69">
        <v>10706</v>
      </c>
      <c r="L7" s="69">
        <v>5052</v>
      </c>
    </row>
    <row r="8" spans="1:12" x14ac:dyDescent="0.2">
      <c r="B8" t="s">
        <v>366</v>
      </c>
      <c r="H8" s="19"/>
      <c r="I8" s="19"/>
      <c r="J8" s="19"/>
      <c r="K8" s="19"/>
      <c r="L8" s="19"/>
    </row>
    <row r="9" spans="1:12" x14ac:dyDescent="0.2">
      <c r="B9" s="179" t="s">
        <v>49</v>
      </c>
      <c r="C9" s="19">
        <v>102553</v>
      </c>
      <c r="D9" s="19">
        <v>17147</v>
      </c>
      <c r="E9" s="19">
        <v>33397</v>
      </c>
      <c r="F9" s="19">
        <v>29927</v>
      </c>
      <c r="G9" s="19">
        <v>22082</v>
      </c>
      <c r="H9" s="40">
        <v>102553</v>
      </c>
      <c r="I9" s="40" t="s">
        <v>270</v>
      </c>
      <c r="J9" s="40" t="s">
        <v>270</v>
      </c>
      <c r="K9" s="40" t="s">
        <v>270</v>
      </c>
      <c r="L9" s="40" t="s">
        <v>270</v>
      </c>
    </row>
    <row r="10" spans="1:12" x14ac:dyDescent="0.2">
      <c r="B10" s="179" t="s">
        <v>50</v>
      </c>
      <c r="C10" s="19">
        <v>33216</v>
      </c>
      <c r="D10" s="40">
        <v>7829</v>
      </c>
      <c r="E10" s="40">
        <v>9474</v>
      </c>
      <c r="F10" s="40">
        <v>6754</v>
      </c>
      <c r="G10" s="40">
        <v>9159</v>
      </c>
      <c r="H10" s="40" t="s">
        <v>270</v>
      </c>
      <c r="I10" s="40">
        <v>10968</v>
      </c>
      <c r="J10" s="40">
        <v>8647</v>
      </c>
      <c r="K10" s="40">
        <v>9316</v>
      </c>
      <c r="L10" s="40">
        <v>4285</v>
      </c>
    </row>
    <row r="11" spans="1:12" x14ac:dyDescent="0.2">
      <c r="B11" t="s">
        <v>526</v>
      </c>
      <c r="C11" s="19">
        <v>13664</v>
      </c>
      <c r="D11" s="40">
        <v>7339</v>
      </c>
      <c r="E11" s="40">
        <v>3099</v>
      </c>
      <c r="F11" s="40">
        <v>2250</v>
      </c>
      <c r="G11" s="40">
        <v>976</v>
      </c>
      <c r="H11" s="40">
        <v>6178</v>
      </c>
      <c r="I11" s="40">
        <v>3417</v>
      </c>
      <c r="J11" s="40">
        <v>2267</v>
      </c>
      <c r="K11" s="40">
        <v>1154</v>
      </c>
      <c r="L11" s="40">
        <v>648</v>
      </c>
    </row>
    <row r="12" spans="1:12" x14ac:dyDescent="0.2">
      <c r="B12" t="s">
        <v>527</v>
      </c>
      <c r="C12" s="19">
        <v>5351</v>
      </c>
      <c r="D12" s="40">
        <v>2314</v>
      </c>
      <c r="E12" s="40">
        <v>1565</v>
      </c>
      <c r="F12" s="40">
        <v>960</v>
      </c>
      <c r="G12" s="40">
        <v>512</v>
      </c>
      <c r="H12" s="40">
        <v>2962</v>
      </c>
      <c r="I12" s="40">
        <v>937</v>
      </c>
      <c r="J12" s="40">
        <v>764</v>
      </c>
      <c r="K12" s="40">
        <v>236</v>
      </c>
      <c r="L12" s="40">
        <v>119</v>
      </c>
    </row>
    <row r="13" spans="1:12" x14ac:dyDescent="0.2">
      <c r="B13" s="273" t="s">
        <v>519</v>
      </c>
      <c r="C13" s="273"/>
      <c r="D13" s="273"/>
      <c r="E13" s="273"/>
      <c r="F13" s="273"/>
      <c r="G13" s="273"/>
      <c r="H13" s="273"/>
      <c r="I13" s="273"/>
      <c r="J13" s="273"/>
      <c r="K13" s="273"/>
      <c r="L13" s="273"/>
    </row>
    <row r="14" spans="1:12" x14ac:dyDescent="0.2">
      <c r="B14" s="179" t="s">
        <v>521</v>
      </c>
      <c r="C14" s="19">
        <v>19557</v>
      </c>
      <c r="D14" s="40">
        <v>19557</v>
      </c>
      <c r="E14" s="40" t="s">
        <v>270</v>
      </c>
      <c r="F14" s="40" t="s">
        <v>270</v>
      </c>
      <c r="G14" s="40" t="s">
        <v>270</v>
      </c>
      <c r="H14" s="40">
        <v>10930</v>
      </c>
      <c r="I14" s="40">
        <v>4566</v>
      </c>
      <c r="J14" s="40">
        <v>3284</v>
      </c>
      <c r="K14" s="40">
        <v>563</v>
      </c>
      <c r="L14" s="40">
        <v>123</v>
      </c>
    </row>
    <row r="15" spans="1:12" x14ac:dyDescent="0.2">
      <c r="B15" s="179" t="s">
        <v>550</v>
      </c>
      <c r="C15" s="19">
        <v>15072</v>
      </c>
      <c r="D15" s="40">
        <v>15072</v>
      </c>
      <c r="E15" s="40" t="s">
        <v>270</v>
      </c>
      <c r="F15" s="40" t="s">
        <v>270</v>
      </c>
      <c r="G15" s="40" t="s">
        <v>270</v>
      </c>
      <c r="H15" s="40">
        <v>10965</v>
      </c>
      <c r="I15" s="40">
        <v>2431</v>
      </c>
      <c r="J15" s="40">
        <v>1394</v>
      </c>
      <c r="K15" s="40">
        <v>211</v>
      </c>
      <c r="L15" s="40">
        <v>39</v>
      </c>
    </row>
    <row r="16" spans="1:12" x14ac:dyDescent="0.2">
      <c r="B16" s="179" t="s">
        <v>551</v>
      </c>
      <c r="C16" s="19">
        <v>16218</v>
      </c>
      <c r="D16" s="40" t="s">
        <v>270</v>
      </c>
      <c r="E16" s="40">
        <v>16218</v>
      </c>
      <c r="F16" s="40" t="s">
        <v>270</v>
      </c>
      <c r="G16" s="40" t="s">
        <v>270</v>
      </c>
      <c r="H16" s="40">
        <v>12484</v>
      </c>
      <c r="I16" s="40">
        <v>1613</v>
      </c>
      <c r="J16" s="40">
        <v>840</v>
      </c>
      <c r="K16" s="40">
        <v>935</v>
      </c>
      <c r="L16" s="40">
        <v>324</v>
      </c>
    </row>
    <row r="17" spans="2:12" x14ac:dyDescent="0.2">
      <c r="B17" s="179" t="s">
        <v>552</v>
      </c>
      <c r="C17" s="19">
        <v>13893</v>
      </c>
      <c r="D17" s="40" t="s">
        <v>270</v>
      </c>
      <c r="E17" s="40">
        <v>13893</v>
      </c>
      <c r="F17" s="40" t="s">
        <v>270</v>
      </c>
      <c r="G17" s="40" t="s">
        <v>270</v>
      </c>
      <c r="H17" s="40">
        <v>9798</v>
      </c>
      <c r="I17" s="40">
        <v>1332</v>
      </c>
      <c r="J17" s="40">
        <v>635</v>
      </c>
      <c r="K17" s="40">
        <v>1364</v>
      </c>
      <c r="L17" s="40">
        <v>738</v>
      </c>
    </row>
    <row r="18" spans="2:12" x14ac:dyDescent="0.2">
      <c r="B18" s="179" t="s">
        <v>553</v>
      </c>
      <c r="C18" s="19">
        <v>17424</v>
      </c>
      <c r="D18" s="40" t="s">
        <v>270</v>
      </c>
      <c r="E18" s="40">
        <v>17424</v>
      </c>
      <c r="F18" s="40" t="s">
        <v>270</v>
      </c>
      <c r="G18" s="40" t="s">
        <v>270</v>
      </c>
      <c r="H18" s="40">
        <v>13476</v>
      </c>
      <c r="I18" s="40">
        <v>1395</v>
      </c>
      <c r="J18" s="40">
        <v>639</v>
      </c>
      <c r="K18" s="40">
        <v>1132</v>
      </c>
      <c r="L18" s="40">
        <v>742</v>
      </c>
    </row>
    <row r="19" spans="2:12" x14ac:dyDescent="0.2">
      <c r="B19" s="179" t="s">
        <v>554</v>
      </c>
      <c r="C19" s="19">
        <v>20381</v>
      </c>
      <c r="D19" s="40" t="s">
        <v>270</v>
      </c>
      <c r="E19" s="40" t="s">
        <v>270</v>
      </c>
      <c r="F19" s="40">
        <v>20381</v>
      </c>
      <c r="G19" s="40" t="s">
        <v>270</v>
      </c>
      <c r="H19" s="40">
        <v>16184</v>
      </c>
      <c r="I19" s="40">
        <v>1312</v>
      </c>
      <c r="J19" s="40">
        <v>930</v>
      </c>
      <c r="K19" s="40">
        <v>1529</v>
      </c>
      <c r="L19" s="40">
        <v>404</v>
      </c>
    </row>
    <row r="20" spans="2:12" x14ac:dyDescent="0.2">
      <c r="B20" s="179" t="s">
        <v>555</v>
      </c>
      <c r="C20" s="19">
        <v>19510</v>
      </c>
      <c r="D20" s="40" t="s">
        <v>270</v>
      </c>
      <c r="E20" s="40" t="s">
        <v>270</v>
      </c>
      <c r="F20" s="40">
        <v>19510</v>
      </c>
      <c r="G20" s="40" t="s">
        <v>270</v>
      </c>
      <c r="H20" s="40">
        <v>15264</v>
      </c>
      <c r="I20" s="40">
        <v>1120</v>
      </c>
      <c r="J20" s="40">
        <v>1123</v>
      </c>
      <c r="K20" s="40">
        <v>1496</v>
      </c>
      <c r="L20" s="40">
        <v>487</v>
      </c>
    </row>
    <row r="21" spans="2:12" x14ac:dyDescent="0.2">
      <c r="B21" s="179" t="s">
        <v>556</v>
      </c>
      <c r="C21" s="19">
        <v>8600</v>
      </c>
      <c r="D21" s="40" t="s">
        <v>270</v>
      </c>
      <c r="E21" s="40" t="s">
        <v>270</v>
      </c>
      <c r="F21" s="40" t="s">
        <v>270</v>
      </c>
      <c r="G21" s="40">
        <v>8600</v>
      </c>
      <c r="H21" s="40">
        <v>7128</v>
      </c>
      <c r="I21" s="40">
        <v>266</v>
      </c>
      <c r="J21" s="40">
        <v>373</v>
      </c>
      <c r="K21" s="40">
        <v>654</v>
      </c>
      <c r="L21" s="40">
        <v>162</v>
      </c>
    </row>
    <row r="22" spans="2:12" x14ac:dyDescent="0.2">
      <c r="B22" s="179" t="s">
        <v>557</v>
      </c>
      <c r="C22" s="19">
        <v>8810</v>
      </c>
      <c r="D22" s="40" t="s">
        <v>270</v>
      </c>
      <c r="E22" s="40" t="s">
        <v>270</v>
      </c>
      <c r="F22" s="40" t="s">
        <v>270</v>
      </c>
      <c r="G22" s="40">
        <v>8810</v>
      </c>
      <c r="H22" s="40">
        <v>6401</v>
      </c>
      <c r="I22" s="40">
        <v>366</v>
      </c>
      <c r="J22" s="40">
        <v>685</v>
      </c>
      <c r="K22" s="40">
        <v>933</v>
      </c>
      <c r="L22" s="40">
        <v>412</v>
      </c>
    </row>
    <row r="23" spans="2:12" x14ac:dyDescent="0.2">
      <c r="B23" s="179" t="s">
        <v>558</v>
      </c>
      <c r="C23" s="19">
        <v>7231</v>
      </c>
      <c r="D23" s="40" t="s">
        <v>270</v>
      </c>
      <c r="E23" s="40" t="s">
        <v>270</v>
      </c>
      <c r="F23" s="40" t="s">
        <v>270</v>
      </c>
      <c r="G23" s="40">
        <v>7231</v>
      </c>
      <c r="H23" s="40">
        <v>4667</v>
      </c>
      <c r="I23" s="40">
        <v>392</v>
      </c>
      <c r="J23" s="40">
        <v>673</v>
      </c>
      <c r="K23" s="40">
        <v>779</v>
      </c>
      <c r="L23" s="40">
        <v>701</v>
      </c>
    </row>
    <row r="24" spans="2:12" x14ac:dyDescent="0.2">
      <c r="B24" s="179" t="s">
        <v>681</v>
      </c>
      <c r="C24" s="19">
        <v>8088</v>
      </c>
      <c r="D24" s="40" t="s">
        <v>270</v>
      </c>
      <c r="E24" s="40" t="s">
        <v>270</v>
      </c>
      <c r="F24" s="40" t="s">
        <v>270</v>
      </c>
      <c r="G24" s="40">
        <v>8088</v>
      </c>
      <c r="H24" s="40">
        <v>4395</v>
      </c>
      <c r="I24" s="40">
        <v>528</v>
      </c>
      <c r="J24" s="40">
        <v>1100</v>
      </c>
      <c r="K24" s="40">
        <v>1110</v>
      </c>
      <c r="L24" s="40">
        <v>920</v>
      </c>
    </row>
    <row r="25" spans="2:12" x14ac:dyDescent="0.2">
      <c r="B25" s="273" t="s">
        <v>528</v>
      </c>
      <c r="C25" s="273"/>
      <c r="D25" s="273"/>
      <c r="E25" s="273"/>
      <c r="F25" s="273"/>
      <c r="G25" s="273"/>
      <c r="H25" s="273"/>
      <c r="I25" s="273"/>
      <c r="J25" s="273"/>
      <c r="K25" s="273"/>
      <c r="L25" s="273"/>
    </row>
    <row r="26" spans="2:12" x14ac:dyDescent="0.2">
      <c r="B26" s="179">
        <v>1</v>
      </c>
      <c r="C26" s="19">
        <v>9983</v>
      </c>
      <c r="D26" s="40">
        <v>1212</v>
      </c>
      <c r="E26" s="40">
        <v>6132</v>
      </c>
      <c r="F26" s="40">
        <v>1653</v>
      </c>
      <c r="G26" s="40">
        <v>986</v>
      </c>
      <c r="H26" s="40">
        <v>9592</v>
      </c>
      <c r="I26" s="40">
        <v>303</v>
      </c>
      <c r="J26" s="40">
        <v>48</v>
      </c>
      <c r="K26" s="40">
        <v>6</v>
      </c>
      <c r="L26" s="40">
        <v>2</v>
      </c>
    </row>
    <row r="27" spans="2:12" x14ac:dyDescent="0.2">
      <c r="B27" s="179">
        <v>2</v>
      </c>
      <c r="C27" s="19">
        <v>85439</v>
      </c>
      <c r="D27" s="40">
        <v>18741</v>
      </c>
      <c r="E27" s="40">
        <v>29692</v>
      </c>
      <c r="F27" s="40">
        <v>19840</v>
      </c>
      <c r="G27" s="40">
        <v>17166</v>
      </c>
      <c r="H27" s="40">
        <v>74326</v>
      </c>
      <c r="I27" s="40">
        <v>8595</v>
      </c>
      <c r="J27" s="40">
        <v>2066</v>
      </c>
      <c r="K27" s="40">
        <v>316</v>
      </c>
      <c r="L27" s="40">
        <v>48</v>
      </c>
    </row>
    <row r="28" spans="2:12" x14ac:dyDescent="0.2">
      <c r="B28" s="179">
        <v>3</v>
      </c>
      <c r="C28" s="19">
        <v>44503</v>
      </c>
      <c r="D28" s="40">
        <v>11993</v>
      </c>
      <c r="E28" s="40">
        <v>7925</v>
      </c>
      <c r="F28" s="40">
        <v>14888</v>
      </c>
      <c r="G28" s="40">
        <v>9697</v>
      </c>
      <c r="H28" s="40">
        <v>26495</v>
      </c>
      <c r="I28" s="40">
        <v>5831</v>
      </c>
      <c r="J28" s="40">
        <v>6754</v>
      </c>
      <c r="K28" s="40">
        <v>4558</v>
      </c>
      <c r="L28" s="40">
        <v>749</v>
      </c>
    </row>
    <row r="29" spans="2:12" x14ac:dyDescent="0.2">
      <c r="B29" s="179" t="s">
        <v>564</v>
      </c>
      <c r="C29" s="19">
        <v>13543</v>
      </c>
      <c r="D29" s="40">
        <v>2553</v>
      </c>
      <c r="E29" s="40">
        <v>2998</v>
      </c>
      <c r="F29" s="40">
        <v>3352</v>
      </c>
      <c r="G29" s="40">
        <v>4640</v>
      </c>
      <c r="H29" s="40">
        <v>1237</v>
      </c>
      <c r="I29" s="40">
        <v>565</v>
      </c>
      <c r="J29" s="40">
        <v>2716</v>
      </c>
      <c r="K29" s="40">
        <v>5652</v>
      </c>
      <c r="L29" s="40">
        <v>3289</v>
      </c>
    </row>
    <row r="30" spans="2:12" x14ac:dyDescent="0.2">
      <c r="B30" s="179" t="s">
        <v>565</v>
      </c>
      <c r="C30" s="19">
        <v>825</v>
      </c>
      <c r="D30" s="40">
        <v>110</v>
      </c>
      <c r="E30" s="40">
        <v>419</v>
      </c>
      <c r="F30" s="40">
        <v>104</v>
      </c>
      <c r="G30" s="40">
        <v>192</v>
      </c>
      <c r="H30" s="40">
        <v>30</v>
      </c>
      <c r="I30" s="40">
        <v>20</v>
      </c>
      <c r="J30" s="40">
        <v>87</v>
      </c>
      <c r="K30" s="40">
        <v>146</v>
      </c>
      <c r="L30" s="40">
        <v>535</v>
      </c>
    </row>
    <row r="31" spans="2:12" x14ac:dyDescent="0.2">
      <c r="B31" s="179" t="s">
        <v>529</v>
      </c>
      <c r="C31" s="19">
        <v>491</v>
      </c>
      <c r="D31" s="40">
        <v>20</v>
      </c>
      <c r="E31" s="40">
        <v>369</v>
      </c>
      <c r="F31" s="40">
        <v>54</v>
      </c>
      <c r="G31" s="40">
        <v>48</v>
      </c>
      <c r="H31" s="40">
        <v>12</v>
      </c>
      <c r="I31" s="40">
        <v>7</v>
      </c>
      <c r="J31" s="40">
        <v>5</v>
      </c>
      <c r="K31" s="40">
        <v>28</v>
      </c>
      <c r="L31" s="40">
        <v>429</v>
      </c>
    </row>
    <row r="32" spans="2:12" ht="14.25" x14ac:dyDescent="0.2">
      <c r="B32" s="273" t="s">
        <v>632</v>
      </c>
      <c r="C32" s="273"/>
      <c r="D32" s="273"/>
      <c r="E32" s="273"/>
      <c r="F32" s="273"/>
      <c r="G32" s="273"/>
      <c r="H32" s="273"/>
      <c r="I32" s="273"/>
      <c r="J32" s="273"/>
      <c r="K32" s="273"/>
      <c r="L32" s="273"/>
    </row>
    <row r="33" spans="2:12" x14ac:dyDescent="0.2">
      <c r="B33" s="179" t="s">
        <v>625</v>
      </c>
      <c r="C33" s="19">
        <v>38570</v>
      </c>
      <c r="D33" s="40">
        <v>2850</v>
      </c>
      <c r="E33" s="40">
        <v>3796</v>
      </c>
      <c r="F33" s="40">
        <v>9081</v>
      </c>
      <c r="G33" s="40">
        <v>22843</v>
      </c>
      <c r="H33" s="40">
        <v>29654</v>
      </c>
      <c r="I33" s="40">
        <v>2811</v>
      </c>
      <c r="J33" s="40">
        <v>2743</v>
      </c>
      <c r="K33" s="40">
        <v>2106</v>
      </c>
      <c r="L33" s="40">
        <v>1205</v>
      </c>
    </row>
    <row r="34" spans="2:12" x14ac:dyDescent="0.2">
      <c r="B34" s="179" t="s">
        <v>586</v>
      </c>
      <c r="C34" s="19">
        <v>19540</v>
      </c>
      <c r="D34" s="40">
        <v>5078</v>
      </c>
      <c r="E34" s="40">
        <v>3636</v>
      </c>
      <c r="F34" s="40">
        <v>6910</v>
      </c>
      <c r="G34" s="40">
        <v>3916</v>
      </c>
      <c r="H34" s="40">
        <v>12726</v>
      </c>
      <c r="I34" s="40">
        <v>1408</v>
      </c>
      <c r="J34" s="40">
        <v>1914</v>
      </c>
      <c r="K34" s="40">
        <v>2322</v>
      </c>
      <c r="L34" s="40">
        <v>1109</v>
      </c>
    </row>
    <row r="35" spans="2:12" x14ac:dyDescent="0.2">
      <c r="B35" s="179" t="s">
        <v>587</v>
      </c>
      <c r="C35" s="19">
        <v>68762</v>
      </c>
      <c r="D35" s="40">
        <v>15965</v>
      </c>
      <c r="E35" s="40">
        <v>33015</v>
      </c>
      <c r="F35" s="40">
        <v>17535</v>
      </c>
      <c r="G35" s="40">
        <v>2247</v>
      </c>
      <c r="H35" s="40">
        <v>49569</v>
      </c>
      <c r="I35" s="40">
        <v>7237</v>
      </c>
      <c r="J35" s="40">
        <v>5115</v>
      </c>
      <c r="K35" s="40">
        <v>4905</v>
      </c>
      <c r="L35" s="40">
        <v>1811</v>
      </c>
    </row>
    <row r="36" spans="2:12" x14ac:dyDescent="0.2">
      <c r="B36" s="179" t="s">
        <v>588</v>
      </c>
      <c r="C36" s="19">
        <v>11342</v>
      </c>
      <c r="D36" s="40">
        <v>6722</v>
      </c>
      <c r="E36" s="40">
        <v>1918</v>
      </c>
      <c r="F36" s="40">
        <v>1495</v>
      </c>
      <c r="G36" s="40">
        <v>1207</v>
      </c>
      <c r="H36" s="40">
        <v>7675</v>
      </c>
      <c r="I36" s="40">
        <v>2479</v>
      </c>
      <c r="J36" s="40">
        <v>684</v>
      </c>
      <c r="K36" s="40">
        <v>246</v>
      </c>
      <c r="L36" s="40">
        <v>240</v>
      </c>
    </row>
    <row r="37" spans="2:12" x14ac:dyDescent="0.2">
      <c r="B37" s="179" t="s">
        <v>589</v>
      </c>
      <c r="C37" s="19">
        <v>8930</v>
      </c>
      <c r="D37" s="40">
        <v>2937</v>
      </c>
      <c r="E37" s="40">
        <v>3081</v>
      </c>
      <c r="F37" s="40">
        <v>2649</v>
      </c>
      <c r="G37" s="40">
        <v>263</v>
      </c>
      <c r="H37" s="40">
        <v>7359</v>
      </c>
      <c r="I37" s="40">
        <v>931</v>
      </c>
      <c r="J37" s="40">
        <v>484</v>
      </c>
      <c r="K37" s="40">
        <v>108</v>
      </c>
      <c r="L37" s="40">
        <v>29</v>
      </c>
    </row>
    <row r="38" spans="2:12" x14ac:dyDescent="0.2">
      <c r="B38" s="179" t="s">
        <v>590</v>
      </c>
      <c r="C38" s="19">
        <v>6814</v>
      </c>
      <c r="D38" s="40">
        <v>912</v>
      </c>
      <c r="E38" s="40">
        <v>1910</v>
      </c>
      <c r="F38" s="40">
        <v>2029</v>
      </c>
      <c r="G38" s="40">
        <v>1963</v>
      </c>
      <c r="H38" s="40">
        <v>4261</v>
      </c>
      <c r="I38" s="40">
        <v>386</v>
      </c>
      <c r="J38" s="40">
        <v>664</v>
      </c>
      <c r="K38" s="40">
        <v>885</v>
      </c>
      <c r="L38" s="40">
        <v>567</v>
      </c>
    </row>
    <row r="39" spans="2:12" x14ac:dyDescent="0.2">
      <c r="B39" s="179" t="s">
        <v>591</v>
      </c>
      <c r="C39" s="19">
        <v>263</v>
      </c>
      <c r="D39" s="40">
        <v>51</v>
      </c>
      <c r="E39" s="40">
        <v>48</v>
      </c>
      <c r="F39" s="40">
        <v>90</v>
      </c>
      <c r="G39" s="40">
        <v>74</v>
      </c>
      <c r="H39" s="40">
        <v>199</v>
      </c>
      <c r="I39" s="40">
        <v>24</v>
      </c>
      <c r="J39" s="40">
        <v>21</v>
      </c>
      <c r="K39" s="40">
        <v>13</v>
      </c>
      <c r="L39" s="40">
        <v>4</v>
      </c>
    </row>
    <row r="40" spans="2:12" x14ac:dyDescent="0.2">
      <c r="B40" s="179" t="s">
        <v>592</v>
      </c>
      <c r="C40" s="19">
        <v>529</v>
      </c>
      <c r="D40" s="40">
        <v>101</v>
      </c>
      <c r="E40" s="40">
        <v>121</v>
      </c>
      <c r="F40" s="40">
        <v>99</v>
      </c>
      <c r="G40" s="40">
        <v>208</v>
      </c>
      <c r="H40" s="40">
        <v>226</v>
      </c>
      <c r="I40" s="40">
        <v>44</v>
      </c>
      <c r="J40" s="40">
        <v>50</v>
      </c>
      <c r="K40" s="40">
        <v>121</v>
      </c>
      <c r="L40" s="40">
        <v>86</v>
      </c>
    </row>
    <row r="41" spans="2:12" x14ac:dyDescent="0.2">
      <c r="B41" s="179" t="s">
        <v>593</v>
      </c>
      <c r="C41" s="19">
        <v>34</v>
      </c>
      <c r="D41" s="40">
        <v>13</v>
      </c>
      <c r="E41" s="40">
        <v>10</v>
      </c>
      <c r="F41" s="40">
        <v>3</v>
      </c>
      <c r="G41" s="40">
        <v>8</v>
      </c>
      <c r="H41" s="40">
        <v>23</v>
      </c>
      <c r="I41" s="40">
        <v>1</v>
      </c>
      <c r="J41" s="40">
        <v>1</v>
      </c>
      <c r="K41" s="40">
        <v>0</v>
      </c>
      <c r="L41" s="40">
        <v>1</v>
      </c>
    </row>
    <row r="42" spans="2:12" ht="14.25" x14ac:dyDescent="0.2">
      <c r="B42" s="273" t="s">
        <v>633</v>
      </c>
      <c r="C42" s="273"/>
      <c r="D42" s="273"/>
      <c r="E42" s="273"/>
      <c r="F42" s="273"/>
      <c r="G42" s="273"/>
      <c r="H42" s="273"/>
      <c r="I42" s="273"/>
      <c r="J42" s="273"/>
      <c r="K42" s="273"/>
      <c r="L42" s="273"/>
    </row>
    <row r="43" spans="2:12" x14ac:dyDescent="0.2">
      <c r="B43" s="179" t="s">
        <v>625</v>
      </c>
      <c r="C43" s="19">
        <v>25914</v>
      </c>
      <c r="D43" s="40">
        <v>1966</v>
      </c>
      <c r="E43" s="40">
        <v>3066</v>
      </c>
      <c r="F43" s="40">
        <v>4006</v>
      </c>
      <c r="G43" s="40">
        <v>16876</v>
      </c>
      <c r="H43" s="40">
        <v>18918</v>
      </c>
      <c r="I43" s="40">
        <v>1926</v>
      </c>
      <c r="J43" s="40">
        <v>2093</v>
      </c>
      <c r="K43" s="40">
        <v>1814</v>
      </c>
      <c r="L43" s="40">
        <v>1130</v>
      </c>
    </row>
    <row r="44" spans="2:12" x14ac:dyDescent="0.2">
      <c r="B44" s="179" t="s">
        <v>586</v>
      </c>
      <c r="C44" s="19">
        <v>12791</v>
      </c>
      <c r="D44" s="40">
        <v>2962</v>
      </c>
      <c r="E44" s="40">
        <v>2406</v>
      </c>
      <c r="F44" s="40">
        <v>4642</v>
      </c>
      <c r="G44" s="40">
        <v>2781</v>
      </c>
      <c r="H44" s="40">
        <v>8175</v>
      </c>
      <c r="I44" s="40">
        <v>822</v>
      </c>
      <c r="J44" s="40">
        <v>1203</v>
      </c>
      <c r="K44" s="40">
        <v>1667</v>
      </c>
      <c r="L44" s="40">
        <v>870</v>
      </c>
    </row>
    <row r="45" spans="2:12" x14ac:dyDescent="0.2">
      <c r="B45" s="179" t="s">
        <v>587</v>
      </c>
      <c r="C45" s="19">
        <v>41380</v>
      </c>
      <c r="D45" s="40">
        <v>8901</v>
      </c>
      <c r="E45" s="40">
        <v>23642</v>
      </c>
      <c r="F45" s="40">
        <v>7677</v>
      </c>
      <c r="G45" s="40">
        <v>1160</v>
      </c>
      <c r="H45" s="40">
        <v>28840</v>
      </c>
      <c r="I45" s="40">
        <v>4392</v>
      </c>
      <c r="J45" s="40">
        <v>3064</v>
      </c>
      <c r="K45" s="40">
        <v>3560</v>
      </c>
      <c r="L45" s="40">
        <v>1434</v>
      </c>
    </row>
    <row r="46" spans="2:12" x14ac:dyDescent="0.2">
      <c r="B46" s="179" t="s">
        <v>588</v>
      </c>
      <c r="C46" s="19">
        <v>4998</v>
      </c>
      <c r="D46" s="40">
        <v>2419</v>
      </c>
      <c r="E46" s="40">
        <v>927</v>
      </c>
      <c r="F46" s="40">
        <v>870</v>
      </c>
      <c r="G46" s="40">
        <v>782</v>
      </c>
      <c r="H46" s="40">
        <v>3063</v>
      </c>
      <c r="I46" s="40">
        <v>1139</v>
      </c>
      <c r="J46" s="40">
        <v>337</v>
      </c>
      <c r="K46" s="40">
        <v>230</v>
      </c>
      <c r="L46" s="40">
        <v>216</v>
      </c>
    </row>
    <row r="47" spans="2:12" x14ac:dyDescent="0.2">
      <c r="B47" s="179" t="s">
        <v>589</v>
      </c>
      <c r="C47" s="19">
        <v>62320</v>
      </c>
      <c r="D47" s="40">
        <v>17434</v>
      </c>
      <c r="E47" s="40">
        <v>15441</v>
      </c>
      <c r="F47" s="40">
        <v>20893</v>
      </c>
      <c r="G47" s="40">
        <v>8552</v>
      </c>
      <c r="H47" s="40">
        <v>48270</v>
      </c>
      <c r="I47" s="40">
        <v>6546</v>
      </c>
      <c r="J47" s="40">
        <v>4280</v>
      </c>
      <c r="K47" s="40">
        <v>2463</v>
      </c>
      <c r="L47" s="40">
        <v>676</v>
      </c>
    </row>
    <row r="48" spans="2:12" x14ac:dyDescent="0.2">
      <c r="B48" s="179" t="s">
        <v>590</v>
      </c>
      <c r="C48" s="19">
        <v>4799</v>
      </c>
      <c r="D48" s="40">
        <v>615</v>
      </c>
      <c r="E48" s="40">
        <v>1533</v>
      </c>
      <c r="F48" s="40">
        <v>1235</v>
      </c>
      <c r="G48" s="40">
        <v>1416</v>
      </c>
      <c r="H48" s="40">
        <v>2924</v>
      </c>
      <c r="I48" s="40">
        <v>274</v>
      </c>
      <c r="J48" s="40">
        <v>475</v>
      </c>
      <c r="K48" s="40">
        <v>623</v>
      </c>
      <c r="L48" s="40">
        <v>463</v>
      </c>
    </row>
    <row r="49" spans="2:14" x14ac:dyDescent="0.2">
      <c r="B49" s="179" t="s">
        <v>591</v>
      </c>
      <c r="C49" s="19">
        <v>1647</v>
      </c>
      <c r="D49" s="40">
        <v>218</v>
      </c>
      <c r="E49" s="40">
        <v>347</v>
      </c>
      <c r="F49" s="40">
        <v>286</v>
      </c>
      <c r="G49" s="40">
        <v>796</v>
      </c>
      <c r="H49" s="40">
        <v>1146</v>
      </c>
      <c r="I49" s="40">
        <v>171</v>
      </c>
      <c r="J49" s="40">
        <v>136</v>
      </c>
      <c r="K49" s="40">
        <v>92</v>
      </c>
      <c r="L49" s="40">
        <v>99</v>
      </c>
    </row>
    <row r="50" spans="2:14" x14ac:dyDescent="0.2">
      <c r="B50" s="179" t="s">
        <v>592</v>
      </c>
      <c r="C50" s="19">
        <v>899</v>
      </c>
      <c r="D50" s="40">
        <v>104</v>
      </c>
      <c r="E50" s="40">
        <v>159</v>
      </c>
      <c r="F50" s="40">
        <v>279</v>
      </c>
      <c r="G50" s="40">
        <v>357</v>
      </c>
      <c r="H50" s="40">
        <v>332</v>
      </c>
      <c r="I50" s="40">
        <v>51</v>
      </c>
      <c r="J50" s="40">
        <v>88</v>
      </c>
      <c r="K50" s="40">
        <v>257</v>
      </c>
      <c r="L50" s="40">
        <v>163</v>
      </c>
    </row>
    <row r="51" spans="2:14" x14ac:dyDescent="0.2">
      <c r="B51" s="179" t="s">
        <v>593</v>
      </c>
      <c r="C51" s="19">
        <v>36</v>
      </c>
      <c r="D51" s="40">
        <v>10</v>
      </c>
      <c r="E51" s="40">
        <v>14</v>
      </c>
      <c r="F51" s="40">
        <v>3</v>
      </c>
      <c r="G51" s="40">
        <v>9</v>
      </c>
      <c r="H51" s="40">
        <v>24</v>
      </c>
      <c r="I51" s="40">
        <v>0</v>
      </c>
      <c r="J51" s="40">
        <v>0</v>
      </c>
      <c r="K51" s="40">
        <v>0</v>
      </c>
      <c r="L51" s="40">
        <v>1</v>
      </c>
    </row>
    <row r="52" spans="2:14" x14ac:dyDescent="0.2">
      <c r="B52" s="273" t="s">
        <v>683</v>
      </c>
      <c r="C52" s="273"/>
      <c r="D52" s="273"/>
      <c r="E52" s="273"/>
      <c r="F52" s="273"/>
      <c r="G52" s="273"/>
      <c r="H52" s="273"/>
      <c r="I52" s="273"/>
      <c r="J52" s="273"/>
      <c r="K52" s="273"/>
      <c r="L52" s="273"/>
    </row>
    <row r="53" spans="2:14" x14ac:dyDescent="0.2">
      <c r="B53" s="179" t="s">
        <v>684</v>
      </c>
      <c r="C53" s="19">
        <v>81652</v>
      </c>
      <c r="D53" s="40">
        <v>20773</v>
      </c>
      <c r="E53" s="40">
        <v>27329</v>
      </c>
      <c r="F53" s="40">
        <v>19965</v>
      </c>
      <c r="G53" s="40">
        <v>13585</v>
      </c>
      <c r="H53" s="40">
        <v>64222</v>
      </c>
      <c r="I53" s="40">
        <v>9649</v>
      </c>
      <c r="J53" s="40">
        <v>5065</v>
      </c>
      <c r="K53" s="40">
        <v>2081</v>
      </c>
      <c r="L53" s="40">
        <v>587</v>
      </c>
    </row>
    <row r="54" spans="2:14" x14ac:dyDescent="0.2">
      <c r="B54" s="179" t="s">
        <v>685</v>
      </c>
      <c r="C54" s="19">
        <v>16559</v>
      </c>
      <c r="D54" s="40">
        <v>4274</v>
      </c>
      <c r="E54" s="40">
        <v>5345</v>
      </c>
      <c r="F54" s="40">
        <v>3127</v>
      </c>
      <c r="G54" s="40">
        <v>3813</v>
      </c>
      <c r="H54" s="40">
        <v>5063</v>
      </c>
      <c r="I54" s="40">
        <v>1499</v>
      </c>
      <c r="J54" s="40">
        <v>2462</v>
      </c>
      <c r="K54" s="40">
        <v>4341</v>
      </c>
      <c r="L54" s="40">
        <v>2929</v>
      </c>
    </row>
    <row r="55" spans="2:14" ht="14.25" x14ac:dyDescent="0.2">
      <c r="B55" s="179" t="s">
        <v>686</v>
      </c>
      <c r="C55" s="19">
        <v>46162</v>
      </c>
      <c r="D55" s="40">
        <v>8913</v>
      </c>
      <c r="E55" s="40">
        <v>13135</v>
      </c>
      <c r="F55" s="40">
        <v>13402</v>
      </c>
      <c r="G55" s="40">
        <v>10712</v>
      </c>
      <c r="H55" s="40">
        <v>40465</v>
      </c>
      <c r="I55" s="40">
        <v>3513</v>
      </c>
      <c r="J55" s="40">
        <v>1493</v>
      </c>
      <c r="K55" s="40">
        <v>525</v>
      </c>
      <c r="L55" s="40">
        <v>152</v>
      </c>
    </row>
    <row r="56" spans="2:14" ht="14.25" x14ac:dyDescent="0.2">
      <c r="B56" s="179" t="s">
        <v>687</v>
      </c>
      <c r="C56" s="19">
        <v>10301</v>
      </c>
      <c r="D56" s="40">
        <v>629</v>
      </c>
      <c r="E56" s="40">
        <v>1700</v>
      </c>
      <c r="F56" s="40">
        <v>3379</v>
      </c>
      <c r="G56" s="40">
        <v>4593</v>
      </c>
      <c r="H56" s="40">
        <v>1866</v>
      </c>
      <c r="I56" s="40">
        <v>643</v>
      </c>
      <c r="J56" s="40">
        <v>2650</v>
      </c>
      <c r="K56" s="40">
        <v>3754</v>
      </c>
      <c r="L56" s="40">
        <v>1383</v>
      </c>
    </row>
    <row r="57" spans="2:14" ht="15" thickBot="1" x14ac:dyDescent="0.25">
      <c r="B57" s="180" t="s">
        <v>690</v>
      </c>
      <c r="C57" s="88">
        <v>110</v>
      </c>
      <c r="D57" s="90">
        <v>40</v>
      </c>
      <c r="E57" s="90">
        <v>26</v>
      </c>
      <c r="F57" s="90">
        <v>18</v>
      </c>
      <c r="G57" s="90">
        <v>26</v>
      </c>
      <c r="H57" s="90">
        <v>77</v>
      </c>
      <c r="I57" s="90">
        <v>18</v>
      </c>
      <c r="J57" s="90">
        <v>8</v>
      </c>
      <c r="K57" s="90">
        <v>5</v>
      </c>
      <c r="L57" s="90">
        <v>1</v>
      </c>
    </row>
    <row r="58" spans="2:14" ht="8.1" customHeight="1" x14ac:dyDescent="0.2"/>
    <row r="59" spans="2:14" ht="36.75" customHeight="1" x14ac:dyDescent="0.2">
      <c r="B59" s="239" t="s">
        <v>718</v>
      </c>
      <c r="C59" s="239"/>
      <c r="D59" s="239"/>
      <c r="E59" s="239"/>
      <c r="F59" s="239"/>
      <c r="G59" s="239"/>
      <c r="H59" s="239"/>
      <c r="I59" s="239"/>
      <c r="J59" s="239"/>
      <c r="K59" s="239"/>
      <c r="L59" s="239"/>
    </row>
    <row r="60" spans="2:14" ht="13.5" customHeight="1" x14ac:dyDescent="0.2">
      <c r="B60" s="59" t="s">
        <v>594</v>
      </c>
    </row>
    <row r="61" spans="2:14" ht="26.25" customHeight="1" x14ac:dyDescent="0.2">
      <c r="B61" s="267" t="s">
        <v>724</v>
      </c>
      <c r="C61" s="267"/>
      <c r="D61" s="267"/>
      <c r="E61" s="267"/>
      <c r="F61" s="267"/>
      <c r="G61" s="267"/>
      <c r="H61" s="267"/>
      <c r="I61" s="267"/>
      <c r="J61" s="267"/>
      <c r="K61" s="267"/>
      <c r="L61" s="267"/>
      <c r="M61" s="267"/>
      <c r="N61" s="267"/>
    </row>
    <row r="62" spans="2:14" ht="24.75" customHeight="1" x14ac:dyDescent="0.2">
      <c r="B62" s="267" t="s">
        <v>717</v>
      </c>
      <c r="C62" s="267"/>
      <c r="D62" s="267"/>
      <c r="E62" s="267"/>
      <c r="F62" s="267"/>
      <c r="G62" s="267"/>
      <c r="H62" s="267"/>
      <c r="I62" s="267"/>
      <c r="J62" s="267"/>
      <c r="K62" s="267"/>
      <c r="L62" s="267"/>
      <c r="M62" s="224"/>
      <c r="N62" s="224"/>
    </row>
    <row r="63" spans="2:14" ht="24" customHeight="1" x14ac:dyDescent="0.2">
      <c r="B63" s="267" t="s">
        <v>689</v>
      </c>
      <c r="C63" s="267"/>
      <c r="D63" s="267"/>
      <c r="E63" s="267"/>
      <c r="F63" s="267"/>
      <c r="G63" s="267"/>
      <c r="H63" s="267"/>
      <c r="I63" s="267"/>
      <c r="J63" s="267"/>
      <c r="K63" s="267"/>
      <c r="L63" s="267"/>
      <c r="M63" s="224"/>
      <c r="N63" s="224"/>
    </row>
    <row r="64" spans="2:14" x14ac:dyDescent="0.2">
      <c r="B64" s="267" t="s">
        <v>688</v>
      </c>
      <c r="C64" s="267"/>
      <c r="D64" s="267"/>
      <c r="E64" s="267"/>
      <c r="F64" s="267"/>
      <c r="G64" s="267"/>
      <c r="H64" s="267"/>
      <c r="I64" s="267"/>
      <c r="J64" s="267"/>
      <c r="K64" s="267"/>
      <c r="L64" s="267"/>
      <c r="M64" s="224"/>
      <c r="N64" s="224"/>
    </row>
    <row r="65" spans="2:2" x14ac:dyDescent="0.2">
      <c r="B65" s="37" t="s">
        <v>714</v>
      </c>
    </row>
  </sheetData>
  <mergeCells count="15">
    <mergeCell ref="B62:L62"/>
    <mergeCell ref="B63:L63"/>
    <mergeCell ref="B64:L64"/>
    <mergeCell ref="B61:N61"/>
    <mergeCell ref="B59:L59"/>
    <mergeCell ref="B32:L32"/>
    <mergeCell ref="B42:L42"/>
    <mergeCell ref="B13:L13"/>
    <mergeCell ref="B25:L25"/>
    <mergeCell ref="B52:L52"/>
    <mergeCell ref="B4:B6"/>
    <mergeCell ref="C5:C6"/>
    <mergeCell ref="C4:L4"/>
    <mergeCell ref="D5:G5"/>
    <mergeCell ref="H5:L5"/>
  </mergeCells>
  <pageMargins left="0.70866141732283472" right="0.70866141732283472" top="0.78740157480314965" bottom="0.78740157480314965" header="0.31496062992125984" footer="0.31496062992125984"/>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0096DF"/>
    <pageSetUpPr fitToPage="1"/>
  </sheetPr>
  <dimension ref="A1:L74"/>
  <sheetViews>
    <sheetView showGridLines="0" zoomScaleNormal="100" zoomScaleSheetLayoutView="100" workbookViewId="0">
      <pane ySplit="5" topLeftCell="A21" activePane="bottomLeft" state="frozen"/>
      <selection activeCell="J5" sqref="J5:J6"/>
      <selection pane="bottomLeft"/>
    </sheetView>
  </sheetViews>
  <sheetFormatPr baseColWidth="10" defaultColWidth="11.42578125" defaultRowHeight="12.75" x14ac:dyDescent="0.2"/>
  <cols>
    <col min="1" max="1" width="2.7109375" customWidth="1"/>
    <col min="2" max="2" width="8.42578125" bestFit="1" customWidth="1"/>
    <col min="3" max="12" width="10.7109375" customWidth="1"/>
  </cols>
  <sheetData>
    <row r="1" spans="1:10" ht="15.75" x14ac:dyDescent="0.25">
      <c r="A1" s="5" t="str">
        <f>Inhaltsverzeichnis!B17&amp;" "&amp;Inhaltsverzeichnis!C17&amp;" "&amp;Inhaltsverzeichnis!D17</f>
        <v>Tabelle 1:  Bauausgaben zu laufenden Preisen nach Art der Arbeit, in 1’000 Franken, 1979–2021</v>
      </c>
      <c r="I1" s="4"/>
    </row>
    <row r="2" spans="1:10" ht="15.75" x14ac:dyDescent="0.25">
      <c r="A2" s="5"/>
      <c r="B2" s="34"/>
      <c r="I2" s="4"/>
    </row>
    <row r="3" spans="1:10" ht="12.75" customHeight="1" x14ac:dyDescent="0.2">
      <c r="I3" s="6"/>
    </row>
    <row r="4" spans="1:10" s="35" customFormat="1" ht="26.25" customHeight="1" x14ac:dyDescent="0.2">
      <c r="B4" s="240" t="s">
        <v>4</v>
      </c>
      <c r="C4" s="240" t="s">
        <v>5</v>
      </c>
      <c r="D4" s="240"/>
      <c r="E4" s="240"/>
      <c r="F4" s="240"/>
      <c r="G4" s="241" t="s">
        <v>617</v>
      </c>
      <c r="H4" s="241"/>
      <c r="I4" s="241"/>
      <c r="J4" s="241"/>
    </row>
    <row r="5" spans="1:10" ht="51" x14ac:dyDescent="0.2">
      <c r="B5" s="240"/>
      <c r="C5" s="60" t="s">
        <v>428</v>
      </c>
      <c r="D5" s="60" t="s">
        <v>7</v>
      </c>
      <c r="E5" s="60" t="s">
        <v>8</v>
      </c>
      <c r="F5" s="60" t="s">
        <v>429</v>
      </c>
      <c r="G5" s="60" t="s">
        <v>428</v>
      </c>
      <c r="H5" s="60" t="s">
        <v>7</v>
      </c>
      <c r="I5" s="60" t="s">
        <v>8</v>
      </c>
      <c r="J5" s="60" t="s">
        <v>429</v>
      </c>
    </row>
    <row r="6" spans="1:10" x14ac:dyDescent="0.2">
      <c r="B6" s="47">
        <v>1979</v>
      </c>
      <c r="C6" s="19">
        <v>1454595</v>
      </c>
      <c r="D6" s="19">
        <v>1159395</v>
      </c>
      <c r="E6" s="19">
        <v>227664</v>
      </c>
      <c r="F6" s="19">
        <v>67536</v>
      </c>
      <c r="G6" s="19">
        <v>1905197</v>
      </c>
      <c r="H6" s="19">
        <v>1580473</v>
      </c>
      <c r="I6" s="19">
        <v>250823</v>
      </c>
      <c r="J6" s="19">
        <v>73901</v>
      </c>
    </row>
    <row r="7" spans="1:10" x14ac:dyDescent="0.2">
      <c r="B7" s="47">
        <v>1980</v>
      </c>
      <c r="C7" s="19">
        <v>1825292</v>
      </c>
      <c r="D7" s="19">
        <v>1486213</v>
      </c>
      <c r="E7" s="19">
        <v>279950</v>
      </c>
      <c r="F7" s="19">
        <v>59129</v>
      </c>
      <c r="G7" s="19">
        <v>2231627</v>
      </c>
      <c r="H7" s="19">
        <v>1848597</v>
      </c>
      <c r="I7" s="19">
        <v>317428</v>
      </c>
      <c r="J7" s="19">
        <v>65602</v>
      </c>
    </row>
    <row r="8" spans="1:10" x14ac:dyDescent="0.2">
      <c r="B8" s="47">
        <v>1981</v>
      </c>
      <c r="C8" s="19">
        <v>2072402</v>
      </c>
      <c r="D8" s="19">
        <v>1658193</v>
      </c>
      <c r="E8" s="19">
        <v>355676</v>
      </c>
      <c r="F8" s="19">
        <v>58533</v>
      </c>
      <c r="G8" s="19">
        <v>2165017</v>
      </c>
      <c r="H8" s="19">
        <v>1759783</v>
      </c>
      <c r="I8" s="19">
        <v>342934</v>
      </c>
      <c r="J8" s="19">
        <v>62300</v>
      </c>
    </row>
    <row r="9" spans="1:10" x14ac:dyDescent="0.2">
      <c r="B9" s="47">
        <v>1982</v>
      </c>
      <c r="C9" s="19">
        <v>2016551</v>
      </c>
      <c r="D9" s="19">
        <v>1576158</v>
      </c>
      <c r="E9" s="19">
        <v>367274</v>
      </c>
      <c r="F9" s="19">
        <v>73119</v>
      </c>
      <c r="G9" s="19">
        <v>2358034</v>
      </c>
      <c r="H9" s="19">
        <v>1895055</v>
      </c>
      <c r="I9" s="19">
        <v>385561</v>
      </c>
      <c r="J9" s="19">
        <v>77418</v>
      </c>
    </row>
    <row r="10" spans="1:10" x14ac:dyDescent="0.2">
      <c r="B10" s="47">
        <v>1983</v>
      </c>
      <c r="C10" s="19">
        <v>2136126</v>
      </c>
      <c r="D10" s="19">
        <v>1644577</v>
      </c>
      <c r="E10" s="19">
        <v>410491</v>
      </c>
      <c r="F10" s="19">
        <v>81058</v>
      </c>
      <c r="G10" s="19">
        <v>2552643</v>
      </c>
      <c r="H10" s="19">
        <v>2083951</v>
      </c>
      <c r="I10" s="19">
        <v>386355</v>
      </c>
      <c r="J10" s="19">
        <v>82337</v>
      </c>
    </row>
    <row r="11" spans="1:10" x14ac:dyDescent="0.2">
      <c r="B11" s="47">
        <v>1984</v>
      </c>
      <c r="C11" s="19">
        <v>2283540</v>
      </c>
      <c r="D11" s="19">
        <v>1804023</v>
      </c>
      <c r="E11" s="19">
        <v>398916</v>
      </c>
      <c r="F11" s="19">
        <v>80601</v>
      </c>
      <c r="G11" s="19">
        <v>2708938</v>
      </c>
      <c r="H11" s="19">
        <v>2190846</v>
      </c>
      <c r="I11" s="19">
        <v>432972</v>
      </c>
      <c r="J11" s="19">
        <v>85120</v>
      </c>
    </row>
    <row r="12" spans="1:10" x14ac:dyDescent="0.2">
      <c r="B12" s="47">
        <v>1985</v>
      </c>
      <c r="C12" s="19">
        <v>2536104</v>
      </c>
      <c r="D12" s="19">
        <v>1981854</v>
      </c>
      <c r="E12" s="19">
        <v>469212</v>
      </c>
      <c r="F12" s="19">
        <v>85038</v>
      </c>
      <c r="G12" s="19">
        <v>2765269</v>
      </c>
      <c r="H12" s="19">
        <v>2235847</v>
      </c>
      <c r="I12" s="19">
        <v>436708</v>
      </c>
      <c r="J12" s="19">
        <v>92714</v>
      </c>
    </row>
    <row r="13" spans="1:10" x14ac:dyDescent="0.2">
      <c r="B13" s="47">
        <v>1986</v>
      </c>
      <c r="C13" s="19">
        <v>2495038</v>
      </c>
      <c r="D13" s="19">
        <v>1941836</v>
      </c>
      <c r="E13" s="19">
        <v>460936</v>
      </c>
      <c r="F13" s="19">
        <v>92266</v>
      </c>
      <c r="G13" s="19">
        <v>2953662</v>
      </c>
      <c r="H13" s="19">
        <v>2352253</v>
      </c>
      <c r="I13" s="19">
        <v>492320</v>
      </c>
      <c r="J13" s="19">
        <v>109089</v>
      </c>
    </row>
    <row r="14" spans="1:10" x14ac:dyDescent="0.2">
      <c r="B14" s="47">
        <v>1987</v>
      </c>
      <c r="C14" s="19">
        <v>2704071</v>
      </c>
      <c r="D14" s="19">
        <v>2067238</v>
      </c>
      <c r="E14" s="19">
        <v>521432</v>
      </c>
      <c r="F14" s="19">
        <v>115401</v>
      </c>
      <c r="G14" s="19">
        <v>3291128</v>
      </c>
      <c r="H14" s="19">
        <v>2647923</v>
      </c>
      <c r="I14" s="19">
        <v>521674</v>
      </c>
      <c r="J14" s="19">
        <v>121531</v>
      </c>
    </row>
    <row r="15" spans="1:10" x14ac:dyDescent="0.2">
      <c r="B15" s="47">
        <v>1988</v>
      </c>
      <c r="C15" s="19">
        <v>2946105</v>
      </c>
      <c r="D15" s="19">
        <v>2257030</v>
      </c>
      <c r="E15" s="19">
        <v>570528</v>
      </c>
      <c r="F15" s="19">
        <v>118547</v>
      </c>
      <c r="G15" s="19">
        <v>3705553</v>
      </c>
      <c r="H15" s="19">
        <v>2993343</v>
      </c>
      <c r="I15" s="19">
        <v>587298</v>
      </c>
      <c r="J15" s="19">
        <v>124912</v>
      </c>
    </row>
    <row r="16" spans="1:10" x14ac:dyDescent="0.2">
      <c r="B16" s="47">
        <v>1989</v>
      </c>
      <c r="C16" s="19">
        <v>3330890</v>
      </c>
      <c r="D16" s="19">
        <v>2569223</v>
      </c>
      <c r="E16" s="19">
        <v>642245</v>
      </c>
      <c r="F16" s="19">
        <v>119422</v>
      </c>
      <c r="G16" s="19">
        <v>4195539</v>
      </c>
      <c r="H16" s="19">
        <v>3424725</v>
      </c>
      <c r="I16" s="19">
        <v>645920</v>
      </c>
      <c r="J16" s="19">
        <v>124894</v>
      </c>
    </row>
    <row r="17" spans="2:10" x14ac:dyDescent="0.2">
      <c r="B17" s="47">
        <v>1990</v>
      </c>
      <c r="C17" s="19">
        <v>3572807</v>
      </c>
      <c r="D17" s="19">
        <v>2760564</v>
      </c>
      <c r="E17" s="19">
        <v>689278</v>
      </c>
      <c r="F17" s="19">
        <v>122965</v>
      </c>
      <c r="G17" s="19">
        <v>4420726</v>
      </c>
      <c r="H17" s="19">
        <v>3528840</v>
      </c>
      <c r="I17" s="19">
        <v>763045</v>
      </c>
      <c r="J17" s="19">
        <v>128841</v>
      </c>
    </row>
    <row r="18" spans="2:10" x14ac:dyDescent="0.2">
      <c r="B18" s="47">
        <v>1991</v>
      </c>
      <c r="C18" s="19">
        <v>3544915</v>
      </c>
      <c r="D18" s="19">
        <v>2694500</v>
      </c>
      <c r="E18" s="19">
        <v>724791</v>
      </c>
      <c r="F18" s="19">
        <v>125624</v>
      </c>
      <c r="G18" s="19">
        <v>4673347</v>
      </c>
      <c r="H18" s="19">
        <v>3733222</v>
      </c>
      <c r="I18" s="19">
        <v>814142</v>
      </c>
      <c r="J18" s="19">
        <v>125983</v>
      </c>
    </row>
    <row r="19" spans="2:10" x14ac:dyDescent="0.2">
      <c r="B19" s="47">
        <v>1992</v>
      </c>
      <c r="C19" s="19">
        <v>3740849</v>
      </c>
      <c r="D19" s="19">
        <v>2859293</v>
      </c>
      <c r="E19" s="19">
        <v>757217</v>
      </c>
      <c r="F19" s="19">
        <v>124339</v>
      </c>
      <c r="G19" s="19">
        <v>4699470</v>
      </c>
      <c r="H19" s="19">
        <v>3673677</v>
      </c>
      <c r="I19" s="19">
        <v>900136</v>
      </c>
      <c r="J19" s="19">
        <v>125657</v>
      </c>
    </row>
    <row r="20" spans="2:10" x14ac:dyDescent="0.2">
      <c r="B20" s="47">
        <v>1993</v>
      </c>
      <c r="C20" s="19">
        <v>3873535</v>
      </c>
      <c r="D20" s="19">
        <v>2913056</v>
      </c>
      <c r="E20" s="19">
        <v>832222</v>
      </c>
      <c r="F20" s="19">
        <v>128257</v>
      </c>
      <c r="G20" s="19">
        <v>4772516</v>
      </c>
      <c r="H20" s="19">
        <v>3783522</v>
      </c>
      <c r="I20" s="19">
        <v>864168</v>
      </c>
      <c r="J20" s="19">
        <v>124826</v>
      </c>
    </row>
    <row r="21" spans="2:10" x14ac:dyDescent="0.2">
      <c r="B21" s="47">
        <v>1994</v>
      </c>
      <c r="C21" s="19">
        <v>4153376</v>
      </c>
      <c r="D21" s="19">
        <v>2935496</v>
      </c>
      <c r="E21" s="19">
        <v>1083405</v>
      </c>
      <c r="F21" s="19">
        <v>134475</v>
      </c>
      <c r="G21" s="19">
        <v>4149882</v>
      </c>
      <c r="H21" s="19">
        <v>3171028</v>
      </c>
      <c r="I21" s="19">
        <v>829999</v>
      </c>
      <c r="J21" s="19">
        <v>148855</v>
      </c>
    </row>
    <row r="22" spans="2:10" x14ac:dyDescent="0.2">
      <c r="B22" s="47">
        <v>1995</v>
      </c>
      <c r="C22" s="19">
        <v>3796352</v>
      </c>
      <c r="D22" s="19">
        <v>2656538</v>
      </c>
      <c r="E22" s="19">
        <v>1006412</v>
      </c>
      <c r="F22" s="19">
        <v>133402</v>
      </c>
      <c r="G22" s="19">
        <v>3572026</v>
      </c>
      <c r="H22" s="19">
        <v>2588026</v>
      </c>
      <c r="I22" s="19">
        <v>859176</v>
      </c>
      <c r="J22" s="19">
        <v>124824</v>
      </c>
    </row>
    <row r="23" spans="2:10" x14ac:dyDescent="0.2">
      <c r="B23" s="47">
        <v>1996</v>
      </c>
      <c r="C23" s="19">
        <v>3266498</v>
      </c>
      <c r="D23" s="19">
        <v>2185745</v>
      </c>
      <c r="E23" s="19">
        <v>942122</v>
      </c>
      <c r="F23" s="19">
        <v>138631</v>
      </c>
      <c r="G23" s="19">
        <v>3247879</v>
      </c>
      <c r="H23" s="19">
        <v>2285249</v>
      </c>
      <c r="I23" s="19">
        <v>813934</v>
      </c>
      <c r="J23" s="19">
        <v>148696</v>
      </c>
    </row>
    <row r="24" spans="2:10" x14ac:dyDescent="0.2">
      <c r="B24" s="47">
        <v>1997</v>
      </c>
      <c r="C24" s="19">
        <v>2975220</v>
      </c>
      <c r="D24" s="19">
        <v>1932684</v>
      </c>
      <c r="E24" s="19">
        <v>866708</v>
      </c>
      <c r="F24" s="19">
        <v>175828</v>
      </c>
      <c r="G24" s="19">
        <v>3054682</v>
      </c>
      <c r="H24" s="19">
        <v>2086657</v>
      </c>
      <c r="I24" s="19">
        <v>756044</v>
      </c>
      <c r="J24" s="19">
        <v>211981</v>
      </c>
    </row>
    <row r="25" spans="2:10" x14ac:dyDescent="0.2">
      <c r="B25" s="47">
        <v>1998</v>
      </c>
      <c r="C25" s="19">
        <v>2979742</v>
      </c>
      <c r="D25" s="19">
        <v>1923642</v>
      </c>
      <c r="E25" s="19">
        <v>855640</v>
      </c>
      <c r="F25" s="19">
        <v>200460</v>
      </c>
      <c r="G25" s="19">
        <v>2920047</v>
      </c>
      <c r="H25" s="19">
        <v>1945555</v>
      </c>
      <c r="I25" s="19">
        <v>756275</v>
      </c>
      <c r="J25" s="19">
        <v>218217</v>
      </c>
    </row>
    <row r="26" spans="2:10" x14ac:dyDescent="0.2">
      <c r="B26" s="47">
        <v>1999</v>
      </c>
      <c r="C26" s="19">
        <v>2942151</v>
      </c>
      <c r="D26" s="19">
        <v>1821676</v>
      </c>
      <c r="E26" s="19">
        <v>896473</v>
      </c>
      <c r="F26" s="19">
        <v>224002</v>
      </c>
      <c r="G26" s="19">
        <v>3075088</v>
      </c>
      <c r="H26" s="19">
        <v>2074680</v>
      </c>
      <c r="I26" s="19">
        <v>800804</v>
      </c>
      <c r="J26" s="19">
        <v>199604</v>
      </c>
    </row>
    <row r="27" spans="2:10" x14ac:dyDescent="0.2">
      <c r="B27" s="47">
        <v>2000</v>
      </c>
      <c r="C27" s="19">
        <v>3063057</v>
      </c>
      <c r="D27" s="19">
        <v>1862922</v>
      </c>
      <c r="E27" s="19">
        <v>986877</v>
      </c>
      <c r="F27" s="19">
        <v>213258</v>
      </c>
      <c r="G27" s="19">
        <v>3101357</v>
      </c>
      <c r="H27" s="19">
        <v>2200985</v>
      </c>
      <c r="I27" s="19">
        <v>699296</v>
      </c>
      <c r="J27" s="19">
        <v>201076</v>
      </c>
    </row>
    <row r="28" spans="2:10" x14ac:dyDescent="0.2">
      <c r="B28" s="47">
        <v>2001</v>
      </c>
      <c r="C28" s="19">
        <v>2838251</v>
      </c>
      <c r="D28" s="19">
        <v>1809291</v>
      </c>
      <c r="E28" s="19">
        <v>830969</v>
      </c>
      <c r="F28" s="19">
        <v>197991</v>
      </c>
      <c r="G28" s="19">
        <v>2931276</v>
      </c>
      <c r="H28" s="19">
        <v>2090334</v>
      </c>
      <c r="I28" s="19">
        <v>653415</v>
      </c>
      <c r="J28" s="19">
        <v>187527</v>
      </c>
    </row>
    <row r="29" spans="2:10" x14ac:dyDescent="0.2">
      <c r="B29" s="47">
        <v>2002</v>
      </c>
      <c r="C29" s="19">
        <v>2949523</v>
      </c>
      <c r="D29" s="19">
        <v>1895966</v>
      </c>
      <c r="E29" s="19">
        <v>877847</v>
      </c>
      <c r="F29" s="19">
        <v>175710</v>
      </c>
      <c r="G29" s="19">
        <v>3014019</v>
      </c>
      <c r="H29" s="19">
        <v>2066157</v>
      </c>
      <c r="I29" s="19">
        <v>750433</v>
      </c>
      <c r="J29" s="19">
        <v>197429</v>
      </c>
    </row>
    <row r="30" spans="2:10" x14ac:dyDescent="0.2">
      <c r="B30" s="47">
        <v>2003</v>
      </c>
      <c r="C30" s="19">
        <v>2945243</v>
      </c>
      <c r="D30" s="19">
        <v>1868178</v>
      </c>
      <c r="E30" s="19">
        <v>854540</v>
      </c>
      <c r="F30" s="19">
        <v>222525</v>
      </c>
      <c r="G30" s="19">
        <v>3398650</v>
      </c>
      <c r="H30" s="19">
        <v>2487142</v>
      </c>
      <c r="I30" s="19">
        <v>657986</v>
      </c>
      <c r="J30" s="19">
        <v>253522</v>
      </c>
    </row>
    <row r="31" spans="2:10" x14ac:dyDescent="0.2">
      <c r="B31" s="47">
        <v>2004</v>
      </c>
      <c r="C31" s="19">
        <v>3298233</v>
      </c>
      <c r="D31" s="19">
        <v>2264960</v>
      </c>
      <c r="E31" s="19">
        <v>796376</v>
      </c>
      <c r="F31" s="19">
        <v>236897</v>
      </c>
      <c r="G31" s="19">
        <v>3701762</v>
      </c>
      <c r="H31" s="19">
        <v>2754243</v>
      </c>
      <c r="I31" s="19">
        <v>688914</v>
      </c>
      <c r="J31" s="19">
        <v>258605</v>
      </c>
    </row>
    <row r="32" spans="2:10" x14ac:dyDescent="0.2">
      <c r="B32" s="47">
        <v>2005</v>
      </c>
      <c r="C32" s="19">
        <v>3539041</v>
      </c>
      <c r="D32" s="19">
        <v>2378109</v>
      </c>
      <c r="E32" s="19">
        <v>902643</v>
      </c>
      <c r="F32" s="19">
        <v>258289</v>
      </c>
      <c r="G32" s="19">
        <v>3670121</v>
      </c>
      <c r="H32" s="19">
        <v>2697815</v>
      </c>
      <c r="I32" s="19">
        <v>676919</v>
      </c>
      <c r="J32" s="19">
        <v>295387</v>
      </c>
    </row>
    <row r="33" spans="2:12" x14ac:dyDescent="0.2">
      <c r="B33" s="47">
        <v>2006</v>
      </c>
      <c r="C33" s="19">
        <v>3478372</v>
      </c>
      <c r="D33" s="19">
        <v>2314858</v>
      </c>
      <c r="E33" s="19">
        <v>880317</v>
      </c>
      <c r="F33" s="19">
        <v>283197</v>
      </c>
      <c r="G33" s="19">
        <v>4141193</v>
      </c>
      <c r="H33" s="19">
        <v>2996459</v>
      </c>
      <c r="I33" s="19">
        <v>855383</v>
      </c>
      <c r="J33" s="19">
        <v>289351</v>
      </c>
    </row>
    <row r="34" spans="2:12" x14ac:dyDescent="0.2">
      <c r="B34" s="47">
        <v>2007</v>
      </c>
      <c r="C34" s="19">
        <v>3855088</v>
      </c>
      <c r="D34" s="19">
        <v>2506961</v>
      </c>
      <c r="E34" s="19">
        <v>1055480</v>
      </c>
      <c r="F34" s="19">
        <v>292647</v>
      </c>
      <c r="G34" s="19">
        <v>4406395</v>
      </c>
      <c r="H34" s="19">
        <v>3143812</v>
      </c>
      <c r="I34" s="19">
        <v>993097</v>
      </c>
      <c r="J34" s="19">
        <v>269486</v>
      </c>
    </row>
    <row r="35" spans="2:12" x14ac:dyDescent="0.2">
      <c r="B35" s="47">
        <v>2008</v>
      </c>
      <c r="C35" s="19">
        <v>3843542</v>
      </c>
      <c r="D35" s="19">
        <v>2559810</v>
      </c>
      <c r="E35" s="19">
        <v>1003341</v>
      </c>
      <c r="F35" s="19">
        <v>280391</v>
      </c>
      <c r="G35" s="19">
        <v>3943600</v>
      </c>
      <c r="H35" s="19">
        <v>2792000</v>
      </c>
      <c r="I35" s="19">
        <v>852444</v>
      </c>
      <c r="J35" s="19">
        <v>299156</v>
      </c>
    </row>
    <row r="36" spans="2:12" x14ac:dyDescent="0.2">
      <c r="B36" s="47">
        <v>2009</v>
      </c>
      <c r="C36" s="19">
        <v>3786690</v>
      </c>
      <c r="D36" s="19">
        <v>2479908</v>
      </c>
      <c r="E36" s="19">
        <v>1027919</v>
      </c>
      <c r="F36" s="19">
        <v>278863</v>
      </c>
      <c r="G36" s="19">
        <v>4147343</v>
      </c>
      <c r="H36" s="19">
        <v>2986472</v>
      </c>
      <c r="I36" s="19">
        <v>857541</v>
      </c>
      <c r="J36" s="19">
        <v>303330</v>
      </c>
    </row>
    <row r="37" spans="2:12" x14ac:dyDescent="0.2">
      <c r="B37" s="47">
        <v>2010</v>
      </c>
      <c r="C37" s="19">
        <v>3699158</v>
      </c>
      <c r="D37" s="19">
        <v>2451295</v>
      </c>
      <c r="E37" s="19">
        <v>953654</v>
      </c>
      <c r="F37" s="19">
        <v>294209</v>
      </c>
      <c r="G37" s="19">
        <v>3814987</v>
      </c>
      <c r="H37" s="19">
        <v>2534354</v>
      </c>
      <c r="I37" s="19">
        <v>925093</v>
      </c>
      <c r="J37" s="19">
        <v>355540</v>
      </c>
    </row>
    <row r="38" spans="2:12" x14ac:dyDescent="0.2">
      <c r="B38" s="47">
        <v>2011</v>
      </c>
      <c r="C38" s="19">
        <v>3919600</v>
      </c>
      <c r="D38" s="19">
        <v>2587188</v>
      </c>
      <c r="E38" s="19">
        <v>979045</v>
      </c>
      <c r="F38" s="19">
        <v>353367</v>
      </c>
      <c r="G38" s="19">
        <v>4127661</v>
      </c>
      <c r="H38" s="19">
        <v>2660257</v>
      </c>
      <c r="I38" s="19">
        <v>1067294</v>
      </c>
      <c r="J38" s="19">
        <v>400110</v>
      </c>
    </row>
    <row r="39" spans="2:12" x14ac:dyDescent="0.2">
      <c r="B39" s="47" t="s">
        <v>388</v>
      </c>
      <c r="C39" s="19">
        <v>4136895</v>
      </c>
      <c r="D39" s="19">
        <v>2661162</v>
      </c>
      <c r="E39" s="19">
        <v>1110428</v>
      </c>
      <c r="F39" s="19">
        <v>365305</v>
      </c>
      <c r="G39" s="19">
        <v>4418458</v>
      </c>
      <c r="H39" s="19">
        <v>2785060</v>
      </c>
      <c r="I39" s="19">
        <v>1240357</v>
      </c>
      <c r="J39" s="19">
        <v>393041</v>
      </c>
    </row>
    <row r="40" spans="2:12" x14ac:dyDescent="0.2">
      <c r="B40" s="47" t="s">
        <v>390</v>
      </c>
      <c r="C40" s="19">
        <v>4070578</v>
      </c>
      <c r="D40" s="19">
        <v>2582031</v>
      </c>
      <c r="E40" s="19">
        <v>1125087</v>
      </c>
      <c r="F40" s="19">
        <v>363460</v>
      </c>
      <c r="G40" s="19">
        <v>2522949</v>
      </c>
      <c r="H40" s="19">
        <v>1541445</v>
      </c>
      <c r="I40" s="19">
        <v>612842</v>
      </c>
      <c r="J40" s="19">
        <v>368662</v>
      </c>
    </row>
    <row r="41" spans="2:12" x14ac:dyDescent="0.2">
      <c r="B41" s="47">
        <v>2013</v>
      </c>
      <c r="C41" s="19">
        <v>4438018</v>
      </c>
      <c r="D41" s="19">
        <v>2825310</v>
      </c>
      <c r="E41" s="19">
        <v>1244046</v>
      </c>
      <c r="F41" s="19">
        <v>368662</v>
      </c>
      <c r="G41" s="19">
        <v>2984003</v>
      </c>
      <c r="H41" s="19">
        <v>1844599</v>
      </c>
      <c r="I41" s="19">
        <v>775185</v>
      </c>
      <c r="J41" s="19">
        <v>364219</v>
      </c>
    </row>
    <row r="42" spans="2:12" x14ac:dyDescent="0.2">
      <c r="B42" s="47">
        <v>2014</v>
      </c>
      <c r="C42" s="19">
        <v>4687797</v>
      </c>
      <c r="D42" s="19">
        <v>2993887</v>
      </c>
      <c r="E42" s="19">
        <v>1329691</v>
      </c>
      <c r="F42" s="19">
        <v>364219</v>
      </c>
      <c r="G42" s="19">
        <v>3244461</v>
      </c>
      <c r="H42" s="19">
        <v>2028659</v>
      </c>
      <c r="I42" s="19">
        <v>864050</v>
      </c>
      <c r="J42" s="19">
        <v>351752</v>
      </c>
    </row>
    <row r="43" spans="2:12" x14ac:dyDescent="0.2">
      <c r="B43" s="47">
        <v>2015</v>
      </c>
      <c r="C43" s="19">
        <v>4887331</v>
      </c>
      <c r="D43" s="19">
        <v>3117382</v>
      </c>
      <c r="E43" s="19">
        <v>1402851</v>
      </c>
      <c r="F43" s="19">
        <v>367098</v>
      </c>
      <c r="G43" s="19">
        <v>3367710</v>
      </c>
      <c r="H43" s="19">
        <v>2185410</v>
      </c>
      <c r="I43" s="19">
        <v>787349</v>
      </c>
      <c r="J43" s="19">
        <v>394951</v>
      </c>
    </row>
    <row r="44" spans="2:12" x14ac:dyDescent="0.2">
      <c r="B44" s="47">
        <v>2016</v>
      </c>
      <c r="C44" s="19">
        <v>4998928</v>
      </c>
      <c r="D44" s="19">
        <v>3357107</v>
      </c>
      <c r="E44" s="19">
        <v>1259127</v>
      </c>
      <c r="F44" s="19">
        <v>382694</v>
      </c>
      <c r="G44" s="19">
        <v>3478557</v>
      </c>
      <c r="H44" s="19">
        <v>2260401</v>
      </c>
      <c r="I44" s="19">
        <v>803264</v>
      </c>
      <c r="J44" s="19">
        <v>414892</v>
      </c>
      <c r="L44" s="47"/>
    </row>
    <row r="45" spans="2:12" x14ac:dyDescent="0.2">
      <c r="B45" s="47" t="s">
        <v>452</v>
      </c>
      <c r="C45" s="19">
        <v>4845646</v>
      </c>
      <c r="D45" s="19">
        <v>3265805</v>
      </c>
      <c r="E45" s="19">
        <v>1223964</v>
      </c>
      <c r="F45" s="19">
        <v>355877</v>
      </c>
      <c r="G45" s="19">
        <v>3065040</v>
      </c>
      <c r="H45" s="19">
        <v>1997814</v>
      </c>
      <c r="I45" s="19">
        <v>663268</v>
      </c>
      <c r="J45" s="19">
        <v>403958</v>
      </c>
      <c r="K45" s="112"/>
      <c r="L45" s="47"/>
    </row>
    <row r="46" spans="2:12" x14ac:dyDescent="0.2">
      <c r="B46" s="47">
        <v>2018</v>
      </c>
      <c r="C46" s="19">
        <v>4399583</v>
      </c>
      <c r="D46" s="19">
        <v>2860867</v>
      </c>
      <c r="E46" s="19">
        <v>1168204</v>
      </c>
      <c r="F46" s="19">
        <v>370512</v>
      </c>
      <c r="G46" s="19">
        <v>2976359</v>
      </c>
      <c r="H46" s="19">
        <v>1820470</v>
      </c>
      <c r="I46" s="19">
        <v>700544</v>
      </c>
      <c r="J46" s="19">
        <v>455345</v>
      </c>
      <c r="L46" s="47"/>
    </row>
    <row r="47" spans="2:12" x14ac:dyDescent="0.2">
      <c r="B47" s="47">
        <v>2019</v>
      </c>
      <c r="C47" s="19">
        <v>4088742</v>
      </c>
      <c r="D47" s="19">
        <v>2589122</v>
      </c>
      <c r="E47" s="19">
        <v>1122282</v>
      </c>
      <c r="F47" s="19">
        <v>377338</v>
      </c>
      <c r="G47" s="19">
        <v>3107936</v>
      </c>
      <c r="H47" s="19">
        <v>1843962</v>
      </c>
      <c r="I47" s="19">
        <v>816072</v>
      </c>
      <c r="J47" s="19">
        <v>447902</v>
      </c>
      <c r="L47" s="47"/>
    </row>
    <row r="48" spans="2:12" x14ac:dyDescent="0.2">
      <c r="B48" s="47">
        <v>2020</v>
      </c>
      <c r="C48" s="19">
        <v>4282510</v>
      </c>
      <c r="D48" s="19">
        <v>2654500</v>
      </c>
      <c r="E48" s="19">
        <v>1220654</v>
      </c>
      <c r="F48" s="19">
        <v>407356</v>
      </c>
      <c r="G48" s="19">
        <v>3086133</v>
      </c>
      <c r="H48" s="19">
        <v>1815706</v>
      </c>
      <c r="I48" s="19">
        <v>796266</v>
      </c>
      <c r="J48" s="19">
        <v>474161</v>
      </c>
      <c r="L48" s="47"/>
    </row>
    <row r="49" spans="2:10" ht="13.5" thickBot="1" x14ac:dyDescent="0.25">
      <c r="B49" s="87">
        <v>2021</v>
      </c>
      <c r="C49" s="88">
        <v>4340688</v>
      </c>
      <c r="D49" s="88">
        <v>2637534</v>
      </c>
      <c r="E49" s="88">
        <v>1291387</v>
      </c>
      <c r="F49" s="88">
        <v>411767</v>
      </c>
      <c r="G49" s="88">
        <v>3252843</v>
      </c>
      <c r="H49" s="88">
        <v>1843484</v>
      </c>
      <c r="I49" s="88">
        <v>945811</v>
      </c>
      <c r="J49" s="88">
        <v>463548</v>
      </c>
    </row>
    <row r="50" spans="2:10" ht="8.1" customHeight="1" x14ac:dyDescent="0.2">
      <c r="C50" s="19"/>
    </row>
    <row r="51" spans="2:10" ht="12.75" customHeight="1" x14ac:dyDescent="0.2">
      <c r="B51" s="239" t="s">
        <v>580</v>
      </c>
      <c r="C51" s="239"/>
      <c r="D51" s="239"/>
      <c r="E51" s="239"/>
      <c r="F51" s="239"/>
      <c r="G51" s="239"/>
      <c r="H51" s="239"/>
      <c r="I51" s="239"/>
      <c r="J51" s="239"/>
    </row>
    <row r="52" spans="2:10" ht="12.75" customHeight="1" x14ac:dyDescent="0.2">
      <c r="B52" s="239" t="s">
        <v>494</v>
      </c>
      <c r="C52" s="239"/>
      <c r="D52" s="239"/>
      <c r="E52" s="239"/>
      <c r="F52" s="239"/>
      <c r="G52" s="239"/>
      <c r="H52" s="239"/>
      <c r="I52" s="239"/>
      <c r="J52" s="239"/>
    </row>
    <row r="53" spans="2:10" s="36" customFormat="1" ht="12.75" customHeight="1" x14ac:dyDescent="0.2">
      <c r="B53" s="239" t="s">
        <v>496</v>
      </c>
      <c r="C53" s="239"/>
      <c r="D53" s="239"/>
      <c r="E53" s="239"/>
      <c r="F53" s="239"/>
      <c r="G53" s="239"/>
      <c r="H53" s="239"/>
      <c r="I53" s="239"/>
      <c r="J53" s="239"/>
    </row>
    <row r="54" spans="2:10" ht="12.75" customHeight="1" x14ac:dyDescent="0.2">
      <c r="B54" s="239" t="s">
        <v>579</v>
      </c>
      <c r="C54" s="239"/>
      <c r="D54" s="239"/>
      <c r="E54" s="239"/>
      <c r="F54" s="239"/>
      <c r="G54" s="239"/>
      <c r="H54" s="239"/>
      <c r="I54" s="43"/>
      <c r="J54" s="43"/>
    </row>
    <row r="55" spans="2:10" ht="12.75" customHeight="1" x14ac:dyDescent="0.2">
      <c r="B55" s="43"/>
      <c r="C55" s="43"/>
      <c r="D55" s="43"/>
      <c r="E55" s="43"/>
      <c r="F55" s="43"/>
      <c r="G55" s="43"/>
      <c r="H55" s="43"/>
      <c r="I55" s="43"/>
      <c r="J55" s="43"/>
    </row>
    <row r="56" spans="2:10" ht="12.75" customHeight="1" x14ac:dyDescent="0.2">
      <c r="B56" s="43"/>
      <c r="C56" s="43"/>
      <c r="D56" s="43"/>
      <c r="E56" s="43"/>
      <c r="F56" s="43"/>
      <c r="G56" s="43"/>
      <c r="H56" s="43"/>
      <c r="I56" s="43"/>
      <c r="J56" s="43"/>
    </row>
    <row r="57" spans="2:10" ht="12.75" customHeight="1" x14ac:dyDescent="0.2">
      <c r="B57" s="43"/>
      <c r="C57" s="43"/>
      <c r="D57" s="43"/>
      <c r="E57" s="43"/>
      <c r="F57" s="43"/>
      <c r="G57" s="43"/>
      <c r="H57" s="43"/>
      <c r="I57" s="43"/>
      <c r="J57" s="43"/>
    </row>
    <row r="58" spans="2:10" ht="12.75" customHeight="1" x14ac:dyDescent="0.2"/>
    <row r="59" spans="2:10" ht="12.75" customHeight="1" x14ac:dyDescent="0.2"/>
    <row r="60" spans="2:10" ht="12.75" customHeight="1" x14ac:dyDescent="0.2"/>
    <row r="61" spans="2:10" ht="12.75" customHeight="1" x14ac:dyDescent="0.2"/>
    <row r="62" spans="2:10" ht="12.75" customHeight="1" x14ac:dyDescent="0.2"/>
    <row r="63" spans="2:10" ht="12.75" customHeight="1" x14ac:dyDescent="0.2"/>
    <row r="64" spans="2:1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 customHeight="1" x14ac:dyDescent="0.2"/>
  </sheetData>
  <sheetProtection selectLockedCells="1" selectUnlockedCells="1"/>
  <mergeCells count="7">
    <mergeCell ref="B54:H54"/>
    <mergeCell ref="B4:B5"/>
    <mergeCell ref="C4:F4"/>
    <mergeCell ref="G4:J4"/>
    <mergeCell ref="B52:J52"/>
    <mergeCell ref="B53:J53"/>
    <mergeCell ref="B51:J51"/>
  </mergeCells>
  <pageMargins left="0.78740157480314965" right="0.59055118110236227" top="0.78740157480314965" bottom="0.86614173228346458" header="0.51181102362204722" footer="0.35433070866141736"/>
  <pageSetup paperSize="9" scale="77" firstPageNumber="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3712"/>
    <pageSetUpPr fitToPage="1"/>
  </sheetPr>
  <dimension ref="A1:R68"/>
  <sheetViews>
    <sheetView showGridLines="0" zoomScaleNormal="100" zoomScaleSheetLayoutView="100" workbookViewId="0">
      <pane ySplit="5" topLeftCell="A6" activePane="bottomLeft" state="frozen"/>
      <selection activeCell="M45" sqref="M45"/>
      <selection pane="bottomLeft"/>
    </sheetView>
  </sheetViews>
  <sheetFormatPr baseColWidth="10" defaultColWidth="11.42578125" defaultRowHeight="12.75" x14ac:dyDescent="0.2"/>
  <cols>
    <col min="1" max="1" width="3.7109375" customWidth="1"/>
    <col min="2" max="2" width="6.140625" customWidth="1"/>
    <col min="3" max="12" width="10.7109375" customWidth="1"/>
  </cols>
  <sheetData>
    <row r="1" spans="1:11" ht="15.75" x14ac:dyDescent="0.25">
      <c r="A1" s="5" t="str">
        <f>Inhaltsverzeichnis!B41&amp;" "&amp;Inhaltsverzeichnis!C41&amp;" "&amp;Inhaltsverzeichnis!D41</f>
        <v>Tabelle 19:  Leerwohnungsbestand nach Anzahl Zimmer, 1974–2023</v>
      </c>
    </row>
    <row r="2" spans="1:11" x14ac:dyDescent="0.2">
      <c r="B2" s="34"/>
    </row>
    <row r="3" spans="1:11" x14ac:dyDescent="0.2">
      <c r="I3" s="112"/>
    </row>
    <row r="4" spans="1:11" x14ac:dyDescent="0.2">
      <c r="B4" s="240" t="s">
        <v>4</v>
      </c>
      <c r="C4" s="240" t="s">
        <v>469</v>
      </c>
      <c r="D4" s="240" t="s">
        <v>543</v>
      </c>
      <c r="E4" s="240"/>
      <c r="F4" s="240"/>
      <c r="G4" s="240"/>
      <c r="H4" s="240"/>
      <c r="I4" s="240"/>
      <c r="J4" s="240"/>
      <c r="K4" s="240" t="s">
        <v>404</v>
      </c>
    </row>
    <row r="5" spans="1:11" ht="31.5" customHeight="1" x14ac:dyDescent="0.2">
      <c r="B5" s="240"/>
      <c r="C5" s="240"/>
      <c r="D5" s="60" t="s">
        <v>11</v>
      </c>
      <c r="E5" s="60">
        <v>1</v>
      </c>
      <c r="F5" s="60">
        <v>2</v>
      </c>
      <c r="G5" s="60">
        <v>3</v>
      </c>
      <c r="H5" s="60">
        <v>4</v>
      </c>
      <c r="I5" s="60">
        <v>5</v>
      </c>
      <c r="J5" s="60" t="s">
        <v>69</v>
      </c>
      <c r="K5" s="240"/>
    </row>
    <row r="6" spans="1:11" x14ac:dyDescent="0.2">
      <c r="B6" s="79">
        <v>1974</v>
      </c>
      <c r="C6" s="46">
        <v>154301</v>
      </c>
      <c r="D6" s="46">
        <v>3107</v>
      </c>
      <c r="E6" s="46">
        <v>92</v>
      </c>
      <c r="F6" s="46">
        <v>274</v>
      </c>
      <c r="G6" s="46">
        <v>1098</v>
      </c>
      <c r="H6" s="46">
        <v>1135</v>
      </c>
      <c r="I6" s="46">
        <v>366</v>
      </c>
      <c r="J6" s="46">
        <v>142</v>
      </c>
      <c r="K6" s="77">
        <v>2.0099999999999998</v>
      </c>
    </row>
    <row r="7" spans="1:11" ht="15.75" x14ac:dyDescent="0.25">
      <c r="A7" s="5"/>
      <c r="B7" s="79">
        <v>1975</v>
      </c>
      <c r="C7" s="46">
        <v>156986</v>
      </c>
      <c r="D7" s="46">
        <v>4052</v>
      </c>
      <c r="E7" s="46">
        <v>135</v>
      </c>
      <c r="F7" s="46">
        <v>358</v>
      </c>
      <c r="G7" s="46">
        <v>1536</v>
      </c>
      <c r="H7" s="46">
        <v>1311</v>
      </c>
      <c r="I7" s="46">
        <v>512</v>
      </c>
      <c r="J7" s="46">
        <v>200</v>
      </c>
      <c r="K7" s="77">
        <v>2.58</v>
      </c>
    </row>
    <row r="8" spans="1:11" x14ac:dyDescent="0.2">
      <c r="B8" s="79">
        <v>1976</v>
      </c>
      <c r="C8" s="46">
        <v>159280</v>
      </c>
      <c r="D8" s="46">
        <v>4582</v>
      </c>
      <c r="E8" s="46">
        <v>233</v>
      </c>
      <c r="F8" s="46">
        <v>499</v>
      </c>
      <c r="G8" s="46">
        <v>1822</v>
      </c>
      <c r="H8" s="46">
        <v>1326</v>
      </c>
      <c r="I8" s="46">
        <v>467</v>
      </c>
      <c r="J8" s="46">
        <v>235</v>
      </c>
      <c r="K8" s="77">
        <v>2.88</v>
      </c>
    </row>
    <row r="9" spans="1:11" x14ac:dyDescent="0.2">
      <c r="B9" s="79">
        <v>1977</v>
      </c>
      <c r="C9" s="46">
        <v>161451</v>
      </c>
      <c r="D9" s="46">
        <v>3207</v>
      </c>
      <c r="E9" s="46">
        <v>184</v>
      </c>
      <c r="F9" s="46">
        <v>342</v>
      </c>
      <c r="G9" s="46">
        <v>1304</v>
      </c>
      <c r="H9" s="46">
        <v>899</v>
      </c>
      <c r="I9" s="46">
        <v>322</v>
      </c>
      <c r="J9" s="46">
        <v>156</v>
      </c>
      <c r="K9" s="77">
        <v>1.99</v>
      </c>
    </row>
    <row r="10" spans="1:11" x14ac:dyDescent="0.2">
      <c r="B10" s="79">
        <v>1978</v>
      </c>
      <c r="C10" s="46">
        <v>164002</v>
      </c>
      <c r="D10" s="46">
        <v>1809</v>
      </c>
      <c r="E10" s="46">
        <v>79</v>
      </c>
      <c r="F10" s="46">
        <v>168</v>
      </c>
      <c r="G10" s="46">
        <v>630</v>
      </c>
      <c r="H10" s="46">
        <v>630</v>
      </c>
      <c r="I10" s="46">
        <v>221</v>
      </c>
      <c r="J10" s="46">
        <v>81</v>
      </c>
      <c r="K10" s="77">
        <v>1.1000000000000001</v>
      </c>
    </row>
    <row r="11" spans="1:11" x14ac:dyDescent="0.2">
      <c r="B11" s="79">
        <v>1979</v>
      </c>
      <c r="C11" s="46">
        <v>166739</v>
      </c>
      <c r="D11" s="46">
        <v>1083</v>
      </c>
      <c r="E11" s="46">
        <v>54</v>
      </c>
      <c r="F11" s="46">
        <v>94</v>
      </c>
      <c r="G11" s="46">
        <v>449</v>
      </c>
      <c r="H11" s="46">
        <v>293</v>
      </c>
      <c r="I11" s="46">
        <v>140</v>
      </c>
      <c r="J11" s="46">
        <v>53</v>
      </c>
      <c r="K11" s="77">
        <v>0.65</v>
      </c>
    </row>
    <row r="12" spans="1:11" x14ac:dyDescent="0.2">
      <c r="B12" s="79" t="s">
        <v>455</v>
      </c>
      <c r="C12" s="46">
        <v>166192</v>
      </c>
      <c r="D12" s="46">
        <v>870</v>
      </c>
      <c r="E12" s="46">
        <v>42</v>
      </c>
      <c r="F12" s="46">
        <v>80</v>
      </c>
      <c r="G12" s="46">
        <v>250</v>
      </c>
      <c r="H12" s="46">
        <v>264</v>
      </c>
      <c r="I12" s="46">
        <v>167</v>
      </c>
      <c r="J12" s="46">
        <v>67</v>
      </c>
      <c r="K12" s="77">
        <v>0.52</v>
      </c>
    </row>
    <row r="13" spans="1:11" x14ac:dyDescent="0.2">
      <c r="B13" s="79">
        <v>1981</v>
      </c>
      <c r="C13" s="46">
        <v>169545</v>
      </c>
      <c r="D13" s="46">
        <v>774</v>
      </c>
      <c r="E13" s="46">
        <v>26</v>
      </c>
      <c r="F13" s="46">
        <v>86</v>
      </c>
      <c r="G13" s="46">
        <v>203</v>
      </c>
      <c r="H13" s="46">
        <v>237</v>
      </c>
      <c r="I13" s="46">
        <v>158</v>
      </c>
      <c r="J13" s="46">
        <v>64</v>
      </c>
      <c r="K13" s="77">
        <v>0.46</v>
      </c>
    </row>
    <row r="14" spans="1:11" x14ac:dyDescent="0.2">
      <c r="B14" s="79">
        <v>1982</v>
      </c>
      <c r="C14" s="46">
        <v>172941</v>
      </c>
      <c r="D14" s="46">
        <v>1145</v>
      </c>
      <c r="E14" s="46">
        <v>27</v>
      </c>
      <c r="F14" s="46">
        <v>74</v>
      </c>
      <c r="G14" s="46">
        <v>286</v>
      </c>
      <c r="H14" s="46">
        <v>433</v>
      </c>
      <c r="I14" s="46">
        <v>251</v>
      </c>
      <c r="J14" s="46">
        <v>74</v>
      </c>
      <c r="K14" s="77">
        <v>0.66</v>
      </c>
    </row>
    <row r="15" spans="1:11" x14ac:dyDescent="0.2">
      <c r="B15" s="79">
        <v>1983</v>
      </c>
      <c r="C15" s="46">
        <v>176568</v>
      </c>
      <c r="D15" s="46" t="s">
        <v>63</v>
      </c>
      <c r="E15" s="46" t="s">
        <v>63</v>
      </c>
      <c r="F15" s="46" t="s">
        <v>63</v>
      </c>
      <c r="G15" s="46" t="s">
        <v>63</v>
      </c>
      <c r="H15" s="46" t="s">
        <v>63</v>
      </c>
      <c r="I15" s="46" t="s">
        <v>63</v>
      </c>
      <c r="J15" s="46" t="s">
        <v>63</v>
      </c>
      <c r="K15" s="77" t="s">
        <v>63</v>
      </c>
    </row>
    <row r="16" spans="1:11" x14ac:dyDescent="0.2">
      <c r="B16" s="79" t="s">
        <v>456</v>
      </c>
      <c r="C16" s="46">
        <v>180702</v>
      </c>
      <c r="D16" s="46">
        <v>1903</v>
      </c>
      <c r="E16" s="46">
        <v>57</v>
      </c>
      <c r="F16" s="46">
        <v>213</v>
      </c>
      <c r="G16" s="46">
        <v>478</v>
      </c>
      <c r="H16" s="46">
        <v>698</v>
      </c>
      <c r="I16" s="46">
        <v>397</v>
      </c>
      <c r="J16" s="46">
        <v>60</v>
      </c>
      <c r="K16" s="77">
        <v>1.08</v>
      </c>
    </row>
    <row r="17" spans="2:11" x14ac:dyDescent="0.2">
      <c r="B17" s="79">
        <v>1985</v>
      </c>
      <c r="C17" s="46">
        <v>184575</v>
      </c>
      <c r="D17" s="46">
        <v>2033</v>
      </c>
      <c r="E17" s="46">
        <v>84</v>
      </c>
      <c r="F17" s="46">
        <v>200</v>
      </c>
      <c r="G17" s="46">
        <v>583</v>
      </c>
      <c r="H17" s="46">
        <v>755</v>
      </c>
      <c r="I17" s="46">
        <v>345</v>
      </c>
      <c r="J17" s="46">
        <v>66</v>
      </c>
      <c r="K17" s="77">
        <v>1.1299999999999999</v>
      </c>
    </row>
    <row r="18" spans="2:11" x14ac:dyDescent="0.2">
      <c r="B18" s="79">
        <v>1986</v>
      </c>
      <c r="C18" s="46">
        <v>188502</v>
      </c>
      <c r="D18" s="46">
        <v>1970</v>
      </c>
      <c r="E18" s="46">
        <v>97</v>
      </c>
      <c r="F18" s="46">
        <v>189</v>
      </c>
      <c r="G18" s="46">
        <v>570</v>
      </c>
      <c r="H18" s="46">
        <v>708</v>
      </c>
      <c r="I18" s="46">
        <v>303</v>
      </c>
      <c r="J18" s="46">
        <v>103</v>
      </c>
      <c r="K18" s="77">
        <v>1.07</v>
      </c>
    </row>
    <row r="19" spans="2:11" x14ac:dyDescent="0.2">
      <c r="B19" s="79">
        <v>1987</v>
      </c>
      <c r="C19" s="46">
        <v>192557</v>
      </c>
      <c r="D19" s="46">
        <v>1567</v>
      </c>
      <c r="E19" s="46">
        <v>64</v>
      </c>
      <c r="F19" s="46">
        <v>201</v>
      </c>
      <c r="G19" s="46">
        <v>495</v>
      </c>
      <c r="H19" s="46">
        <v>498</v>
      </c>
      <c r="I19" s="46">
        <v>219</v>
      </c>
      <c r="J19" s="46">
        <v>90</v>
      </c>
      <c r="K19" s="77">
        <v>0.83</v>
      </c>
    </row>
    <row r="20" spans="2:11" x14ac:dyDescent="0.2">
      <c r="B20" s="79">
        <v>1988</v>
      </c>
      <c r="C20" s="46">
        <v>196250</v>
      </c>
      <c r="D20" s="46">
        <v>1072</v>
      </c>
      <c r="E20" s="46">
        <v>38</v>
      </c>
      <c r="F20" s="46">
        <v>127</v>
      </c>
      <c r="G20" s="46">
        <v>322</v>
      </c>
      <c r="H20" s="46">
        <v>344</v>
      </c>
      <c r="I20" s="46">
        <v>176</v>
      </c>
      <c r="J20" s="46">
        <v>65</v>
      </c>
      <c r="K20" s="77">
        <v>0.56000000000000005</v>
      </c>
    </row>
    <row r="21" spans="2:11" ht="12.75" customHeight="1" x14ac:dyDescent="0.2">
      <c r="B21" s="79">
        <v>1989</v>
      </c>
      <c r="C21" s="46">
        <v>199683</v>
      </c>
      <c r="D21" s="46">
        <v>492</v>
      </c>
      <c r="E21" s="46">
        <v>19</v>
      </c>
      <c r="F21" s="46">
        <v>37</v>
      </c>
      <c r="G21" s="46">
        <v>116</v>
      </c>
      <c r="H21" s="46">
        <v>163</v>
      </c>
      <c r="I21" s="46">
        <v>128</v>
      </c>
      <c r="J21" s="46">
        <v>29</v>
      </c>
      <c r="K21" s="77">
        <v>0.25</v>
      </c>
    </row>
    <row r="22" spans="2:11" ht="12.75" customHeight="1" x14ac:dyDescent="0.2">
      <c r="B22" s="79" t="s">
        <v>457</v>
      </c>
      <c r="C22" s="46">
        <v>203955</v>
      </c>
      <c r="D22" s="46">
        <v>526</v>
      </c>
      <c r="E22" s="46">
        <v>13</v>
      </c>
      <c r="F22" s="46">
        <v>29</v>
      </c>
      <c r="G22" s="46">
        <v>102</v>
      </c>
      <c r="H22" s="46">
        <v>168</v>
      </c>
      <c r="I22" s="46">
        <v>169</v>
      </c>
      <c r="J22" s="46">
        <v>45</v>
      </c>
      <c r="K22" s="77">
        <v>0.26</v>
      </c>
    </row>
    <row r="23" spans="2:11" ht="12.75" customHeight="1" x14ac:dyDescent="0.2">
      <c r="B23" s="79">
        <v>1991</v>
      </c>
      <c r="C23" s="46">
        <v>206871</v>
      </c>
      <c r="D23" s="46">
        <v>871</v>
      </c>
      <c r="E23" s="46">
        <v>23</v>
      </c>
      <c r="F23" s="46">
        <v>36</v>
      </c>
      <c r="G23" s="46">
        <v>123</v>
      </c>
      <c r="H23" s="46">
        <v>235</v>
      </c>
      <c r="I23" s="46">
        <v>376</v>
      </c>
      <c r="J23" s="46">
        <v>78</v>
      </c>
      <c r="K23" s="77">
        <v>0.43</v>
      </c>
    </row>
    <row r="24" spans="2:11" ht="12.75" customHeight="1" x14ac:dyDescent="0.2">
      <c r="B24" s="79">
        <v>1992</v>
      </c>
      <c r="C24" s="46">
        <v>209776</v>
      </c>
      <c r="D24" s="46">
        <v>1309</v>
      </c>
      <c r="E24" s="46">
        <v>37</v>
      </c>
      <c r="F24" s="46">
        <v>72</v>
      </c>
      <c r="G24" s="46">
        <v>197</v>
      </c>
      <c r="H24" s="46">
        <v>404</v>
      </c>
      <c r="I24" s="46">
        <v>498</v>
      </c>
      <c r="J24" s="46">
        <v>101</v>
      </c>
      <c r="K24" s="77">
        <v>0.63</v>
      </c>
    </row>
    <row r="25" spans="2:11" ht="12.75" customHeight="1" x14ac:dyDescent="0.2">
      <c r="B25" s="79">
        <v>1993</v>
      </c>
      <c r="C25" s="46">
        <v>213136</v>
      </c>
      <c r="D25" s="46">
        <v>1744</v>
      </c>
      <c r="E25" s="46">
        <v>68</v>
      </c>
      <c r="F25" s="46">
        <v>100</v>
      </c>
      <c r="G25" s="46">
        <v>370</v>
      </c>
      <c r="H25" s="46">
        <v>593</v>
      </c>
      <c r="I25" s="46">
        <v>524</v>
      </c>
      <c r="J25" s="46">
        <v>89</v>
      </c>
      <c r="K25" s="77">
        <v>0.83</v>
      </c>
    </row>
    <row r="26" spans="2:11" x14ac:dyDescent="0.2">
      <c r="B26" s="79">
        <v>1994</v>
      </c>
      <c r="C26" s="46">
        <v>218992</v>
      </c>
      <c r="D26" s="46">
        <v>2653</v>
      </c>
      <c r="E26" s="46">
        <v>88</v>
      </c>
      <c r="F26" s="46">
        <v>260</v>
      </c>
      <c r="G26" s="46">
        <v>704</v>
      </c>
      <c r="H26" s="46">
        <v>1002</v>
      </c>
      <c r="I26" s="46">
        <v>511</v>
      </c>
      <c r="J26" s="46">
        <v>88</v>
      </c>
      <c r="K26" s="77">
        <v>1.24</v>
      </c>
    </row>
    <row r="27" spans="2:11" x14ac:dyDescent="0.2">
      <c r="B27" s="79">
        <v>1995</v>
      </c>
      <c r="C27" s="46">
        <v>223679</v>
      </c>
      <c r="D27" s="46">
        <v>3237</v>
      </c>
      <c r="E27" s="46">
        <v>149</v>
      </c>
      <c r="F27" s="46">
        <v>365</v>
      </c>
      <c r="G27" s="46">
        <v>885</v>
      </c>
      <c r="H27" s="46">
        <v>1174</v>
      </c>
      <c r="I27" s="46">
        <v>569</v>
      </c>
      <c r="J27" s="46">
        <v>95</v>
      </c>
      <c r="K27" s="77">
        <v>1.48</v>
      </c>
    </row>
    <row r="28" spans="2:11" x14ac:dyDescent="0.2">
      <c r="B28" s="79">
        <v>1996</v>
      </c>
      <c r="C28" s="46">
        <v>227810</v>
      </c>
      <c r="D28" s="46">
        <v>3870</v>
      </c>
      <c r="E28" s="46">
        <v>200</v>
      </c>
      <c r="F28" s="46">
        <v>475</v>
      </c>
      <c r="G28" s="46">
        <v>1209</v>
      </c>
      <c r="H28" s="46">
        <v>1344</v>
      </c>
      <c r="I28" s="46">
        <v>561</v>
      </c>
      <c r="J28" s="46">
        <v>81</v>
      </c>
      <c r="K28" s="77">
        <v>1.73</v>
      </c>
    </row>
    <row r="29" spans="2:11" x14ac:dyDescent="0.2">
      <c r="B29" s="79">
        <v>1997</v>
      </c>
      <c r="C29" s="46">
        <v>231290</v>
      </c>
      <c r="D29" s="46">
        <v>4950</v>
      </c>
      <c r="E29" s="46">
        <v>273</v>
      </c>
      <c r="F29" s="46">
        <v>572</v>
      </c>
      <c r="G29" s="46">
        <v>1641</v>
      </c>
      <c r="H29" s="46">
        <v>1733</v>
      </c>
      <c r="I29" s="46">
        <v>623</v>
      </c>
      <c r="J29" s="46">
        <v>108</v>
      </c>
      <c r="K29" s="77">
        <v>2.17</v>
      </c>
    </row>
    <row r="30" spans="2:11" x14ac:dyDescent="0.2">
      <c r="B30" s="79">
        <v>1998</v>
      </c>
      <c r="C30" s="46">
        <v>234847</v>
      </c>
      <c r="D30" s="46">
        <v>5511</v>
      </c>
      <c r="E30" s="46">
        <v>339</v>
      </c>
      <c r="F30" s="46">
        <v>720</v>
      </c>
      <c r="G30" s="46">
        <v>1880</v>
      </c>
      <c r="H30" s="46">
        <v>1809</v>
      </c>
      <c r="I30" s="46">
        <v>661</v>
      </c>
      <c r="J30" s="46">
        <v>102</v>
      </c>
      <c r="K30" s="77">
        <v>2.38</v>
      </c>
    </row>
    <row r="31" spans="2:11" x14ac:dyDescent="0.2">
      <c r="B31" s="79">
        <v>1999</v>
      </c>
      <c r="C31" s="46">
        <v>238161</v>
      </c>
      <c r="D31" s="46">
        <v>5164</v>
      </c>
      <c r="E31" s="46">
        <v>281</v>
      </c>
      <c r="F31" s="46">
        <v>662</v>
      </c>
      <c r="G31" s="46">
        <v>1822</v>
      </c>
      <c r="H31" s="46">
        <v>1676</v>
      </c>
      <c r="I31" s="46">
        <v>603</v>
      </c>
      <c r="J31" s="46">
        <v>120</v>
      </c>
      <c r="K31" s="77">
        <v>2.2000000000000002</v>
      </c>
    </row>
    <row r="32" spans="2:11" x14ac:dyDescent="0.2">
      <c r="B32" s="79" t="s">
        <v>458</v>
      </c>
      <c r="C32" s="46">
        <v>240697</v>
      </c>
      <c r="D32" s="46">
        <v>5063</v>
      </c>
      <c r="E32" s="46">
        <v>327</v>
      </c>
      <c r="F32" s="46">
        <v>730</v>
      </c>
      <c r="G32" s="46">
        <v>1643</v>
      </c>
      <c r="H32" s="46">
        <v>1598</v>
      </c>
      <c r="I32" s="46">
        <v>613</v>
      </c>
      <c r="J32" s="46">
        <v>152</v>
      </c>
      <c r="K32" s="77">
        <v>2.13</v>
      </c>
    </row>
    <row r="33" spans="2:11" x14ac:dyDescent="0.2">
      <c r="B33" s="79">
        <v>2001</v>
      </c>
      <c r="C33" s="46">
        <v>243186</v>
      </c>
      <c r="D33" s="46">
        <v>4417</v>
      </c>
      <c r="E33" s="46">
        <v>279</v>
      </c>
      <c r="F33" s="46">
        <v>549</v>
      </c>
      <c r="G33" s="46">
        <v>1348</v>
      </c>
      <c r="H33" s="46">
        <v>1410</v>
      </c>
      <c r="I33" s="46">
        <v>683</v>
      </c>
      <c r="J33" s="46">
        <v>148</v>
      </c>
      <c r="K33" s="77">
        <v>1.84</v>
      </c>
    </row>
    <row r="34" spans="2:11" x14ac:dyDescent="0.2">
      <c r="B34" s="79">
        <v>2002</v>
      </c>
      <c r="C34" s="46">
        <v>245919</v>
      </c>
      <c r="D34" s="46">
        <v>3378</v>
      </c>
      <c r="E34" s="46">
        <v>210</v>
      </c>
      <c r="F34" s="46">
        <v>394</v>
      </c>
      <c r="G34" s="46">
        <v>985</v>
      </c>
      <c r="H34" s="46">
        <v>1054</v>
      </c>
      <c r="I34" s="46">
        <v>588</v>
      </c>
      <c r="J34" s="46">
        <v>147</v>
      </c>
      <c r="K34" s="77">
        <v>1.39</v>
      </c>
    </row>
    <row r="35" spans="2:11" x14ac:dyDescent="0.2">
      <c r="B35" s="79">
        <v>2003</v>
      </c>
      <c r="C35" s="46">
        <v>248781</v>
      </c>
      <c r="D35" s="46">
        <v>2844</v>
      </c>
      <c r="E35" s="46">
        <v>161</v>
      </c>
      <c r="F35" s="46">
        <v>312</v>
      </c>
      <c r="G35" s="46">
        <v>797</v>
      </c>
      <c r="H35" s="46">
        <v>910</v>
      </c>
      <c r="I35" s="46">
        <v>552</v>
      </c>
      <c r="J35" s="46">
        <v>112</v>
      </c>
      <c r="K35" s="77">
        <v>1.1599999999999999</v>
      </c>
    </row>
    <row r="36" spans="2:11" x14ac:dyDescent="0.2">
      <c r="B36" s="79">
        <v>2004</v>
      </c>
      <c r="C36" s="46">
        <v>252215</v>
      </c>
      <c r="D36" s="46">
        <v>2985</v>
      </c>
      <c r="E36" s="46">
        <v>166</v>
      </c>
      <c r="F36" s="46">
        <v>278</v>
      </c>
      <c r="G36" s="46">
        <v>853</v>
      </c>
      <c r="H36" s="46">
        <v>1039</v>
      </c>
      <c r="I36" s="46">
        <v>530</v>
      </c>
      <c r="J36" s="46">
        <v>119</v>
      </c>
      <c r="K36" s="77">
        <v>1.2</v>
      </c>
    </row>
    <row r="37" spans="2:11" x14ac:dyDescent="0.2">
      <c r="B37" s="79">
        <v>2005</v>
      </c>
      <c r="C37" s="46">
        <v>255909</v>
      </c>
      <c r="D37" s="46">
        <v>3336</v>
      </c>
      <c r="E37" s="46">
        <v>165</v>
      </c>
      <c r="F37" s="46">
        <v>340</v>
      </c>
      <c r="G37" s="46">
        <v>955</v>
      </c>
      <c r="H37" s="46">
        <v>1116</v>
      </c>
      <c r="I37" s="46">
        <v>610</v>
      </c>
      <c r="J37" s="46">
        <v>150</v>
      </c>
      <c r="K37" s="77">
        <v>1.32</v>
      </c>
    </row>
    <row r="38" spans="2:11" x14ac:dyDescent="0.2">
      <c r="B38" s="79">
        <v>2006</v>
      </c>
      <c r="C38" s="46">
        <v>259970</v>
      </c>
      <c r="D38" s="46">
        <v>3834</v>
      </c>
      <c r="E38" s="46">
        <v>159</v>
      </c>
      <c r="F38" s="46">
        <v>351</v>
      </c>
      <c r="G38" s="46">
        <v>1025</v>
      </c>
      <c r="H38" s="46">
        <v>1435</v>
      </c>
      <c r="I38" s="46">
        <v>691</v>
      </c>
      <c r="J38" s="46">
        <v>173</v>
      </c>
      <c r="K38" s="77">
        <v>1.5</v>
      </c>
    </row>
    <row r="39" spans="2:11" x14ac:dyDescent="0.2">
      <c r="B39" s="79">
        <v>2007</v>
      </c>
      <c r="C39" s="46">
        <v>263825</v>
      </c>
      <c r="D39" s="46">
        <v>3932</v>
      </c>
      <c r="E39" s="46">
        <v>156</v>
      </c>
      <c r="F39" s="46">
        <v>357</v>
      </c>
      <c r="G39" s="46">
        <v>999</v>
      </c>
      <c r="H39" s="46">
        <v>1445</v>
      </c>
      <c r="I39" s="46">
        <v>756</v>
      </c>
      <c r="J39" s="46">
        <v>219</v>
      </c>
      <c r="K39" s="77">
        <v>1.51</v>
      </c>
    </row>
    <row r="40" spans="2:11" x14ac:dyDescent="0.2">
      <c r="B40" s="79">
        <v>2008</v>
      </c>
      <c r="C40" s="46">
        <v>268634</v>
      </c>
      <c r="D40" s="46">
        <v>3943</v>
      </c>
      <c r="E40" s="46">
        <v>146</v>
      </c>
      <c r="F40" s="46">
        <v>362</v>
      </c>
      <c r="G40" s="46">
        <v>1008</v>
      </c>
      <c r="H40" s="46">
        <v>1486</v>
      </c>
      <c r="I40" s="46">
        <v>708</v>
      </c>
      <c r="J40" s="46">
        <v>233</v>
      </c>
      <c r="K40" s="77">
        <v>1.49</v>
      </c>
    </row>
    <row r="41" spans="2:11" x14ac:dyDescent="0.2">
      <c r="B41" s="79" t="s">
        <v>459</v>
      </c>
      <c r="C41" s="46">
        <v>272498</v>
      </c>
      <c r="D41" s="46">
        <v>3634</v>
      </c>
      <c r="E41" s="46">
        <v>136</v>
      </c>
      <c r="F41" s="46">
        <v>327</v>
      </c>
      <c r="G41" s="46">
        <v>973</v>
      </c>
      <c r="H41" s="46">
        <v>1305</v>
      </c>
      <c r="I41" s="46">
        <v>658</v>
      </c>
      <c r="J41" s="46">
        <v>235</v>
      </c>
      <c r="K41" s="77">
        <v>1.35</v>
      </c>
    </row>
    <row r="42" spans="2:11" x14ac:dyDescent="0.2">
      <c r="B42" s="79">
        <v>2010</v>
      </c>
      <c r="C42" s="46">
        <v>281769</v>
      </c>
      <c r="D42" s="46">
        <v>4185</v>
      </c>
      <c r="E42" s="46">
        <v>197</v>
      </c>
      <c r="F42" s="46">
        <v>394</v>
      </c>
      <c r="G42" s="46">
        <v>1194</v>
      </c>
      <c r="H42" s="46">
        <v>1424</v>
      </c>
      <c r="I42" s="46">
        <v>703</v>
      </c>
      <c r="J42" s="46">
        <v>273</v>
      </c>
      <c r="K42" s="77">
        <v>1.54</v>
      </c>
    </row>
    <row r="43" spans="2:11" x14ac:dyDescent="0.2">
      <c r="B43" s="79">
        <v>2011</v>
      </c>
      <c r="C43" s="46">
        <v>286915</v>
      </c>
      <c r="D43" s="46">
        <v>4335</v>
      </c>
      <c r="E43" s="46">
        <v>184</v>
      </c>
      <c r="F43" s="46">
        <v>468</v>
      </c>
      <c r="G43" s="46">
        <v>1328</v>
      </c>
      <c r="H43" s="46">
        <v>1468</v>
      </c>
      <c r="I43" s="46">
        <v>651</v>
      </c>
      <c r="J43" s="46">
        <v>236</v>
      </c>
      <c r="K43" s="77">
        <v>1.54</v>
      </c>
    </row>
    <row r="44" spans="2:11" x14ac:dyDescent="0.2">
      <c r="B44" s="79">
        <v>2012</v>
      </c>
      <c r="C44" s="40">
        <v>291022</v>
      </c>
      <c r="D44" s="46">
        <v>4631</v>
      </c>
      <c r="E44" s="46">
        <v>243</v>
      </c>
      <c r="F44" s="46">
        <v>497</v>
      </c>
      <c r="G44" s="46">
        <v>1389</v>
      </c>
      <c r="H44" s="46">
        <v>1518</v>
      </c>
      <c r="I44" s="46">
        <v>681</v>
      </c>
      <c r="J44" s="46">
        <v>303</v>
      </c>
      <c r="K44" s="77">
        <v>1.61</v>
      </c>
    </row>
    <row r="45" spans="2:11" x14ac:dyDescent="0.2">
      <c r="B45" s="80">
        <v>2013</v>
      </c>
      <c r="C45" s="46">
        <v>296440</v>
      </c>
      <c r="D45" s="46">
        <v>4881</v>
      </c>
      <c r="E45" s="46">
        <v>241</v>
      </c>
      <c r="F45" s="46">
        <v>550</v>
      </c>
      <c r="G45" s="46">
        <v>1434</v>
      </c>
      <c r="H45" s="46">
        <v>1647</v>
      </c>
      <c r="I45" s="46">
        <v>668</v>
      </c>
      <c r="J45" s="46">
        <v>341</v>
      </c>
      <c r="K45" s="77">
        <v>1.68</v>
      </c>
    </row>
    <row r="46" spans="2:11" x14ac:dyDescent="0.2">
      <c r="B46" s="80">
        <v>2014</v>
      </c>
      <c r="C46" s="46">
        <v>301569</v>
      </c>
      <c r="D46" s="46">
        <v>4957</v>
      </c>
      <c r="E46" s="46">
        <v>230</v>
      </c>
      <c r="F46" s="46">
        <v>510</v>
      </c>
      <c r="G46" s="46">
        <v>1433</v>
      </c>
      <c r="H46" s="46">
        <v>1707</v>
      </c>
      <c r="I46" s="46">
        <v>651</v>
      </c>
      <c r="J46" s="46">
        <v>426</v>
      </c>
      <c r="K46" s="77">
        <v>1.67</v>
      </c>
    </row>
    <row r="47" spans="2:11" x14ac:dyDescent="0.2">
      <c r="B47" s="80">
        <v>2015</v>
      </c>
      <c r="C47" s="46">
        <v>306707</v>
      </c>
      <c r="D47" s="46">
        <v>5975</v>
      </c>
      <c r="E47" s="46">
        <v>300</v>
      </c>
      <c r="F47" s="46">
        <v>704</v>
      </c>
      <c r="G47" s="46">
        <v>1822</v>
      </c>
      <c r="H47" s="46">
        <v>2008</v>
      </c>
      <c r="I47" s="46">
        <v>782</v>
      </c>
      <c r="J47" s="46">
        <v>359</v>
      </c>
      <c r="K47" s="77">
        <v>1.98</v>
      </c>
    </row>
    <row r="48" spans="2:11" x14ac:dyDescent="0.2">
      <c r="B48" s="80">
        <v>2016</v>
      </c>
      <c r="C48" s="46">
        <v>312678</v>
      </c>
      <c r="D48" s="46">
        <v>6687</v>
      </c>
      <c r="E48" s="46">
        <v>386</v>
      </c>
      <c r="F48" s="46">
        <v>837</v>
      </c>
      <c r="G48" s="46">
        <v>2061</v>
      </c>
      <c r="H48" s="46">
        <v>2130</v>
      </c>
      <c r="I48" s="46">
        <v>882</v>
      </c>
      <c r="J48" s="46">
        <v>391</v>
      </c>
      <c r="K48" s="77">
        <v>2.1800000000000002</v>
      </c>
    </row>
    <row r="49" spans="2:18" x14ac:dyDescent="0.2">
      <c r="B49" s="80">
        <v>2017</v>
      </c>
      <c r="C49" s="46">
        <v>318457</v>
      </c>
      <c r="D49" s="46">
        <v>7323</v>
      </c>
      <c r="E49" s="46">
        <v>354</v>
      </c>
      <c r="F49" s="46">
        <v>908</v>
      </c>
      <c r="G49" s="46">
        <v>2409</v>
      </c>
      <c r="H49" s="46">
        <v>2327</v>
      </c>
      <c r="I49" s="46">
        <v>963</v>
      </c>
      <c r="J49" s="46">
        <v>362</v>
      </c>
      <c r="K49" s="77">
        <v>2.34</v>
      </c>
    </row>
    <row r="50" spans="2:18" x14ac:dyDescent="0.2">
      <c r="B50" s="80">
        <v>2018</v>
      </c>
      <c r="C50" s="46">
        <v>323963</v>
      </c>
      <c r="D50" s="46">
        <v>8437</v>
      </c>
      <c r="E50" s="46">
        <v>364</v>
      </c>
      <c r="F50" s="46">
        <v>1074</v>
      </c>
      <c r="G50" s="46">
        <v>2891</v>
      </c>
      <c r="H50" s="46">
        <v>2758</v>
      </c>
      <c r="I50" s="46">
        <v>940</v>
      </c>
      <c r="J50" s="46">
        <v>410</v>
      </c>
      <c r="K50" s="77">
        <v>2.65</v>
      </c>
    </row>
    <row r="51" spans="2:18" x14ac:dyDescent="0.2">
      <c r="B51" s="80">
        <v>2019</v>
      </c>
      <c r="C51" s="46">
        <v>328961</v>
      </c>
      <c r="D51" s="46">
        <v>8377</v>
      </c>
      <c r="E51" s="46">
        <v>364</v>
      </c>
      <c r="F51" s="46">
        <v>1114</v>
      </c>
      <c r="G51" s="46">
        <v>2888</v>
      </c>
      <c r="H51" s="46">
        <v>2676</v>
      </c>
      <c r="I51" s="46">
        <v>948</v>
      </c>
      <c r="J51" s="46">
        <v>387</v>
      </c>
      <c r="K51" s="77">
        <v>2.59</v>
      </c>
    </row>
    <row r="52" spans="2:18" x14ac:dyDescent="0.2">
      <c r="B52" s="80">
        <v>2020</v>
      </c>
      <c r="C52" s="46">
        <v>333007</v>
      </c>
      <c r="D52" s="46">
        <v>8733</v>
      </c>
      <c r="E52" s="46">
        <v>431</v>
      </c>
      <c r="F52" s="46">
        <v>1158</v>
      </c>
      <c r="G52" s="46">
        <v>3075</v>
      </c>
      <c r="H52" s="46">
        <v>2685</v>
      </c>
      <c r="I52" s="46">
        <v>958</v>
      </c>
      <c r="J52" s="46">
        <v>426</v>
      </c>
      <c r="K52" s="77">
        <v>2.65</v>
      </c>
    </row>
    <row r="53" spans="2:18" x14ac:dyDescent="0.2">
      <c r="B53" s="80">
        <v>2021</v>
      </c>
      <c r="C53" s="46">
        <v>336690</v>
      </c>
      <c r="D53" s="46">
        <v>7009</v>
      </c>
      <c r="E53" s="46">
        <v>469</v>
      </c>
      <c r="F53" s="46">
        <v>1027</v>
      </c>
      <c r="G53" s="46">
        <v>2368</v>
      </c>
      <c r="H53" s="46">
        <v>2153</v>
      </c>
      <c r="I53" s="46">
        <v>707</v>
      </c>
      <c r="J53" s="46">
        <v>285</v>
      </c>
      <c r="K53" s="77">
        <v>2.1</v>
      </c>
    </row>
    <row r="54" spans="2:18" x14ac:dyDescent="0.2">
      <c r="B54" s="80">
        <v>2022</v>
      </c>
      <c r="C54" s="46">
        <v>340914</v>
      </c>
      <c r="D54" s="46">
        <v>5696</v>
      </c>
      <c r="E54" s="46">
        <v>423</v>
      </c>
      <c r="F54" s="46">
        <v>854</v>
      </c>
      <c r="G54" s="46">
        <v>1932</v>
      </c>
      <c r="H54" s="46">
        <v>1618</v>
      </c>
      <c r="I54" s="46">
        <v>607</v>
      </c>
      <c r="J54" s="46">
        <v>262</v>
      </c>
      <c r="K54" s="77">
        <v>1.6917639371528705</v>
      </c>
    </row>
    <row r="55" spans="2:18" ht="13.5" thickBot="1" x14ac:dyDescent="0.25">
      <c r="B55" s="104">
        <v>2023</v>
      </c>
      <c r="C55" s="102" t="s">
        <v>63</v>
      </c>
      <c r="D55" s="102">
        <v>4778</v>
      </c>
      <c r="E55" s="102">
        <v>305</v>
      </c>
      <c r="F55" s="102">
        <v>759</v>
      </c>
      <c r="G55" s="102">
        <v>1491</v>
      </c>
      <c r="H55" s="102">
        <v>1315</v>
      </c>
      <c r="I55" s="102">
        <v>588</v>
      </c>
      <c r="J55" s="102">
        <v>320</v>
      </c>
      <c r="K55" s="105">
        <v>1.4015264846852873</v>
      </c>
    </row>
    <row r="56" spans="2:18" ht="8.1" customHeight="1" x14ac:dyDescent="0.2"/>
    <row r="57" spans="2:18" x14ac:dyDescent="0.2">
      <c r="B57" s="239" t="s">
        <v>574</v>
      </c>
      <c r="C57" s="239"/>
      <c r="D57" s="239"/>
      <c r="E57" s="239"/>
      <c r="F57" s="239"/>
      <c r="G57" s="239"/>
      <c r="H57" s="239"/>
      <c r="I57" s="239"/>
      <c r="J57" s="239"/>
      <c r="K57" s="239"/>
    </row>
    <row r="58" spans="2:18" ht="12.75" customHeight="1" x14ac:dyDescent="0.2">
      <c r="B58" s="239" t="s">
        <v>568</v>
      </c>
      <c r="C58" s="239"/>
      <c r="D58" s="239"/>
      <c r="E58" s="239"/>
      <c r="F58" s="239"/>
      <c r="G58" s="239"/>
      <c r="H58" s="239"/>
      <c r="I58" s="239"/>
      <c r="J58" s="239"/>
      <c r="K58" s="239"/>
      <c r="L58" s="239"/>
      <c r="M58" s="239"/>
      <c r="N58" s="239"/>
      <c r="O58" s="239"/>
      <c r="P58" s="239"/>
      <c r="Q58" s="239"/>
      <c r="R58" s="239"/>
    </row>
    <row r="59" spans="2:18" x14ac:dyDescent="0.2">
      <c r="B59" s="239" t="s">
        <v>573</v>
      </c>
      <c r="C59" s="239"/>
      <c r="D59" s="239"/>
      <c r="E59" s="239"/>
      <c r="F59" s="239"/>
      <c r="G59" s="239"/>
      <c r="H59" s="239"/>
      <c r="I59" s="239"/>
      <c r="J59" s="239"/>
      <c r="K59" s="239"/>
    </row>
    <row r="60" spans="2:18" ht="12.75" customHeight="1" x14ac:dyDescent="0.2">
      <c r="B60" s="239" t="s">
        <v>575</v>
      </c>
      <c r="C60" s="239"/>
      <c r="D60" s="239"/>
      <c r="E60" s="239"/>
      <c r="F60" s="239"/>
      <c r="G60" s="239"/>
      <c r="H60" s="239"/>
      <c r="I60" s="239"/>
      <c r="J60" s="239"/>
      <c r="K60" s="239"/>
      <c r="L60" s="239"/>
      <c r="M60" s="239"/>
      <c r="N60" s="239"/>
      <c r="O60" s="239"/>
      <c r="P60" s="239"/>
      <c r="Q60" s="239"/>
      <c r="R60" s="239"/>
    </row>
    <row r="61" spans="2:18" s="50" customFormat="1" x14ac:dyDescent="0.2">
      <c r="B61" s="239" t="s">
        <v>503</v>
      </c>
      <c r="C61" s="239"/>
      <c r="D61" s="239"/>
      <c r="E61" s="239"/>
      <c r="F61" s="239"/>
      <c r="G61" s="239"/>
      <c r="H61" s="239"/>
      <c r="I61" s="239"/>
      <c r="J61" s="239"/>
      <c r="K61" s="239"/>
      <c r="L61" s="239"/>
      <c r="M61" s="239"/>
    </row>
    <row r="62" spans="2:18" x14ac:dyDescent="0.2">
      <c r="B62" s="37" t="s">
        <v>714</v>
      </c>
    </row>
    <row r="63" spans="2:18" x14ac:dyDescent="0.2">
      <c r="D63" s="67"/>
      <c r="E63" s="67"/>
      <c r="F63" s="67"/>
      <c r="G63" s="67"/>
      <c r="H63" s="67"/>
      <c r="I63" s="67"/>
      <c r="J63" s="67"/>
    </row>
    <row r="68" spans="17:17" x14ac:dyDescent="0.2">
      <c r="Q68" s="1"/>
    </row>
  </sheetData>
  <mergeCells count="9">
    <mergeCell ref="B61:M61"/>
    <mergeCell ref="B57:K57"/>
    <mergeCell ref="B4:B5"/>
    <mergeCell ref="C4:C5"/>
    <mergeCell ref="D4:J4"/>
    <mergeCell ref="K4:K5"/>
    <mergeCell ref="B59:K59"/>
    <mergeCell ref="B58:R58"/>
    <mergeCell ref="B60:R60"/>
  </mergeCells>
  <pageMargins left="0.78740157480314965" right="0.59055118110236227" top="0.78740157480314965" bottom="0.86614173228346458" header="0.51181102362204722" footer="0.35433070866141736"/>
  <pageSetup paperSize="9" scale="6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3712"/>
    <pageSetUpPr fitToPage="1"/>
  </sheetPr>
  <dimension ref="A1:S111"/>
  <sheetViews>
    <sheetView showGridLines="0" zoomScaleNormal="100" zoomScaleSheetLayoutView="100" workbookViewId="0">
      <pane ySplit="6" topLeftCell="A7" activePane="bottomLeft" state="frozen"/>
      <selection activeCell="M45" sqref="M45"/>
      <selection pane="bottomLeft"/>
    </sheetView>
  </sheetViews>
  <sheetFormatPr baseColWidth="10" defaultColWidth="11.42578125" defaultRowHeight="12.75" x14ac:dyDescent="0.2"/>
  <cols>
    <col min="1" max="1" width="3.7109375" customWidth="1"/>
    <col min="2" max="2" width="5.85546875" customWidth="1"/>
    <col min="3" max="8" width="10.7109375" customWidth="1"/>
    <col min="9" max="9" width="5.7109375" bestFit="1" customWidth="1"/>
    <col min="11" max="11" width="5" bestFit="1" customWidth="1"/>
    <col min="12" max="12" width="20.140625" customWidth="1"/>
  </cols>
  <sheetData>
    <row r="1" spans="1:8" ht="15.75" x14ac:dyDescent="0.25">
      <c r="A1" s="5" t="str">
        <f>Inhaltsverzeichnis!B42&amp;" "&amp;Inhaltsverzeichnis!C42&amp;" "&amp;Inhaltsverzeichnis!D42</f>
        <v>Tabelle 20:  Wohnungsbestand, Reinzugang an Wohnungen, leer stehende Wohnungen und Leerwohnungsziffer, 1974–2023</v>
      </c>
    </row>
    <row r="2" spans="1:8" x14ac:dyDescent="0.2">
      <c r="B2" s="34"/>
    </row>
    <row r="4" spans="1:8" x14ac:dyDescent="0.2">
      <c r="B4" s="240" t="s">
        <v>4</v>
      </c>
      <c r="C4" s="240" t="s">
        <v>469</v>
      </c>
      <c r="D4" s="240" t="s">
        <v>439</v>
      </c>
      <c r="E4" s="240" t="s">
        <v>72</v>
      </c>
      <c r="F4" s="240"/>
      <c r="G4" s="240"/>
      <c r="H4" s="240" t="s">
        <v>73</v>
      </c>
    </row>
    <row r="5" spans="1:8" x14ac:dyDescent="0.2">
      <c r="B5" s="240"/>
      <c r="C5" s="240"/>
      <c r="D5" s="240"/>
      <c r="E5" s="247" t="s">
        <v>11</v>
      </c>
      <c r="F5" s="240" t="s">
        <v>74</v>
      </c>
      <c r="G5" s="240"/>
      <c r="H5" s="240"/>
    </row>
    <row r="6" spans="1:8" ht="38.25" x14ac:dyDescent="0.2">
      <c r="B6" s="240"/>
      <c r="C6" s="240"/>
      <c r="D6" s="240"/>
      <c r="E6" s="247"/>
      <c r="F6" s="60" t="s">
        <v>311</v>
      </c>
      <c r="G6" s="60" t="s">
        <v>312</v>
      </c>
      <c r="H6" s="240"/>
    </row>
    <row r="7" spans="1:8" x14ac:dyDescent="0.2">
      <c r="B7" s="79">
        <v>1974</v>
      </c>
      <c r="C7" s="46">
        <v>154301</v>
      </c>
      <c r="D7" s="40">
        <v>6594</v>
      </c>
      <c r="E7" s="46">
        <v>3107</v>
      </c>
      <c r="F7" s="19">
        <v>277</v>
      </c>
      <c r="G7" s="19">
        <v>2586</v>
      </c>
      <c r="H7" s="77">
        <v>2.0099999999999998</v>
      </c>
    </row>
    <row r="8" spans="1:8" x14ac:dyDescent="0.2">
      <c r="B8" s="79">
        <v>1975</v>
      </c>
      <c r="C8" s="46">
        <v>156986</v>
      </c>
      <c r="D8" s="40">
        <v>2689</v>
      </c>
      <c r="E8" s="46">
        <v>4052</v>
      </c>
      <c r="F8" s="19">
        <v>433</v>
      </c>
      <c r="G8" s="19">
        <v>2510</v>
      </c>
      <c r="H8" s="77">
        <v>2.58</v>
      </c>
    </row>
    <row r="9" spans="1:8" x14ac:dyDescent="0.2">
      <c r="B9" s="79">
        <v>1976</v>
      </c>
      <c r="C9" s="46">
        <v>159280</v>
      </c>
      <c r="D9" s="40">
        <v>2294</v>
      </c>
      <c r="E9" s="46">
        <v>4582</v>
      </c>
      <c r="F9" s="19">
        <v>423</v>
      </c>
      <c r="G9" s="19">
        <v>1507</v>
      </c>
      <c r="H9" s="77">
        <v>2.88</v>
      </c>
    </row>
    <row r="10" spans="1:8" x14ac:dyDescent="0.2">
      <c r="B10" s="79">
        <v>1977</v>
      </c>
      <c r="C10" s="46">
        <v>161451</v>
      </c>
      <c r="D10" s="40">
        <v>2171</v>
      </c>
      <c r="E10" s="46">
        <v>3207</v>
      </c>
      <c r="F10" s="19">
        <v>281</v>
      </c>
      <c r="G10" s="19">
        <v>552</v>
      </c>
      <c r="H10" s="77">
        <v>1.99</v>
      </c>
    </row>
    <row r="11" spans="1:8" x14ac:dyDescent="0.2">
      <c r="B11" s="79">
        <v>1978</v>
      </c>
      <c r="C11" s="46">
        <v>164002</v>
      </c>
      <c r="D11" s="40">
        <v>2551</v>
      </c>
      <c r="E11" s="46">
        <v>1809</v>
      </c>
      <c r="F11" s="19">
        <v>178</v>
      </c>
      <c r="G11" s="19">
        <v>536</v>
      </c>
      <c r="H11" s="77">
        <v>1.1000000000000001</v>
      </c>
    </row>
    <row r="12" spans="1:8" x14ac:dyDescent="0.2">
      <c r="B12" s="79">
        <v>1979</v>
      </c>
      <c r="C12" s="46">
        <v>166739</v>
      </c>
      <c r="D12" s="40">
        <v>2737</v>
      </c>
      <c r="E12" s="46">
        <v>1083</v>
      </c>
      <c r="F12" s="19">
        <v>140</v>
      </c>
      <c r="G12" s="19">
        <v>329</v>
      </c>
      <c r="H12" s="77">
        <v>0.65</v>
      </c>
    </row>
    <row r="13" spans="1:8" x14ac:dyDescent="0.2">
      <c r="B13" s="79" t="s">
        <v>455</v>
      </c>
      <c r="C13" s="46">
        <v>166192</v>
      </c>
      <c r="D13" s="40">
        <v>3184</v>
      </c>
      <c r="E13" s="46">
        <v>870</v>
      </c>
      <c r="F13" s="19">
        <v>208</v>
      </c>
      <c r="G13" s="19">
        <v>194</v>
      </c>
      <c r="H13" s="77">
        <v>0.52</v>
      </c>
    </row>
    <row r="14" spans="1:8" x14ac:dyDescent="0.2">
      <c r="B14" s="79">
        <v>1981</v>
      </c>
      <c r="C14" s="46">
        <v>169545</v>
      </c>
      <c r="D14" s="40">
        <v>3289</v>
      </c>
      <c r="E14" s="46">
        <v>774</v>
      </c>
      <c r="F14" s="19">
        <v>191</v>
      </c>
      <c r="G14" s="19">
        <v>369</v>
      </c>
      <c r="H14" s="77">
        <v>0.46</v>
      </c>
    </row>
    <row r="15" spans="1:8" x14ac:dyDescent="0.2">
      <c r="B15" s="79">
        <v>1982</v>
      </c>
      <c r="C15" s="46">
        <v>172941</v>
      </c>
      <c r="D15" s="40">
        <v>3396</v>
      </c>
      <c r="E15" s="46">
        <v>1145</v>
      </c>
      <c r="F15" s="19">
        <v>244</v>
      </c>
      <c r="G15" s="19">
        <v>704</v>
      </c>
      <c r="H15" s="77">
        <v>0.66</v>
      </c>
    </row>
    <row r="16" spans="1:8" x14ac:dyDescent="0.2">
      <c r="B16" s="79">
        <v>1983</v>
      </c>
      <c r="C16" s="46">
        <v>176568</v>
      </c>
      <c r="D16" s="40">
        <v>3627</v>
      </c>
      <c r="E16" s="46" t="s">
        <v>63</v>
      </c>
      <c r="F16" s="40" t="s">
        <v>63</v>
      </c>
      <c r="G16" s="40" t="s">
        <v>63</v>
      </c>
      <c r="H16" s="77" t="s">
        <v>63</v>
      </c>
    </row>
    <row r="17" spans="2:10" x14ac:dyDescent="0.2">
      <c r="B17" s="79" t="s">
        <v>456</v>
      </c>
      <c r="C17" s="46">
        <v>180702</v>
      </c>
      <c r="D17" s="40">
        <v>4134</v>
      </c>
      <c r="E17" s="46">
        <v>1903</v>
      </c>
      <c r="F17" s="19">
        <v>238</v>
      </c>
      <c r="G17" s="19">
        <v>1150</v>
      </c>
      <c r="H17" s="77">
        <v>1.08</v>
      </c>
    </row>
    <row r="18" spans="2:10" x14ac:dyDescent="0.2">
      <c r="B18" s="79">
        <v>1985</v>
      </c>
      <c r="C18" s="46">
        <v>184575</v>
      </c>
      <c r="D18" s="40">
        <v>3873</v>
      </c>
      <c r="E18" s="46">
        <v>2033</v>
      </c>
      <c r="F18" s="19">
        <v>218</v>
      </c>
      <c r="G18" s="19">
        <v>1036</v>
      </c>
      <c r="H18" s="77">
        <v>1.1299999999999999</v>
      </c>
    </row>
    <row r="19" spans="2:10" x14ac:dyDescent="0.2">
      <c r="B19" s="79">
        <v>1986</v>
      </c>
      <c r="C19" s="46">
        <v>188502</v>
      </c>
      <c r="D19" s="40">
        <v>3927</v>
      </c>
      <c r="E19" s="46">
        <v>1970</v>
      </c>
      <c r="F19" s="19">
        <v>242</v>
      </c>
      <c r="G19" s="19">
        <v>869</v>
      </c>
      <c r="H19" s="77">
        <v>1.07</v>
      </c>
    </row>
    <row r="20" spans="2:10" x14ac:dyDescent="0.2">
      <c r="B20" s="79">
        <v>1987</v>
      </c>
      <c r="C20" s="46">
        <v>192557</v>
      </c>
      <c r="D20" s="40">
        <v>4025</v>
      </c>
      <c r="E20" s="46">
        <v>1567</v>
      </c>
      <c r="F20" s="19">
        <v>184</v>
      </c>
      <c r="G20" s="19">
        <v>633</v>
      </c>
      <c r="H20" s="77">
        <v>0.83</v>
      </c>
    </row>
    <row r="21" spans="2:10" x14ac:dyDescent="0.2">
      <c r="B21" s="79">
        <v>1988</v>
      </c>
      <c r="C21" s="46">
        <v>196250</v>
      </c>
      <c r="D21" s="40">
        <v>3723</v>
      </c>
      <c r="E21" s="46">
        <v>1072</v>
      </c>
      <c r="F21" s="19">
        <v>172</v>
      </c>
      <c r="G21" s="19">
        <v>544</v>
      </c>
      <c r="H21" s="77">
        <v>0.56000000000000005</v>
      </c>
    </row>
    <row r="22" spans="2:10" x14ac:dyDescent="0.2">
      <c r="B22" s="79">
        <v>1989</v>
      </c>
      <c r="C22" s="46">
        <v>199683</v>
      </c>
      <c r="D22" s="40">
        <v>3433</v>
      </c>
      <c r="E22" s="46">
        <v>492</v>
      </c>
      <c r="F22" s="19">
        <v>131</v>
      </c>
      <c r="G22" s="19">
        <v>227</v>
      </c>
      <c r="H22" s="77">
        <v>0.25</v>
      </c>
    </row>
    <row r="23" spans="2:10" ht="12.75" customHeight="1" x14ac:dyDescent="0.2">
      <c r="B23" s="79" t="s">
        <v>457</v>
      </c>
      <c r="C23" s="46">
        <v>203955</v>
      </c>
      <c r="D23" s="40">
        <v>3088</v>
      </c>
      <c r="E23" s="46">
        <v>526</v>
      </c>
      <c r="F23" s="19">
        <v>236</v>
      </c>
      <c r="G23" s="19">
        <v>246</v>
      </c>
      <c r="H23" s="77">
        <v>0.26</v>
      </c>
    </row>
    <row r="24" spans="2:10" ht="12.75" customHeight="1" x14ac:dyDescent="0.2">
      <c r="B24" s="79">
        <v>1991</v>
      </c>
      <c r="C24" s="46">
        <v>206871</v>
      </c>
      <c r="D24" s="40">
        <v>2916</v>
      </c>
      <c r="E24" s="46">
        <v>871</v>
      </c>
      <c r="F24" s="19">
        <v>494</v>
      </c>
      <c r="G24" s="19">
        <v>495</v>
      </c>
      <c r="H24" s="77">
        <v>0.43</v>
      </c>
    </row>
    <row r="25" spans="2:10" ht="12.75" customHeight="1" x14ac:dyDescent="0.2">
      <c r="B25" s="79">
        <v>1992</v>
      </c>
      <c r="C25" s="46">
        <v>209776</v>
      </c>
      <c r="D25" s="40">
        <v>2905</v>
      </c>
      <c r="E25" s="46">
        <v>1309</v>
      </c>
      <c r="F25" s="19">
        <v>583</v>
      </c>
      <c r="G25" s="19">
        <v>917</v>
      </c>
      <c r="H25" s="77">
        <v>0.63</v>
      </c>
    </row>
    <row r="26" spans="2:10" ht="12.75" customHeight="1" x14ac:dyDescent="0.2">
      <c r="B26" s="79">
        <v>1993</v>
      </c>
      <c r="C26" s="46">
        <v>213136</v>
      </c>
      <c r="D26" s="40">
        <v>3360</v>
      </c>
      <c r="E26" s="46">
        <v>1744</v>
      </c>
      <c r="F26" s="19">
        <v>560</v>
      </c>
      <c r="G26" s="19">
        <v>1072</v>
      </c>
      <c r="H26" s="77">
        <v>0.83</v>
      </c>
    </row>
    <row r="27" spans="2:10" ht="12.75" customHeight="1" x14ac:dyDescent="0.2">
      <c r="B27" s="79">
        <v>1994</v>
      </c>
      <c r="C27" s="46">
        <v>218992</v>
      </c>
      <c r="D27" s="40">
        <v>5856</v>
      </c>
      <c r="E27" s="46">
        <v>2653</v>
      </c>
      <c r="F27" s="19">
        <v>602</v>
      </c>
      <c r="G27" s="19">
        <v>1217</v>
      </c>
      <c r="H27" s="77">
        <v>1.24</v>
      </c>
    </row>
    <row r="28" spans="2:10" x14ac:dyDescent="0.2">
      <c r="B28" s="79">
        <v>1995</v>
      </c>
      <c r="C28" s="46">
        <v>223679</v>
      </c>
      <c r="D28" s="40">
        <v>4687</v>
      </c>
      <c r="E28" s="46">
        <v>3237</v>
      </c>
      <c r="F28" s="19">
        <v>580</v>
      </c>
      <c r="G28" s="19">
        <v>1304</v>
      </c>
      <c r="H28" s="77">
        <v>1.48</v>
      </c>
    </row>
    <row r="29" spans="2:10" ht="12.75" customHeight="1" x14ac:dyDescent="0.2">
      <c r="B29" s="79">
        <v>1996</v>
      </c>
      <c r="C29" s="46">
        <v>227810</v>
      </c>
      <c r="D29" s="40">
        <v>4131</v>
      </c>
      <c r="E29" s="46">
        <v>3870</v>
      </c>
      <c r="F29" s="19">
        <v>564</v>
      </c>
      <c r="G29" s="19">
        <v>1395</v>
      </c>
      <c r="H29" s="77">
        <v>1.73</v>
      </c>
    </row>
    <row r="30" spans="2:10" x14ac:dyDescent="0.2">
      <c r="B30" s="79">
        <v>1997</v>
      </c>
      <c r="C30" s="46">
        <v>231290</v>
      </c>
      <c r="D30" s="40">
        <v>3480</v>
      </c>
      <c r="E30" s="46">
        <v>4950</v>
      </c>
      <c r="F30" s="19">
        <v>610</v>
      </c>
      <c r="G30" s="19">
        <v>1285</v>
      </c>
      <c r="H30" s="77">
        <v>2.17</v>
      </c>
      <c r="J30" s="67"/>
    </row>
    <row r="31" spans="2:10" x14ac:dyDescent="0.2">
      <c r="B31" s="79">
        <v>1998</v>
      </c>
      <c r="C31" s="46">
        <v>234847</v>
      </c>
      <c r="D31" s="40">
        <v>3557</v>
      </c>
      <c r="E31" s="46">
        <v>5511</v>
      </c>
      <c r="F31" s="19">
        <v>599</v>
      </c>
      <c r="G31" s="19">
        <v>708</v>
      </c>
      <c r="H31" s="77">
        <v>2.38</v>
      </c>
      <c r="J31" s="67"/>
    </row>
    <row r="32" spans="2:10" x14ac:dyDescent="0.2">
      <c r="B32" s="79">
        <v>1999</v>
      </c>
      <c r="C32" s="46">
        <v>238161</v>
      </c>
      <c r="D32" s="40">
        <v>3314</v>
      </c>
      <c r="E32" s="46">
        <v>5164</v>
      </c>
      <c r="F32" s="19">
        <v>561</v>
      </c>
      <c r="G32" s="19">
        <v>596</v>
      </c>
      <c r="H32" s="77">
        <v>2.2000000000000002</v>
      </c>
      <c r="J32" s="67"/>
    </row>
    <row r="33" spans="2:11" x14ac:dyDescent="0.2">
      <c r="B33" s="79" t="s">
        <v>458</v>
      </c>
      <c r="C33" s="46">
        <v>240697</v>
      </c>
      <c r="D33" s="40">
        <v>2865</v>
      </c>
      <c r="E33" s="46">
        <v>5063</v>
      </c>
      <c r="F33" s="19">
        <v>643</v>
      </c>
      <c r="G33" s="19">
        <v>597</v>
      </c>
      <c r="H33" s="77">
        <v>2.13</v>
      </c>
      <c r="J33" s="67"/>
    </row>
    <row r="34" spans="2:11" x14ac:dyDescent="0.2">
      <c r="B34" s="79">
        <v>2001</v>
      </c>
      <c r="C34" s="46">
        <v>243186</v>
      </c>
      <c r="D34" s="40">
        <v>2489</v>
      </c>
      <c r="E34" s="46">
        <v>4417</v>
      </c>
      <c r="F34" s="19">
        <v>678</v>
      </c>
      <c r="G34" s="19">
        <v>441</v>
      </c>
      <c r="H34" s="77">
        <v>1.84</v>
      </c>
      <c r="J34" s="67"/>
    </row>
    <row r="35" spans="2:11" x14ac:dyDescent="0.2">
      <c r="B35" s="79">
        <v>2002</v>
      </c>
      <c r="C35" s="46">
        <v>245919</v>
      </c>
      <c r="D35" s="40">
        <v>2733</v>
      </c>
      <c r="E35" s="46">
        <v>3378</v>
      </c>
      <c r="F35" s="19">
        <v>596</v>
      </c>
      <c r="G35" s="19">
        <v>310</v>
      </c>
      <c r="H35" s="77">
        <v>1.39</v>
      </c>
      <c r="J35" s="67"/>
    </row>
    <row r="36" spans="2:11" x14ac:dyDescent="0.2">
      <c r="B36" s="79">
        <v>2003</v>
      </c>
      <c r="C36" s="46">
        <v>248781</v>
      </c>
      <c r="D36" s="40">
        <v>2862</v>
      </c>
      <c r="E36" s="46">
        <v>2844</v>
      </c>
      <c r="F36" s="19">
        <v>610</v>
      </c>
      <c r="G36" s="19">
        <v>257</v>
      </c>
      <c r="H36" s="77">
        <v>1.1599999999999999</v>
      </c>
      <c r="J36" s="67"/>
    </row>
    <row r="37" spans="2:11" x14ac:dyDescent="0.2">
      <c r="B37" s="79">
        <v>2004</v>
      </c>
      <c r="C37" s="46">
        <v>252215</v>
      </c>
      <c r="D37" s="40">
        <v>3434</v>
      </c>
      <c r="E37" s="46">
        <v>2985</v>
      </c>
      <c r="F37" s="19">
        <v>541</v>
      </c>
      <c r="G37" s="19">
        <v>363</v>
      </c>
      <c r="H37" s="77">
        <v>1.2</v>
      </c>
      <c r="I37" s="112"/>
      <c r="J37" s="113"/>
      <c r="K37" s="112"/>
    </row>
    <row r="38" spans="2:11" x14ac:dyDescent="0.2">
      <c r="B38" s="79">
        <v>2005</v>
      </c>
      <c r="C38" s="46">
        <v>255909</v>
      </c>
      <c r="D38" s="40">
        <v>3694</v>
      </c>
      <c r="E38" s="46">
        <v>3336</v>
      </c>
      <c r="F38" s="19">
        <v>544</v>
      </c>
      <c r="G38" s="19">
        <v>411</v>
      </c>
      <c r="H38" s="77">
        <v>1.32</v>
      </c>
      <c r="I38" s="112"/>
      <c r="J38" s="113"/>
      <c r="K38" s="112"/>
    </row>
    <row r="39" spans="2:11" x14ac:dyDescent="0.2">
      <c r="B39" s="79">
        <v>2006</v>
      </c>
      <c r="C39" s="46">
        <v>259970</v>
      </c>
      <c r="D39" s="40">
        <v>4061</v>
      </c>
      <c r="E39" s="46">
        <v>3834</v>
      </c>
      <c r="F39" s="19">
        <v>566</v>
      </c>
      <c r="G39" s="19">
        <v>532</v>
      </c>
      <c r="H39" s="77">
        <v>1.5</v>
      </c>
      <c r="I39" s="116"/>
      <c r="J39" s="117"/>
      <c r="K39" s="112"/>
    </row>
    <row r="40" spans="2:11" x14ac:dyDescent="0.2">
      <c r="B40" s="79">
        <v>2007</v>
      </c>
      <c r="C40" s="46">
        <v>263825</v>
      </c>
      <c r="D40" s="40">
        <v>3855</v>
      </c>
      <c r="E40" s="46">
        <v>3932</v>
      </c>
      <c r="F40" s="19">
        <v>598</v>
      </c>
      <c r="G40" s="19">
        <v>507</v>
      </c>
      <c r="H40" s="77">
        <v>1.51</v>
      </c>
      <c r="I40" s="112"/>
      <c r="J40" s="113"/>
      <c r="K40" s="112"/>
    </row>
    <row r="41" spans="2:11" x14ac:dyDescent="0.2">
      <c r="B41" s="79">
        <v>2008</v>
      </c>
      <c r="C41" s="46">
        <v>268634</v>
      </c>
      <c r="D41" s="40">
        <v>4809</v>
      </c>
      <c r="E41" s="46">
        <v>3943</v>
      </c>
      <c r="F41" s="19">
        <v>638</v>
      </c>
      <c r="G41" s="19">
        <v>619</v>
      </c>
      <c r="H41" s="77">
        <v>1.49</v>
      </c>
      <c r="I41" s="112"/>
      <c r="J41" s="113"/>
      <c r="K41" s="112"/>
    </row>
    <row r="42" spans="2:11" x14ac:dyDescent="0.2">
      <c r="B42" s="79" t="s">
        <v>459</v>
      </c>
      <c r="C42" s="46">
        <v>272498</v>
      </c>
      <c r="D42" s="40">
        <v>3864</v>
      </c>
      <c r="E42" s="46">
        <v>3634</v>
      </c>
      <c r="F42" s="19">
        <v>650</v>
      </c>
      <c r="G42" s="19">
        <v>649</v>
      </c>
      <c r="H42" s="77">
        <v>1.35</v>
      </c>
      <c r="I42" s="112"/>
      <c r="J42" s="113"/>
      <c r="K42" s="112"/>
    </row>
    <row r="43" spans="2:11" x14ac:dyDescent="0.2">
      <c r="B43" s="79">
        <v>2010</v>
      </c>
      <c r="C43" s="46">
        <v>281769</v>
      </c>
      <c r="D43" s="40">
        <v>9271</v>
      </c>
      <c r="E43" s="46">
        <v>4185</v>
      </c>
      <c r="F43" s="19">
        <v>591</v>
      </c>
      <c r="G43" s="19">
        <v>604</v>
      </c>
      <c r="H43" s="77">
        <v>1.54</v>
      </c>
      <c r="I43" s="112"/>
      <c r="J43" s="113"/>
      <c r="K43" s="112"/>
    </row>
    <row r="44" spans="2:11" x14ac:dyDescent="0.2">
      <c r="B44" s="79">
        <v>2011</v>
      </c>
      <c r="C44" s="46">
        <v>286915</v>
      </c>
      <c r="D44" s="40">
        <v>5146</v>
      </c>
      <c r="E44" s="46">
        <v>4335</v>
      </c>
      <c r="F44" s="19">
        <v>627</v>
      </c>
      <c r="G44" s="19">
        <v>662</v>
      </c>
      <c r="H44" s="77">
        <v>1.54</v>
      </c>
      <c r="I44" s="112"/>
      <c r="J44" s="113"/>
      <c r="K44" s="112"/>
    </row>
    <row r="45" spans="2:11" x14ac:dyDescent="0.2">
      <c r="B45" s="79">
        <v>2012</v>
      </c>
      <c r="C45" s="40">
        <v>291022</v>
      </c>
      <c r="D45" s="46">
        <f>C45-C44</f>
        <v>4107</v>
      </c>
      <c r="E45" s="46">
        <v>4631</v>
      </c>
      <c r="F45" s="19">
        <v>710</v>
      </c>
      <c r="G45" s="19">
        <v>855</v>
      </c>
      <c r="H45" s="77">
        <v>1.61</v>
      </c>
      <c r="I45" s="112"/>
      <c r="J45" s="113"/>
      <c r="K45" s="112"/>
    </row>
    <row r="46" spans="2:11" x14ac:dyDescent="0.2">
      <c r="B46" s="80">
        <v>2013</v>
      </c>
      <c r="C46" s="46">
        <v>296440</v>
      </c>
      <c r="D46" s="46">
        <v>5418</v>
      </c>
      <c r="E46" s="46">
        <v>4881</v>
      </c>
      <c r="F46" s="40">
        <v>755</v>
      </c>
      <c r="G46" s="40">
        <v>975</v>
      </c>
      <c r="H46" s="77">
        <v>1.68</v>
      </c>
      <c r="I46" s="112"/>
      <c r="J46" s="113"/>
      <c r="K46" s="112"/>
    </row>
    <row r="47" spans="2:11" x14ac:dyDescent="0.2">
      <c r="B47" s="80">
        <v>2014</v>
      </c>
      <c r="C47" s="46">
        <v>301569</v>
      </c>
      <c r="D47" s="46">
        <v>5129</v>
      </c>
      <c r="E47" s="46">
        <v>4957</v>
      </c>
      <c r="F47" s="40">
        <v>757</v>
      </c>
      <c r="G47" s="40">
        <v>1273</v>
      </c>
      <c r="H47" s="77">
        <v>1.67</v>
      </c>
      <c r="I47" s="112"/>
      <c r="J47" s="113"/>
      <c r="K47" s="112"/>
    </row>
    <row r="48" spans="2:11" x14ac:dyDescent="0.2">
      <c r="B48" s="80">
        <v>2015</v>
      </c>
      <c r="C48" s="46">
        <v>306707</v>
      </c>
      <c r="D48" s="46">
        <v>5138</v>
      </c>
      <c r="E48" s="46">
        <v>5975</v>
      </c>
      <c r="F48" s="40">
        <v>802</v>
      </c>
      <c r="G48" s="40">
        <v>1179</v>
      </c>
      <c r="H48" s="77">
        <v>1.98</v>
      </c>
      <c r="I48" s="112"/>
      <c r="J48" s="113"/>
      <c r="K48" s="112"/>
    </row>
    <row r="49" spans="2:19" x14ac:dyDescent="0.2">
      <c r="B49" s="80">
        <v>2016</v>
      </c>
      <c r="C49" s="46">
        <v>312678</v>
      </c>
      <c r="D49" s="46">
        <v>5971</v>
      </c>
      <c r="E49" s="46">
        <v>6687</v>
      </c>
      <c r="F49" s="40">
        <v>865</v>
      </c>
      <c r="G49" s="40">
        <v>1216</v>
      </c>
      <c r="H49" s="77">
        <v>2.1800000000000002</v>
      </c>
      <c r="I49" s="112"/>
      <c r="J49" s="113"/>
      <c r="K49" s="112"/>
    </row>
    <row r="50" spans="2:19" x14ac:dyDescent="0.2">
      <c r="B50" s="80">
        <v>2017</v>
      </c>
      <c r="C50" s="46">
        <v>318457</v>
      </c>
      <c r="D50" s="46">
        <v>5779</v>
      </c>
      <c r="E50" s="46">
        <v>7323</v>
      </c>
      <c r="F50" s="40">
        <v>882</v>
      </c>
      <c r="G50" s="40">
        <v>1222</v>
      </c>
      <c r="H50" s="77">
        <v>2.34</v>
      </c>
      <c r="I50" s="112"/>
      <c r="J50" s="113"/>
      <c r="K50" s="112"/>
    </row>
    <row r="51" spans="2:19" x14ac:dyDescent="0.2">
      <c r="B51" s="80">
        <v>2018</v>
      </c>
      <c r="C51" s="46">
        <v>323963</v>
      </c>
      <c r="D51" s="46">
        <v>5506</v>
      </c>
      <c r="E51" s="46">
        <v>8437</v>
      </c>
      <c r="F51" s="40">
        <v>845</v>
      </c>
      <c r="G51" s="40">
        <v>1497</v>
      </c>
      <c r="H51" s="77">
        <v>2.65</v>
      </c>
      <c r="I51" s="112"/>
      <c r="J51" s="113"/>
      <c r="K51" s="112"/>
    </row>
    <row r="52" spans="2:19" x14ac:dyDescent="0.2">
      <c r="B52" s="80">
        <v>2019</v>
      </c>
      <c r="C52" s="46">
        <v>328961</v>
      </c>
      <c r="D52" s="46">
        <v>4998</v>
      </c>
      <c r="E52" s="46">
        <v>8377</v>
      </c>
      <c r="F52" s="40">
        <v>868</v>
      </c>
      <c r="G52" s="40">
        <v>1322</v>
      </c>
      <c r="H52" s="77">
        <v>2.59</v>
      </c>
      <c r="I52" s="112"/>
      <c r="J52" s="113"/>
      <c r="K52" s="112"/>
    </row>
    <row r="53" spans="2:19" x14ac:dyDescent="0.2">
      <c r="B53" s="80">
        <v>2020</v>
      </c>
      <c r="C53" s="165">
        <v>333007</v>
      </c>
      <c r="D53" s="165">
        <v>4046</v>
      </c>
      <c r="E53" s="46">
        <v>8733</v>
      </c>
      <c r="F53" s="40">
        <v>986</v>
      </c>
      <c r="G53" s="40">
        <v>921</v>
      </c>
      <c r="H53" s="77">
        <v>2.65</v>
      </c>
      <c r="I53" s="112"/>
      <c r="J53" s="113"/>
      <c r="K53" s="112"/>
      <c r="L53" s="161"/>
    </row>
    <row r="54" spans="2:19" x14ac:dyDescent="0.2">
      <c r="B54" s="80">
        <v>2021</v>
      </c>
      <c r="C54" s="165">
        <v>336690</v>
      </c>
      <c r="D54" s="165">
        <v>3683</v>
      </c>
      <c r="E54" s="46">
        <v>7009</v>
      </c>
      <c r="F54" s="40">
        <v>727</v>
      </c>
      <c r="G54" s="40">
        <v>580</v>
      </c>
      <c r="H54" s="77">
        <v>2.1</v>
      </c>
      <c r="I54" s="112"/>
      <c r="J54" s="113"/>
      <c r="K54" s="112"/>
      <c r="L54" s="161"/>
    </row>
    <row r="55" spans="2:19" x14ac:dyDescent="0.2">
      <c r="B55" s="80">
        <v>2022</v>
      </c>
      <c r="C55" s="165">
        <v>340914</v>
      </c>
      <c r="D55" s="165">
        <v>4224</v>
      </c>
      <c r="E55" s="46">
        <v>5696</v>
      </c>
      <c r="F55" s="40">
        <v>615</v>
      </c>
      <c r="G55" s="40">
        <v>372</v>
      </c>
      <c r="H55" s="77">
        <v>1.6917639371528705</v>
      </c>
      <c r="I55" s="112"/>
      <c r="J55" s="113"/>
      <c r="K55" s="112"/>
      <c r="L55" s="161"/>
    </row>
    <row r="56" spans="2:19" ht="13.5" thickBot="1" x14ac:dyDescent="0.25">
      <c r="B56" s="104">
        <v>2023</v>
      </c>
      <c r="C56" s="102" t="s">
        <v>63</v>
      </c>
      <c r="D56" s="102" t="s">
        <v>63</v>
      </c>
      <c r="E56" s="102">
        <v>4778</v>
      </c>
      <c r="F56" s="90">
        <v>663</v>
      </c>
      <c r="G56" s="90">
        <v>347</v>
      </c>
      <c r="H56" s="105">
        <v>1.4015264846852873</v>
      </c>
      <c r="I56" s="112"/>
      <c r="J56" s="113"/>
      <c r="K56" s="112"/>
      <c r="L56" s="188"/>
      <c r="M56" s="112"/>
      <c r="N56" s="112"/>
      <c r="O56" s="112"/>
    </row>
    <row r="57" spans="2:19" ht="8.1" customHeight="1" x14ac:dyDescent="0.2">
      <c r="I57" s="112"/>
      <c r="J57" s="113"/>
      <c r="K57" s="112"/>
      <c r="L57" s="112"/>
      <c r="M57" s="112"/>
      <c r="N57" s="112"/>
      <c r="O57" s="112"/>
    </row>
    <row r="58" spans="2:19" ht="12.75" customHeight="1" x14ac:dyDescent="0.2">
      <c r="B58" s="239" t="s">
        <v>509</v>
      </c>
      <c r="C58" s="239"/>
      <c r="D58" s="239"/>
      <c r="E58" s="239"/>
      <c r="F58" s="239"/>
      <c r="G58" s="239"/>
      <c r="H58" s="239"/>
      <c r="I58" s="239"/>
      <c r="J58" s="239"/>
      <c r="K58" s="239"/>
      <c r="L58" s="239"/>
      <c r="M58" s="239"/>
      <c r="N58" s="112"/>
      <c r="O58" s="112"/>
    </row>
    <row r="59" spans="2:19" ht="12.75" customHeight="1" x14ac:dyDescent="0.2">
      <c r="B59" s="239" t="s">
        <v>569</v>
      </c>
      <c r="C59" s="239"/>
      <c r="D59" s="239"/>
      <c r="E59" s="239"/>
      <c r="F59" s="239"/>
      <c r="G59" s="239"/>
      <c r="H59" s="239"/>
      <c r="I59" s="239"/>
      <c r="J59" s="239"/>
      <c r="K59" s="239"/>
      <c r="L59" s="239"/>
      <c r="M59" s="239"/>
      <c r="N59" s="239"/>
      <c r="O59" s="239"/>
      <c r="P59" s="239"/>
      <c r="Q59" s="239"/>
      <c r="R59" s="239"/>
      <c r="S59" s="239"/>
    </row>
    <row r="60" spans="2:19" ht="12.75" customHeight="1" x14ac:dyDescent="0.2">
      <c r="B60" s="239" t="s">
        <v>510</v>
      </c>
      <c r="C60" s="239"/>
      <c r="D60" s="239"/>
      <c r="E60" s="239"/>
      <c r="F60" s="239"/>
      <c r="G60" s="239"/>
      <c r="H60" s="239"/>
      <c r="I60" s="239"/>
      <c r="J60" s="239"/>
      <c r="K60" s="239"/>
      <c r="N60" s="38"/>
      <c r="O60" s="112"/>
    </row>
    <row r="61" spans="2:19" ht="12.75" customHeight="1" x14ac:dyDescent="0.2">
      <c r="B61" s="239" t="s">
        <v>576</v>
      </c>
      <c r="C61" s="239"/>
      <c r="D61" s="239"/>
      <c r="E61" s="239"/>
      <c r="F61" s="239"/>
      <c r="G61" s="239"/>
      <c r="H61" s="239"/>
      <c r="I61" s="239"/>
      <c r="J61" s="239"/>
      <c r="K61" s="239"/>
      <c r="N61" s="38"/>
      <c r="O61" s="112"/>
    </row>
    <row r="62" spans="2:19" ht="12.75" customHeight="1" x14ac:dyDescent="0.2">
      <c r="B62" s="239" t="s">
        <v>503</v>
      </c>
      <c r="C62" s="239"/>
      <c r="D62" s="239"/>
      <c r="E62" s="239"/>
      <c r="F62" s="239"/>
      <c r="G62" s="239"/>
      <c r="H62" s="239"/>
      <c r="I62" s="239"/>
      <c r="J62" s="239"/>
      <c r="K62" s="239"/>
      <c r="L62" s="239"/>
      <c r="M62" s="239"/>
      <c r="N62" s="38"/>
      <c r="O62" s="112"/>
    </row>
    <row r="63" spans="2:19" ht="12.75" customHeight="1" x14ac:dyDescent="0.2">
      <c r="B63" s="37" t="s">
        <v>714</v>
      </c>
      <c r="C63" s="201"/>
      <c r="D63" s="201"/>
      <c r="E63" s="201"/>
      <c r="F63" s="201"/>
      <c r="G63" s="201"/>
      <c r="H63" s="201"/>
      <c r="I63" s="201"/>
      <c r="J63" s="201"/>
      <c r="K63" s="201"/>
      <c r="L63" s="201"/>
      <c r="M63" s="201"/>
      <c r="N63" s="38"/>
      <c r="O63" s="112"/>
    </row>
    <row r="64" spans="2:19" ht="12.75" customHeight="1" x14ac:dyDescent="0.2">
      <c r="B64" s="201"/>
      <c r="C64" s="201"/>
      <c r="D64" s="201"/>
      <c r="E64" s="201"/>
      <c r="F64" s="201"/>
      <c r="G64" s="201"/>
      <c r="H64" s="201"/>
      <c r="I64" s="201"/>
      <c r="J64" s="201"/>
      <c r="K64" s="201"/>
      <c r="L64" s="201"/>
      <c r="M64" s="201"/>
      <c r="N64" s="38"/>
      <c r="O64" s="112"/>
    </row>
    <row r="65" spans="9:15" x14ac:dyDescent="0.2">
      <c r="I65" s="112"/>
      <c r="J65" s="112"/>
      <c r="K65" s="22"/>
      <c r="L65" s="23"/>
      <c r="M65" s="24"/>
      <c r="N65" s="38"/>
      <c r="O65" s="112"/>
    </row>
    <row r="66" spans="9:15" x14ac:dyDescent="0.2">
      <c r="I66" s="112"/>
      <c r="J66" s="112"/>
      <c r="K66" s="22"/>
      <c r="L66" s="23"/>
      <c r="M66" s="24"/>
      <c r="N66" s="38"/>
      <c r="O66" s="112"/>
    </row>
    <row r="67" spans="9:15" x14ac:dyDescent="0.2">
      <c r="I67" s="112"/>
      <c r="J67" s="112"/>
      <c r="K67" s="22"/>
      <c r="L67" s="23"/>
      <c r="M67" s="24"/>
      <c r="N67" s="38"/>
      <c r="O67" s="112"/>
    </row>
    <row r="68" spans="9:15" x14ac:dyDescent="0.2">
      <c r="I68" s="112"/>
      <c r="J68" s="112"/>
      <c r="K68" s="118"/>
      <c r="L68" s="114"/>
      <c r="M68" s="115"/>
      <c r="N68" s="112"/>
      <c r="O68" s="112"/>
    </row>
    <row r="69" spans="9:15" x14ac:dyDescent="0.2">
      <c r="I69" s="112"/>
      <c r="J69" s="112"/>
      <c r="K69" s="118"/>
      <c r="L69" s="114"/>
      <c r="M69" s="115"/>
      <c r="N69" s="112"/>
      <c r="O69" s="112"/>
    </row>
    <row r="70" spans="9:15" x14ac:dyDescent="0.2">
      <c r="I70" s="112"/>
      <c r="J70" s="112"/>
      <c r="K70" s="118"/>
      <c r="L70" s="114"/>
      <c r="M70" s="115"/>
      <c r="N70" s="112"/>
      <c r="O70" s="112"/>
    </row>
    <row r="71" spans="9:15" x14ac:dyDescent="0.2">
      <c r="I71" s="112"/>
      <c r="J71" s="112"/>
      <c r="K71" s="119"/>
      <c r="L71" s="114"/>
      <c r="M71" s="115"/>
      <c r="N71" s="112"/>
      <c r="O71" s="112"/>
    </row>
    <row r="72" spans="9:15" x14ac:dyDescent="0.2">
      <c r="I72" s="112"/>
      <c r="J72" s="112"/>
      <c r="K72" s="118"/>
      <c r="L72" s="114"/>
      <c r="M72" s="115"/>
      <c r="N72" s="112"/>
      <c r="O72" s="112"/>
    </row>
    <row r="73" spans="9:15" x14ac:dyDescent="0.2">
      <c r="I73" s="112"/>
      <c r="J73" s="112"/>
      <c r="K73" s="118"/>
      <c r="L73" s="114"/>
      <c r="M73" s="115"/>
      <c r="N73" s="112"/>
      <c r="O73" s="112"/>
    </row>
    <row r="74" spans="9:15" x14ac:dyDescent="0.2">
      <c r="I74" s="112"/>
      <c r="J74" s="112"/>
      <c r="K74" s="118"/>
      <c r="L74" s="114"/>
      <c r="M74" s="115"/>
      <c r="N74" s="112"/>
      <c r="O74" s="112"/>
    </row>
    <row r="75" spans="9:15" x14ac:dyDescent="0.2">
      <c r="I75" s="112"/>
      <c r="J75" s="112"/>
      <c r="K75" s="119"/>
      <c r="L75" s="114"/>
      <c r="M75" s="115"/>
      <c r="N75" s="112"/>
      <c r="O75" s="112"/>
    </row>
    <row r="76" spans="9:15" x14ac:dyDescent="0.2">
      <c r="I76" s="112"/>
      <c r="J76" s="112"/>
      <c r="K76" s="118"/>
      <c r="L76" s="114"/>
      <c r="M76" s="115"/>
      <c r="N76" s="112"/>
      <c r="O76" s="112"/>
    </row>
    <row r="77" spans="9:15" x14ac:dyDescent="0.2">
      <c r="I77" s="112"/>
      <c r="J77" s="112"/>
      <c r="K77" s="118"/>
      <c r="L77" s="114"/>
      <c r="M77" s="115"/>
      <c r="N77" s="112"/>
      <c r="O77" s="112"/>
    </row>
    <row r="78" spans="9:15" x14ac:dyDescent="0.2">
      <c r="I78" s="112"/>
      <c r="J78" s="112"/>
      <c r="K78" s="118"/>
      <c r="L78" s="114"/>
      <c r="M78" s="115"/>
      <c r="N78" s="112"/>
      <c r="O78" s="112"/>
    </row>
    <row r="79" spans="9:15" x14ac:dyDescent="0.2">
      <c r="I79" s="112"/>
      <c r="J79" s="112"/>
      <c r="K79" s="118"/>
      <c r="L79" s="114"/>
      <c r="M79" s="115"/>
      <c r="N79" s="112"/>
      <c r="O79" s="112"/>
    </row>
    <row r="80" spans="9:15" x14ac:dyDescent="0.2">
      <c r="I80" s="112"/>
      <c r="J80" s="112"/>
      <c r="K80" s="119"/>
      <c r="L80" s="114"/>
      <c r="M80" s="115"/>
      <c r="N80" s="112"/>
      <c r="O80" s="112"/>
    </row>
    <row r="81" spans="9:15" x14ac:dyDescent="0.2">
      <c r="I81" s="112"/>
      <c r="J81" s="112"/>
      <c r="K81" s="118"/>
      <c r="L81" s="114"/>
      <c r="M81" s="115"/>
      <c r="N81" s="112"/>
      <c r="O81" s="112"/>
    </row>
    <row r="82" spans="9:15" x14ac:dyDescent="0.2">
      <c r="I82" s="112"/>
      <c r="J82" s="112"/>
      <c r="K82" s="118"/>
      <c r="L82" s="114"/>
      <c r="M82" s="115"/>
      <c r="N82" s="112"/>
      <c r="O82" s="112"/>
    </row>
    <row r="83" spans="9:15" x14ac:dyDescent="0.2">
      <c r="I83" s="112"/>
      <c r="J83" s="112"/>
      <c r="K83" s="118"/>
      <c r="L83" s="114"/>
      <c r="M83" s="115"/>
      <c r="N83" s="112"/>
      <c r="O83" s="112"/>
    </row>
    <row r="84" spans="9:15" x14ac:dyDescent="0.2">
      <c r="I84" s="112"/>
      <c r="J84" s="112"/>
      <c r="K84" s="118"/>
      <c r="L84" s="114"/>
      <c r="M84" s="115"/>
      <c r="N84" s="112"/>
      <c r="O84" s="112"/>
    </row>
    <row r="85" spans="9:15" x14ac:dyDescent="0.2">
      <c r="I85" s="112"/>
      <c r="J85" s="112"/>
      <c r="K85" s="118"/>
      <c r="L85" s="114"/>
      <c r="M85" s="115"/>
      <c r="N85" s="112"/>
      <c r="O85" s="112"/>
    </row>
    <row r="86" spans="9:15" x14ac:dyDescent="0.2">
      <c r="I86" s="112"/>
      <c r="J86" s="112"/>
      <c r="K86" s="118"/>
      <c r="L86" s="114"/>
      <c r="M86" s="115"/>
      <c r="N86" s="112"/>
      <c r="O86" s="112"/>
    </row>
    <row r="87" spans="9:15" x14ac:dyDescent="0.2">
      <c r="I87" s="112"/>
      <c r="J87" s="112"/>
      <c r="K87" s="118"/>
      <c r="L87" s="114"/>
      <c r="M87" s="115"/>
      <c r="N87" s="112"/>
      <c r="O87" s="112"/>
    </row>
    <row r="88" spans="9:15" x14ac:dyDescent="0.2">
      <c r="I88" s="112"/>
      <c r="J88" s="112"/>
      <c r="K88" s="118"/>
      <c r="L88" s="114"/>
      <c r="M88" s="115"/>
      <c r="N88" s="112"/>
      <c r="O88" s="112"/>
    </row>
    <row r="89" spans="9:15" x14ac:dyDescent="0.2">
      <c r="I89" s="112"/>
      <c r="J89" s="112"/>
      <c r="K89" s="118"/>
      <c r="L89" s="114"/>
      <c r="M89" s="115"/>
      <c r="N89" s="112"/>
      <c r="O89" s="112"/>
    </row>
    <row r="90" spans="9:15" x14ac:dyDescent="0.2">
      <c r="I90" s="112"/>
      <c r="J90" s="112"/>
      <c r="K90" s="119"/>
      <c r="L90" s="114"/>
      <c r="M90" s="115"/>
      <c r="N90" s="112"/>
      <c r="O90" s="112"/>
    </row>
    <row r="91" spans="9:15" x14ac:dyDescent="0.2">
      <c r="I91" s="112"/>
      <c r="J91" s="112"/>
      <c r="K91" s="118"/>
      <c r="L91" s="114"/>
      <c r="M91" s="115"/>
      <c r="N91" s="112"/>
      <c r="O91" s="112"/>
    </row>
    <row r="92" spans="9:15" x14ac:dyDescent="0.2">
      <c r="I92" s="112"/>
      <c r="J92" s="112"/>
      <c r="K92" s="118"/>
      <c r="L92" s="114"/>
      <c r="M92" s="115"/>
      <c r="N92" s="112"/>
      <c r="O92" s="112"/>
    </row>
    <row r="93" spans="9:15" x14ac:dyDescent="0.2">
      <c r="I93" s="112"/>
      <c r="J93" s="112"/>
      <c r="K93" s="118"/>
      <c r="L93" s="114"/>
      <c r="M93" s="115"/>
      <c r="N93" s="112"/>
      <c r="O93" s="112"/>
    </row>
    <row r="94" spans="9:15" x14ac:dyDescent="0.2">
      <c r="I94" s="112"/>
      <c r="J94" s="112"/>
      <c r="K94" s="118"/>
      <c r="L94" s="114"/>
      <c r="M94" s="115"/>
      <c r="N94" s="112"/>
      <c r="O94" s="112"/>
    </row>
    <row r="95" spans="9:15" x14ac:dyDescent="0.2">
      <c r="I95" s="112"/>
      <c r="J95" s="112"/>
      <c r="K95" s="118"/>
      <c r="L95" s="114"/>
      <c r="M95" s="115"/>
      <c r="N95" s="112"/>
      <c r="O95" s="112"/>
    </row>
    <row r="96" spans="9:15" x14ac:dyDescent="0.2">
      <c r="I96" s="112"/>
      <c r="J96" s="112"/>
      <c r="K96" s="118"/>
      <c r="L96" s="114"/>
      <c r="M96" s="115"/>
      <c r="N96" s="112"/>
      <c r="O96" s="112"/>
    </row>
    <row r="97" spans="9:15" x14ac:dyDescent="0.2">
      <c r="I97" s="112"/>
      <c r="J97" s="112"/>
      <c r="K97" s="118"/>
      <c r="L97" s="114"/>
      <c r="M97" s="115"/>
      <c r="N97" s="112"/>
      <c r="O97" s="112"/>
    </row>
    <row r="98" spans="9:15" x14ac:dyDescent="0.2">
      <c r="I98" s="112"/>
      <c r="J98" s="112"/>
      <c r="K98" s="118"/>
      <c r="L98" s="114"/>
      <c r="M98" s="115"/>
      <c r="N98" s="112"/>
      <c r="O98" s="112"/>
    </row>
    <row r="99" spans="9:15" x14ac:dyDescent="0.2">
      <c r="I99" s="112"/>
      <c r="J99" s="112"/>
      <c r="K99" s="118"/>
      <c r="L99" s="114"/>
      <c r="M99" s="115"/>
      <c r="N99" s="112"/>
      <c r="O99" s="112"/>
    </row>
    <row r="100" spans="9:15" x14ac:dyDescent="0.2">
      <c r="I100" s="112"/>
      <c r="J100" s="112"/>
      <c r="K100" s="118"/>
      <c r="L100" s="114"/>
      <c r="M100" s="115"/>
      <c r="N100" s="112"/>
      <c r="O100" s="112"/>
    </row>
    <row r="101" spans="9:15" x14ac:dyDescent="0.2">
      <c r="I101" s="112"/>
      <c r="J101" s="112"/>
      <c r="K101" s="118"/>
      <c r="L101" s="114"/>
      <c r="M101" s="115"/>
      <c r="N101" s="112"/>
      <c r="O101" s="112"/>
    </row>
    <row r="102" spans="9:15" x14ac:dyDescent="0.2">
      <c r="I102" s="112"/>
      <c r="J102" s="112"/>
      <c r="K102" s="118"/>
      <c r="L102" s="115"/>
      <c r="M102" s="115"/>
      <c r="N102" s="112"/>
      <c r="O102" s="112"/>
    </row>
    <row r="103" spans="9:15" x14ac:dyDescent="0.2">
      <c r="I103" s="112"/>
      <c r="J103" s="112"/>
      <c r="K103" s="118"/>
      <c r="L103" s="114"/>
      <c r="M103" s="115"/>
      <c r="N103" s="112"/>
      <c r="O103" s="112"/>
    </row>
    <row r="104" spans="9:15" x14ac:dyDescent="0.2">
      <c r="I104" s="112"/>
      <c r="J104" s="112"/>
      <c r="K104" s="118"/>
      <c r="L104" s="114"/>
      <c r="M104" s="115"/>
      <c r="N104" s="112"/>
      <c r="O104" s="112"/>
    </row>
    <row r="105" spans="9:15" x14ac:dyDescent="0.2">
      <c r="I105" s="112"/>
      <c r="J105" s="112"/>
      <c r="K105" s="118"/>
      <c r="L105" s="112"/>
      <c r="M105" s="115"/>
      <c r="N105" s="112"/>
      <c r="O105" s="112"/>
    </row>
    <row r="106" spans="9:15" x14ac:dyDescent="0.2">
      <c r="I106" s="112"/>
      <c r="J106" s="112"/>
      <c r="K106" s="118"/>
      <c r="L106" s="112"/>
      <c r="M106" s="112"/>
      <c r="N106" s="112"/>
      <c r="O106" s="112"/>
    </row>
    <row r="107" spans="9:15" x14ac:dyDescent="0.2">
      <c r="I107" s="112"/>
      <c r="J107" s="112"/>
      <c r="K107" s="118"/>
      <c r="L107" s="38"/>
      <c r="M107" s="38"/>
    </row>
    <row r="108" spans="9:15" x14ac:dyDescent="0.2">
      <c r="I108" s="112"/>
      <c r="J108" s="112"/>
      <c r="K108" s="118"/>
      <c r="L108" s="38"/>
      <c r="M108" s="38"/>
    </row>
    <row r="109" spans="9:15" x14ac:dyDescent="0.2">
      <c r="I109" s="112"/>
      <c r="J109" s="112"/>
      <c r="K109" s="112"/>
    </row>
    <row r="110" spans="9:15" x14ac:dyDescent="0.2">
      <c r="I110" s="112"/>
      <c r="J110" s="112"/>
      <c r="K110" s="112"/>
    </row>
    <row r="111" spans="9:15" x14ac:dyDescent="0.2">
      <c r="I111" s="112"/>
      <c r="J111" s="112"/>
      <c r="K111" s="112"/>
    </row>
  </sheetData>
  <mergeCells count="12">
    <mergeCell ref="B60:K60"/>
    <mergeCell ref="B61:K61"/>
    <mergeCell ref="B62:M62"/>
    <mergeCell ref="B58:M58"/>
    <mergeCell ref="B59:S59"/>
    <mergeCell ref="B4:B6"/>
    <mergeCell ref="C4:C6"/>
    <mergeCell ref="D4:D6"/>
    <mergeCell ref="E4:G4"/>
    <mergeCell ref="H4:H6"/>
    <mergeCell ref="E5:E6"/>
    <mergeCell ref="F5:G5"/>
  </mergeCells>
  <pageMargins left="0.78740157480314965" right="0.59055118110236227" top="0.78740157480314965" bottom="0.86614173228346458" header="0.51181102362204722" footer="0.35433070866141736"/>
  <pageSetup paperSize="9" scale="6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3712"/>
    <pageSetUpPr fitToPage="1"/>
  </sheetPr>
  <dimension ref="A1:T54"/>
  <sheetViews>
    <sheetView showGridLines="0" zoomScaleNormal="100" zoomScaleSheetLayoutView="100" workbookViewId="0">
      <pane ySplit="5" topLeftCell="A6" activePane="bottomLeft" state="frozen"/>
      <selection activeCell="M45" sqref="M45"/>
      <selection pane="bottomLeft"/>
    </sheetView>
  </sheetViews>
  <sheetFormatPr baseColWidth="10" defaultColWidth="11.42578125" defaultRowHeight="12.75" x14ac:dyDescent="0.2"/>
  <cols>
    <col min="1" max="1" width="3.7109375" customWidth="1"/>
    <col min="2" max="2" width="5.7109375" customWidth="1"/>
    <col min="3" max="8" width="12.42578125" customWidth="1"/>
    <col min="9" max="14" width="10.7109375" customWidth="1"/>
  </cols>
  <sheetData>
    <row r="1" spans="1:20" ht="15.75" x14ac:dyDescent="0.25">
      <c r="A1" s="5" t="str">
        <f>Inhaltsverzeichnis!B43&amp;" "&amp;Inhaltsverzeichnis!C43&amp;" "&amp;Inhaltsverzeichnis!D43</f>
        <v>Tabelle 21:  Leerwohnungsziffern nach Anzahl Zimmer, 1980–2023</v>
      </c>
    </row>
    <row r="2" spans="1:20" x14ac:dyDescent="0.2">
      <c r="B2" s="34"/>
    </row>
    <row r="3" spans="1:20" ht="12.75" customHeight="1" x14ac:dyDescent="0.2">
      <c r="I3" s="114"/>
    </row>
    <row r="4" spans="1:20" x14ac:dyDescent="0.2">
      <c r="B4" s="240" t="s">
        <v>4</v>
      </c>
      <c r="C4" s="240" t="s">
        <v>546</v>
      </c>
      <c r="D4" s="240"/>
      <c r="E4" s="240"/>
      <c r="F4" s="240"/>
      <c r="G4" s="240"/>
      <c r="H4" s="240"/>
      <c r="I4" s="240" t="s">
        <v>75</v>
      </c>
      <c r="J4" s="240"/>
    </row>
    <row r="5" spans="1:20" ht="51" x14ac:dyDescent="0.2">
      <c r="B5" s="240"/>
      <c r="C5" s="60">
        <v>1</v>
      </c>
      <c r="D5" s="60">
        <v>2</v>
      </c>
      <c r="E5" s="60">
        <v>3</v>
      </c>
      <c r="F5" s="60">
        <v>4</v>
      </c>
      <c r="G5" s="60">
        <v>5</v>
      </c>
      <c r="H5" s="60" t="s">
        <v>67</v>
      </c>
      <c r="I5" s="60" t="s">
        <v>11</v>
      </c>
      <c r="J5" s="60" t="s">
        <v>470</v>
      </c>
    </row>
    <row r="6" spans="1:20" x14ac:dyDescent="0.2">
      <c r="B6" s="47">
        <v>1980</v>
      </c>
      <c r="C6" s="78">
        <v>0.57999999999999996</v>
      </c>
      <c r="D6" s="78">
        <v>0.56000000000000005</v>
      </c>
      <c r="E6" s="78">
        <v>0.57999999999999996</v>
      </c>
      <c r="F6" s="78">
        <v>0.59</v>
      </c>
      <c r="G6" s="78">
        <v>0.53</v>
      </c>
      <c r="H6" s="78">
        <v>0.27</v>
      </c>
      <c r="I6" s="78">
        <v>0.52</v>
      </c>
      <c r="J6" s="78">
        <v>0.41</v>
      </c>
      <c r="T6" s="67"/>
    </row>
    <row r="7" spans="1:20" x14ac:dyDescent="0.2">
      <c r="B7" s="47">
        <v>1981</v>
      </c>
      <c r="C7" s="78">
        <v>0.35</v>
      </c>
      <c r="D7" s="78">
        <v>0.59</v>
      </c>
      <c r="E7" s="78">
        <v>0.47</v>
      </c>
      <c r="F7" s="78">
        <v>0.52</v>
      </c>
      <c r="G7" s="78">
        <v>0.48</v>
      </c>
      <c r="H7" s="78">
        <v>0.25</v>
      </c>
      <c r="I7" s="78">
        <v>0.46</v>
      </c>
      <c r="J7" s="78">
        <v>0.37</v>
      </c>
      <c r="T7" s="67"/>
    </row>
    <row r="8" spans="1:20" x14ac:dyDescent="0.2">
      <c r="B8" s="47">
        <v>1982</v>
      </c>
      <c r="C8" s="78">
        <v>0.36</v>
      </c>
      <c r="D8" s="78">
        <v>0.5</v>
      </c>
      <c r="E8" s="78">
        <v>0.65</v>
      </c>
      <c r="F8" s="78">
        <v>0.92</v>
      </c>
      <c r="G8" s="78">
        <v>0.74</v>
      </c>
      <c r="H8" s="78">
        <v>0.28000000000000003</v>
      </c>
      <c r="I8" s="78">
        <v>0.66</v>
      </c>
      <c r="J8" s="78">
        <v>0.46</v>
      </c>
      <c r="T8" s="67"/>
    </row>
    <row r="9" spans="1:20" x14ac:dyDescent="0.2">
      <c r="B9" s="47">
        <v>1983</v>
      </c>
      <c r="C9" s="78" t="s">
        <v>63</v>
      </c>
      <c r="D9" s="78" t="s">
        <v>63</v>
      </c>
      <c r="E9" s="78" t="s">
        <v>63</v>
      </c>
      <c r="F9" s="78" t="s">
        <v>63</v>
      </c>
      <c r="G9" s="78" t="s">
        <v>63</v>
      </c>
      <c r="H9" s="78" t="s">
        <v>63</v>
      </c>
      <c r="I9" s="78" t="s">
        <v>63</v>
      </c>
      <c r="J9" s="78" t="s">
        <v>63</v>
      </c>
      <c r="T9" s="67"/>
    </row>
    <row r="10" spans="1:20" x14ac:dyDescent="0.2">
      <c r="B10" s="79" t="s">
        <v>547</v>
      </c>
      <c r="C10" s="78">
        <v>0.76</v>
      </c>
      <c r="D10" s="78">
        <v>1.39</v>
      </c>
      <c r="E10" s="78">
        <v>1.08</v>
      </c>
      <c r="F10" s="78">
        <v>1.46</v>
      </c>
      <c r="G10" s="78">
        <v>1.1299999999999999</v>
      </c>
      <c r="H10" s="78">
        <v>0.23</v>
      </c>
      <c r="I10" s="78">
        <v>1.08</v>
      </c>
      <c r="J10" s="78">
        <v>0.43</v>
      </c>
      <c r="T10" s="67"/>
    </row>
    <row r="11" spans="1:20" ht="12.75" customHeight="1" x14ac:dyDescent="0.2">
      <c r="B11" s="47">
        <v>1985</v>
      </c>
      <c r="C11" s="78">
        <v>1.0900000000000001</v>
      </c>
      <c r="D11" s="78">
        <v>1.27</v>
      </c>
      <c r="E11" s="78">
        <v>1.3</v>
      </c>
      <c r="F11" s="78">
        <v>1.53</v>
      </c>
      <c r="G11" s="78">
        <v>0.95</v>
      </c>
      <c r="H11" s="78">
        <v>0.25</v>
      </c>
      <c r="I11" s="78">
        <v>1.1299999999999999</v>
      </c>
      <c r="J11" s="78">
        <v>0.38</v>
      </c>
      <c r="T11" s="67"/>
    </row>
    <row r="12" spans="1:20" x14ac:dyDescent="0.2">
      <c r="B12" s="47">
        <v>1986</v>
      </c>
      <c r="C12" s="78">
        <v>1.24</v>
      </c>
      <c r="D12" s="78">
        <v>1.18</v>
      </c>
      <c r="E12" s="78">
        <v>1.25</v>
      </c>
      <c r="F12" s="78">
        <v>1.4</v>
      </c>
      <c r="G12" s="78">
        <v>0.81</v>
      </c>
      <c r="H12" s="78">
        <v>0.38</v>
      </c>
      <c r="I12" s="78">
        <v>1.07</v>
      </c>
      <c r="J12" s="78">
        <v>0.41</v>
      </c>
      <c r="T12" s="67"/>
    </row>
    <row r="13" spans="1:20" x14ac:dyDescent="0.2">
      <c r="B13" s="47">
        <v>1987</v>
      </c>
      <c r="C13" s="78">
        <v>0.8</v>
      </c>
      <c r="D13" s="78">
        <v>1.23</v>
      </c>
      <c r="E13" s="78">
        <v>1.07</v>
      </c>
      <c r="F13" s="78">
        <v>0.97</v>
      </c>
      <c r="G13" s="78">
        <v>0.56999999999999995</v>
      </c>
      <c r="H13" s="78">
        <v>0.32</v>
      </c>
      <c r="I13" s="78">
        <v>0.83</v>
      </c>
      <c r="J13" s="78">
        <v>0.31</v>
      </c>
      <c r="T13" s="67"/>
    </row>
    <row r="14" spans="1:20" x14ac:dyDescent="0.2">
      <c r="B14" s="47">
        <v>1988</v>
      </c>
      <c r="C14" s="78">
        <v>0.47</v>
      </c>
      <c r="D14" s="78">
        <v>0.76</v>
      </c>
      <c r="E14" s="78">
        <v>0.69</v>
      </c>
      <c r="F14" s="78">
        <v>0.65</v>
      </c>
      <c r="G14" s="78">
        <v>0.44</v>
      </c>
      <c r="H14" s="78">
        <v>0.23</v>
      </c>
      <c r="I14" s="78">
        <v>0.56000000000000005</v>
      </c>
      <c r="J14" s="78">
        <v>0.28000000000000003</v>
      </c>
      <c r="T14" s="67"/>
    </row>
    <row r="15" spans="1:20" x14ac:dyDescent="0.2">
      <c r="B15" s="47">
        <v>1989</v>
      </c>
      <c r="C15" s="78">
        <v>0.23</v>
      </c>
      <c r="D15" s="78">
        <v>0.22</v>
      </c>
      <c r="E15" s="78">
        <v>0.24</v>
      </c>
      <c r="F15" s="78">
        <v>0.3</v>
      </c>
      <c r="G15" s="78">
        <v>0.31</v>
      </c>
      <c r="H15" s="78">
        <v>0.1</v>
      </c>
      <c r="I15" s="78">
        <v>0.25</v>
      </c>
      <c r="J15" s="78">
        <v>0.21</v>
      </c>
      <c r="T15" s="67"/>
    </row>
    <row r="16" spans="1:20" x14ac:dyDescent="0.2">
      <c r="B16" s="47">
        <v>1990</v>
      </c>
      <c r="C16" s="78">
        <v>0.16</v>
      </c>
      <c r="D16" s="78">
        <v>0.17</v>
      </c>
      <c r="E16" s="78">
        <v>0.21</v>
      </c>
      <c r="F16" s="78">
        <v>0.31</v>
      </c>
      <c r="G16" s="78">
        <v>0.4</v>
      </c>
      <c r="H16" s="78">
        <v>0.16</v>
      </c>
      <c r="I16" s="78">
        <v>0.26</v>
      </c>
      <c r="J16" s="78">
        <v>0.37</v>
      </c>
      <c r="T16" s="67"/>
    </row>
    <row r="17" spans="2:20" x14ac:dyDescent="0.2">
      <c r="B17" s="47">
        <v>1991</v>
      </c>
      <c r="C17" s="78">
        <v>0.28000000000000003</v>
      </c>
      <c r="D17" s="78">
        <v>0.19</v>
      </c>
      <c r="E17" s="78">
        <v>0.25</v>
      </c>
      <c r="F17" s="78">
        <v>0.41</v>
      </c>
      <c r="G17" s="78">
        <v>0.91</v>
      </c>
      <c r="H17" s="78">
        <v>0.27</v>
      </c>
      <c r="I17" s="78">
        <v>0.43</v>
      </c>
      <c r="J17" s="78">
        <v>0.72</v>
      </c>
      <c r="T17" s="67"/>
    </row>
    <row r="18" spans="2:20" x14ac:dyDescent="0.2">
      <c r="B18" s="47">
        <v>1992</v>
      </c>
      <c r="C18" s="78">
        <v>0.44</v>
      </c>
      <c r="D18" s="78">
        <v>0.38</v>
      </c>
      <c r="E18" s="78">
        <v>0.39</v>
      </c>
      <c r="F18" s="78">
        <v>0.69</v>
      </c>
      <c r="G18" s="78">
        <v>1.18</v>
      </c>
      <c r="H18" s="78">
        <v>0.35</v>
      </c>
      <c r="I18" s="78">
        <v>0.63</v>
      </c>
      <c r="J18" s="78">
        <v>0.83</v>
      </c>
      <c r="T18" s="67"/>
    </row>
    <row r="19" spans="2:20" x14ac:dyDescent="0.2">
      <c r="B19" s="47">
        <v>1993</v>
      </c>
      <c r="C19" s="78">
        <v>0.81</v>
      </c>
      <c r="D19" s="78">
        <v>0.52</v>
      </c>
      <c r="E19" s="78">
        <v>0.73</v>
      </c>
      <c r="F19" s="78">
        <v>1</v>
      </c>
      <c r="G19" s="78">
        <v>1.22</v>
      </c>
      <c r="H19" s="78">
        <v>0.3</v>
      </c>
      <c r="I19" s="78">
        <v>0.83</v>
      </c>
      <c r="J19" s="78">
        <v>0.79</v>
      </c>
      <c r="T19" s="67"/>
    </row>
    <row r="20" spans="2:20" x14ac:dyDescent="0.2">
      <c r="B20" s="47">
        <v>1994</v>
      </c>
      <c r="C20" s="78">
        <v>1.04</v>
      </c>
      <c r="D20" s="78">
        <v>1.32</v>
      </c>
      <c r="E20" s="78">
        <v>1.38</v>
      </c>
      <c r="F20" s="78">
        <v>1.66</v>
      </c>
      <c r="G20" s="78">
        <v>1.1599999999999999</v>
      </c>
      <c r="H20" s="78">
        <v>0.3</v>
      </c>
      <c r="I20" s="78">
        <v>1.24</v>
      </c>
      <c r="J20" s="78">
        <v>0.84</v>
      </c>
      <c r="T20" s="67"/>
    </row>
    <row r="21" spans="2:20" x14ac:dyDescent="0.2">
      <c r="B21" s="47">
        <v>1995</v>
      </c>
      <c r="C21" s="78">
        <v>1.74</v>
      </c>
      <c r="D21" s="78">
        <v>1.8</v>
      </c>
      <c r="E21" s="78">
        <v>1.69</v>
      </c>
      <c r="F21" s="78">
        <v>1.87</v>
      </c>
      <c r="G21" s="78">
        <v>1.26</v>
      </c>
      <c r="H21" s="78">
        <v>0.32</v>
      </c>
      <c r="I21" s="78">
        <v>1.48</v>
      </c>
      <c r="J21" s="78">
        <v>0.79</v>
      </c>
      <c r="T21" s="67"/>
    </row>
    <row r="22" spans="2:20" x14ac:dyDescent="0.2">
      <c r="B22" s="47">
        <v>1996</v>
      </c>
      <c r="C22" s="78">
        <v>2.31</v>
      </c>
      <c r="D22" s="78">
        <v>2.2999999999999998</v>
      </c>
      <c r="E22" s="78">
        <v>2.27</v>
      </c>
      <c r="F22" s="78">
        <v>2.09</v>
      </c>
      <c r="G22" s="78">
        <v>1.21</v>
      </c>
      <c r="H22" s="78">
        <v>0.27</v>
      </c>
      <c r="I22" s="78">
        <v>1.73</v>
      </c>
      <c r="J22" s="78">
        <v>0.75</v>
      </c>
      <c r="T22" s="67"/>
    </row>
    <row r="23" spans="2:20" x14ac:dyDescent="0.2">
      <c r="B23" s="47">
        <v>1997</v>
      </c>
      <c r="C23" s="78">
        <v>3.14</v>
      </c>
      <c r="D23" s="78">
        <v>2.72</v>
      </c>
      <c r="E23" s="78">
        <v>3.04</v>
      </c>
      <c r="F23" s="78">
        <v>2.63</v>
      </c>
      <c r="G23" s="78">
        <v>1.31</v>
      </c>
      <c r="H23" s="78">
        <v>0.35</v>
      </c>
      <c r="I23" s="78">
        <v>2.17</v>
      </c>
      <c r="J23" s="78">
        <v>0.8</v>
      </c>
      <c r="T23" s="67"/>
    </row>
    <row r="24" spans="2:20" x14ac:dyDescent="0.2">
      <c r="B24" s="47">
        <v>1998</v>
      </c>
      <c r="C24" s="78">
        <v>3.88</v>
      </c>
      <c r="D24" s="78">
        <v>3.39</v>
      </c>
      <c r="E24" s="78">
        <v>3.44</v>
      </c>
      <c r="F24" s="78">
        <v>2.69</v>
      </c>
      <c r="G24" s="78">
        <v>1.36</v>
      </c>
      <c r="H24" s="78">
        <v>0.33</v>
      </c>
      <c r="I24" s="78">
        <v>2.38</v>
      </c>
      <c r="J24" s="78">
        <v>0.77</v>
      </c>
      <c r="T24" s="67"/>
    </row>
    <row r="25" spans="2:20" x14ac:dyDescent="0.2">
      <c r="B25" s="47">
        <v>1999</v>
      </c>
      <c r="C25" s="78">
        <v>3.2</v>
      </c>
      <c r="D25" s="78">
        <v>3.09</v>
      </c>
      <c r="E25" s="78">
        <v>3.31</v>
      </c>
      <c r="F25" s="78">
        <v>2.4500000000000002</v>
      </c>
      <c r="G25" s="78">
        <v>1.21</v>
      </c>
      <c r="H25" s="78">
        <v>0.38</v>
      </c>
      <c r="I25" s="78">
        <v>2.2000000000000002</v>
      </c>
      <c r="J25" s="78">
        <v>0.7</v>
      </c>
      <c r="T25" s="67"/>
    </row>
    <row r="26" spans="2:20" x14ac:dyDescent="0.2">
      <c r="B26" s="47">
        <v>2000</v>
      </c>
      <c r="C26" s="78">
        <v>3.71</v>
      </c>
      <c r="D26" s="78">
        <v>3.39</v>
      </c>
      <c r="E26" s="78">
        <v>2.96</v>
      </c>
      <c r="F26" s="78">
        <v>2.31</v>
      </c>
      <c r="G26" s="78">
        <v>1.19</v>
      </c>
      <c r="H26" s="78">
        <v>0.48</v>
      </c>
      <c r="I26" s="78">
        <v>2.13</v>
      </c>
      <c r="J26" s="78">
        <v>0.79</v>
      </c>
      <c r="T26" s="67"/>
    </row>
    <row r="27" spans="2:20" x14ac:dyDescent="0.2">
      <c r="B27" s="47">
        <v>2001</v>
      </c>
      <c r="C27" s="78">
        <v>3.38</v>
      </c>
      <c r="D27" s="78">
        <v>2.57</v>
      </c>
      <c r="E27" s="78">
        <v>2.44</v>
      </c>
      <c r="F27" s="78">
        <v>2.02</v>
      </c>
      <c r="G27" s="78">
        <v>1.29</v>
      </c>
      <c r="H27" s="78">
        <v>0.45</v>
      </c>
      <c r="I27" s="78">
        <v>1.84</v>
      </c>
      <c r="J27" s="78">
        <v>0.81</v>
      </c>
      <c r="T27" s="67"/>
    </row>
    <row r="28" spans="2:20" x14ac:dyDescent="0.2">
      <c r="B28" s="47">
        <v>2002</v>
      </c>
      <c r="C28" s="78">
        <v>2.54</v>
      </c>
      <c r="D28" s="78">
        <v>1.84</v>
      </c>
      <c r="E28" s="78">
        <v>1.77</v>
      </c>
      <c r="F28" s="78">
        <v>1.49</v>
      </c>
      <c r="G28" s="78">
        <v>1.1000000000000001</v>
      </c>
      <c r="H28" s="78">
        <v>0.44</v>
      </c>
      <c r="I28" s="78">
        <v>1.39</v>
      </c>
      <c r="J28" s="78">
        <v>0.7</v>
      </c>
      <c r="T28" s="67"/>
    </row>
    <row r="29" spans="2:20" x14ac:dyDescent="0.2">
      <c r="B29" s="47">
        <v>2003</v>
      </c>
      <c r="C29" s="78">
        <v>1.95</v>
      </c>
      <c r="D29" s="78">
        <v>1.45</v>
      </c>
      <c r="E29" s="78">
        <v>1.42</v>
      </c>
      <c r="F29" s="78">
        <v>1.27</v>
      </c>
      <c r="G29" s="78">
        <v>1.01</v>
      </c>
      <c r="H29" s="78">
        <v>0.33</v>
      </c>
      <c r="I29" s="78">
        <v>1.1599999999999999</v>
      </c>
      <c r="J29" s="78">
        <v>0.71</v>
      </c>
      <c r="T29" s="67"/>
    </row>
    <row r="30" spans="2:20" x14ac:dyDescent="0.2">
      <c r="B30" s="47">
        <v>2004</v>
      </c>
      <c r="C30" s="78">
        <v>2</v>
      </c>
      <c r="D30" s="78">
        <v>1.29</v>
      </c>
      <c r="E30" s="78">
        <v>1.51</v>
      </c>
      <c r="F30" s="78">
        <v>1.44</v>
      </c>
      <c r="G30" s="78">
        <v>0.95</v>
      </c>
      <c r="H30" s="78">
        <v>0.35</v>
      </c>
      <c r="I30" s="78">
        <v>1.2</v>
      </c>
      <c r="J30" s="78">
        <v>0.62</v>
      </c>
      <c r="T30" s="67"/>
    </row>
    <row r="31" spans="2:20" x14ac:dyDescent="0.2">
      <c r="B31" s="47">
        <v>2005</v>
      </c>
      <c r="C31" s="78">
        <v>1.9886706038327107</v>
      </c>
      <c r="D31" s="78">
        <v>1.5662428597751983</v>
      </c>
      <c r="E31" s="78">
        <v>1.68388757625983</v>
      </c>
      <c r="F31" s="78">
        <v>1.515089805726388</v>
      </c>
      <c r="G31" s="78">
        <v>1.070231766584206</v>
      </c>
      <c r="H31" s="78">
        <v>0.43115837884449548</v>
      </c>
      <c r="I31" s="78">
        <v>1.32</v>
      </c>
      <c r="J31" s="78">
        <v>0.61</v>
      </c>
      <c r="T31" s="67"/>
    </row>
    <row r="32" spans="2:20" x14ac:dyDescent="0.2">
      <c r="B32" s="47">
        <v>2006</v>
      </c>
      <c r="C32" s="78">
        <v>1.91</v>
      </c>
      <c r="D32" s="78">
        <v>1.61</v>
      </c>
      <c r="E32" s="78">
        <v>1.8</v>
      </c>
      <c r="F32" s="78">
        <v>1.91</v>
      </c>
      <c r="G32" s="78">
        <v>1.19</v>
      </c>
      <c r="H32" s="78">
        <v>0.49</v>
      </c>
      <c r="I32" s="78">
        <v>1.5</v>
      </c>
      <c r="J32" s="78">
        <v>0.63</v>
      </c>
      <c r="T32" s="67"/>
    </row>
    <row r="33" spans="2:20" x14ac:dyDescent="0.2">
      <c r="B33" s="47">
        <v>2007</v>
      </c>
      <c r="C33" s="78">
        <v>1.87</v>
      </c>
      <c r="D33" s="78">
        <v>1.63</v>
      </c>
      <c r="E33" s="78">
        <v>1.73</v>
      </c>
      <c r="F33" s="78">
        <v>1.88</v>
      </c>
      <c r="G33" s="78">
        <v>1.27</v>
      </c>
      <c r="H33" s="78">
        <v>0.61</v>
      </c>
      <c r="I33" s="78">
        <v>1.51</v>
      </c>
      <c r="J33" s="78">
        <v>0.66</v>
      </c>
      <c r="T33" s="67"/>
    </row>
    <row r="34" spans="2:20" x14ac:dyDescent="0.2">
      <c r="B34" s="47">
        <v>2008</v>
      </c>
      <c r="C34" s="78">
        <v>1.75</v>
      </c>
      <c r="D34" s="78">
        <v>1.64</v>
      </c>
      <c r="E34" s="78">
        <v>1.74</v>
      </c>
      <c r="F34" s="78">
        <v>1.9</v>
      </c>
      <c r="G34" s="78">
        <v>1.1599999999999999</v>
      </c>
      <c r="H34" s="78">
        <v>0.65</v>
      </c>
      <c r="I34" s="78">
        <v>1.49</v>
      </c>
      <c r="J34" s="78">
        <v>0.69</v>
      </c>
      <c r="T34" s="67"/>
    </row>
    <row r="35" spans="2:20" x14ac:dyDescent="0.2">
      <c r="B35" s="47">
        <v>2009</v>
      </c>
      <c r="C35" s="78">
        <v>1.62</v>
      </c>
      <c r="D35" s="78">
        <v>1.46</v>
      </c>
      <c r="E35" s="78">
        <v>1.65</v>
      </c>
      <c r="F35" s="78">
        <v>1.63</v>
      </c>
      <c r="G35" s="78">
        <v>1.06</v>
      </c>
      <c r="H35" s="78">
        <v>0.64</v>
      </c>
      <c r="I35" s="78">
        <v>1.35</v>
      </c>
      <c r="J35" s="78">
        <v>0.69</v>
      </c>
      <c r="T35" s="67"/>
    </row>
    <row r="36" spans="2:20" x14ac:dyDescent="0.2">
      <c r="B36" s="47">
        <v>2010</v>
      </c>
      <c r="C36" s="78">
        <v>2.34</v>
      </c>
      <c r="D36" s="78">
        <v>1.75</v>
      </c>
      <c r="E36" s="78">
        <v>2</v>
      </c>
      <c r="F36" s="78">
        <v>1.75</v>
      </c>
      <c r="G36" s="78">
        <v>1.1100000000000001</v>
      </c>
      <c r="H36" s="78">
        <v>0.74</v>
      </c>
      <c r="I36" s="78">
        <v>1.54</v>
      </c>
      <c r="J36" s="78">
        <v>0.62</v>
      </c>
      <c r="T36" s="67"/>
    </row>
    <row r="37" spans="2:20" x14ac:dyDescent="0.2">
      <c r="B37" s="47">
        <v>2011</v>
      </c>
      <c r="C37" s="78">
        <v>2.16</v>
      </c>
      <c r="D37" s="78">
        <v>1.95</v>
      </c>
      <c r="E37" s="78">
        <v>2.13</v>
      </c>
      <c r="F37" s="78">
        <v>1.76</v>
      </c>
      <c r="G37" s="78">
        <v>1.02</v>
      </c>
      <c r="H37" s="78">
        <v>0.6</v>
      </c>
      <c r="I37" s="78">
        <v>1.54</v>
      </c>
      <c r="J37" s="78">
        <v>0.65</v>
      </c>
      <c r="T37" s="67"/>
    </row>
    <row r="38" spans="2:20" x14ac:dyDescent="0.2">
      <c r="B38" s="47">
        <v>2012</v>
      </c>
      <c r="C38" s="78">
        <v>2.82</v>
      </c>
      <c r="D38" s="78">
        <v>2</v>
      </c>
      <c r="E38" s="78">
        <v>2.17</v>
      </c>
      <c r="F38" s="78">
        <v>1.76</v>
      </c>
      <c r="G38" s="78">
        <v>1.04</v>
      </c>
      <c r="H38" s="78">
        <v>0.8</v>
      </c>
      <c r="I38" s="78">
        <v>1.61</v>
      </c>
      <c r="J38" s="78">
        <v>0.73</v>
      </c>
    </row>
    <row r="39" spans="2:20" x14ac:dyDescent="0.2">
      <c r="B39" s="47">
        <v>2013</v>
      </c>
      <c r="C39" s="78">
        <v>2.7492584987451516</v>
      </c>
      <c r="D39" s="78">
        <v>2.1739130434782608</v>
      </c>
      <c r="E39" s="78">
        <v>2.209246791662173</v>
      </c>
      <c r="F39" s="78">
        <v>1.8827590937149912</v>
      </c>
      <c r="G39" s="78">
        <v>1.0032892266562532</v>
      </c>
      <c r="H39" s="78">
        <v>0.89765189007054857</v>
      </c>
      <c r="I39" s="78">
        <v>1.6771927895485563</v>
      </c>
      <c r="J39" s="78">
        <v>0.76484353631233981</v>
      </c>
    </row>
    <row r="40" spans="2:20" x14ac:dyDescent="0.2">
      <c r="B40" s="47">
        <v>2014</v>
      </c>
      <c r="C40" s="78">
        <v>2.568684386866205</v>
      </c>
      <c r="D40" s="78">
        <v>1.9508836355290338</v>
      </c>
      <c r="E40" s="78">
        <v>2.1538831522147568</v>
      </c>
      <c r="F40" s="78">
        <v>1.9141277655053319</v>
      </c>
      <c r="G40" s="78">
        <v>0.96578939560276533</v>
      </c>
      <c r="H40" s="78">
        <v>1.114366432981061</v>
      </c>
      <c r="I40" s="78">
        <v>1.6721764944002158</v>
      </c>
      <c r="J40" s="78">
        <v>0.76277420069929369</v>
      </c>
    </row>
    <row r="41" spans="2:20" x14ac:dyDescent="0.2">
      <c r="B41" s="47">
        <v>2015</v>
      </c>
      <c r="C41" s="78">
        <v>3.2826348615822303</v>
      </c>
      <c r="D41" s="78">
        <v>2.6177815788495149</v>
      </c>
      <c r="E41" s="78">
        <v>2.6767350296762062</v>
      </c>
      <c r="F41" s="78">
        <v>2.2079278684919457</v>
      </c>
      <c r="G41" s="78">
        <v>1.1486486486486487</v>
      </c>
      <c r="H41" s="78">
        <v>0.93382582457600671</v>
      </c>
      <c r="I41" s="78">
        <v>1.9813044444223378</v>
      </c>
      <c r="J41" s="78">
        <v>0.80445358342945994</v>
      </c>
    </row>
    <row r="42" spans="2:20" x14ac:dyDescent="0.2">
      <c r="B42" s="47">
        <v>2016</v>
      </c>
      <c r="C42" s="78">
        <v>4.09</v>
      </c>
      <c r="D42" s="78">
        <v>3.01</v>
      </c>
      <c r="E42" s="78">
        <v>2.96</v>
      </c>
      <c r="F42" s="78">
        <v>2.2999999999999998</v>
      </c>
      <c r="G42" s="78">
        <v>1.28</v>
      </c>
      <c r="H42" s="78">
        <v>1.01</v>
      </c>
      <c r="I42" s="78">
        <v>2.1800000000000002</v>
      </c>
      <c r="J42" s="78">
        <v>0.86</v>
      </c>
    </row>
    <row r="43" spans="2:20" x14ac:dyDescent="0.2">
      <c r="B43" s="47">
        <v>2017</v>
      </c>
      <c r="C43" s="78">
        <v>3.6096665646986845</v>
      </c>
      <c r="D43" s="78">
        <v>3.1179177254309458</v>
      </c>
      <c r="E43" s="78">
        <v>3.3759827347001696</v>
      </c>
      <c r="F43" s="78">
        <v>2.4736635094768844</v>
      </c>
      <c r="G43" s="78">
        <v>1.3871083903492978</v>
      </c>
      <c r="H43" s="78">
        <v>0.93068696009872487</v>
      </c>
      <c r="I43" s="78">
        <v>2.34</v>
      </c>
      <c r="J43" s="78">
        <v>0.9</v>
      </c>
    </row>
    <row r="44" spans="2:20" x14ac:dyDescent="0.2">
      <c r="B44" s="47">
        <v>2018</v>
      </c>
      <c r="C44" s="78">
        <v>3.6226114649681529</v>
      </c>
      <c r="D44" s="78">
        <v>3.5335921563466473</v>
      </c>
      <c r="E44" s="78">
        <v>3.9430434130307286</v>
      </c>
      <c r="F44" s="78">
        <v>2.8856012889995606</v>
      </c>
      <c r="G44" s="78">
        <v>1.3414199072422406</v>
      </c>
      <c r="H44" s="78">
        <v>1.0501242220116282</v>
      </c>
      <c r="I44" s="78">
        <v>2.65</v>
      </c>
      <c r="J44" s="78">
        <v>0.83841841543880502</v>
      </c>
    </row>
    <row r="45" spans="2:20" x14ac:dyDescent="0.2">
      <c r="B45" s="47">
        <v>2019</v>
      </c>
      <c r="C45" s="78">
        <v>3.54</v>
      </c>
      <c r="D45" s="78">
        <v>3.5</v>
      </c>
      <c r="E45" s="78">
        <v>3.84</v>
      </c>
      <c r="F45" s="78">
        <v>2.76</v>
      </c>
      <c r="G45" s="78">
        <v>1.34</v>
      </c>
      <c r="H45" s="78">
        <v>0.99</v>
      </c>
      <c r="I45" s="78">
        <v>2.59</v>
      </c>
      <c r="J45" s="78">
        <v>0.86</v>
      </c>
    </row>
    <row r="46" spans="2:20" x14ac:dyDescent="0.2">
      <c r="B46" s="47">
        <v>2020</v>
      </c>
      <c r="C46" s="78">
        <v>4.1020272199486056</v>
      </c>
      <c r="D46" s="78">
        <v>3.4833353387077368</v>
      </c>
      <c r="E46" s="78">
        <v>4.004219079615595</v>
      </c>
      <c r="F46" s="78">
        <v>2.7356645066634062</v>
      </c>
      <c r="G46" s="78">
        <v>1.3505702564391751</v>
      </c>
      <c r="H46" s="78">
        <v>1.0830049574170586</v>
      </c>
      <c r="I46" s="78">
        <v>2.6547219883208037</v>
      </c>
      <c r="J46" s="78">
        <v>0.97080687244621677</v>
      </c>
    </row>
    <row r="47" spans="2:20" x14ac:dyDescent="0.2">
      <c r="B47" s="47">
        <v>2021</v>
      </c>
      <c r="C47" s="78">
        <v>4.4137022397891963</v>
      </c>
      <c r="D47" s="78">
        <v>3.0052086381459588</v>
      </c>
      <c r="E47" s="78">
        <v>3.0292176226781971</v>
      </c>
      <c r="F47" s="78">
        <v>2.1701878880735421</v>
      </c>
      <c r="G47" s="78">
        <v>0.99020994691802411</v>
      </c>
      <c r="H47" s="78">
        <v>0.72283656284873699</v>
      </c>
      <c r="I47" s="78">
        <v>2.1047605605888164</v>
      </c>
      <c r="J47" s="78">
        <v>0.71336054635371693</v>
      </c>
    </row>
    <row r="48" spans="2:20" x14ac:dyDescent="0.2">
      <c r="B48" s="47">
        <v>2022</v>
      </c>
      <c r="C48" s="78">
        <v>3.9112343966712899</v>
      </c>
      <c r="D48" s="78">
        <v>2.4342967903768313</v>
      </c>
      <c r="E48" s="78">
        <v>2.4367479756829704</v>
      </c>
      <c r="F48" s="78">
        <v>1.6155766350474288</v>
      </c>
      <c r="G48" s="78">
        <v>0.84601661370351777</v>
      </c>
      <c r="H48" s="78">
        <v>0.6614658284733268</v>
      </c>
      <c r="I48" s="78">
        <v>1.6917639371528705</v>
      </c>
      <c r="J48" s="78">
        <v>0.60172592607087649</v>
      </c>
    </row>
    <row r="49" spans="2:19" ht="13.5" thickBot="1" x14ac:dyDescent="0.25">
      <c r="B49" s="87">
        <v>2023</v>
      </c>
      <c r="C49" s="97">
        <v>2.7472527472527473</v>
      </c>
      <c r="D49" s="97">
        <v>2.104533481214474</v>
      </c>
      <c r="E49" s="97">
        <v>1.851782853310481</v>
      </c>
      <c r="F49" s="97">
        <v>1.2999594689443144</v>
      </c>
      <c r="G49" s="97">
        <v>0.81334550585110788</v>
      </c>
      <c r="H49" s="97">
        <v>0.80444455617285504</v>
      </c>
      <c r="I49" s="97">
        <v>1.4015264846852873</v>
      </c>
      <c r="J49" s="97">
        <v>0.64649498308191866</v>
      </c>
    </row>
    <row r="50" spans="2:19" ht="8.1" customHeight="1" x14ac:dyDescent="0.2">
      <c r="C50" s="67"/>
      <c r="D50" s="67"/>
      <c r="E50" s="67"/>
      <c r="F50" s="67"/>
      <c r="G50" s="67"/>
      <c r="H50" s="67"/>
    </row>
    <row r="51" spans="2:19" ht="21.75" customHeight="1" x14ac:dyDescent="0.2">
      <c r="B51" s="239" t="s">
        <v>600</v>
      </c>
      <c r="C51" s="239"/>
      <c r="D51" s="239"/>
      <c r="E51" s="239"/>
      <c r="F51" s="239"/>
      <c r="G51" s="239"/>
      <c r="H51" s="239"/>
      <c r="I51" s="239"/>
      <c r="J51" s="239"/>
      <c r="K51" s="239"/>
      <c r="L51" s="239"/>
      <c r="M51" s="239"/>
      <c r="N51" s="239"/>
      <c r="O51" s="239"/>
      <c r="P51" s="239"/>
      <c r="Q51" s="239"/>
      <c r="R51" s="239"/>
      <c r="S51" s="239"/>
    </row>
    <row r="52" spans="2:19" x14ac:dyDescent="0.2">
      <c r="B52" s="37" t="s">
        <v>714</v>
      </c>
    </row>
    <row r="54" spans="2:19" x14ac:dyDescent="0.2">
      <c r="C54" s="112"/>
      <c r="D54" s="112"/>
      <c r="E54" s="112"/>
      <c r="F54" s="112"/>
      <c r="G54" s="112"/>
      <c r="H54" s="112"/>
      <c r="I54" s="112"/>
      <c r="J54" s="112"/>
      <c r="K54" s="112"/>
      <c r="L54" s="112"/>
    </row>
  </sheetData>
  <sortState xmlns:xlrd2="http://schemas.microsoft.com/office/spreadsheetml/2017/richdata2" ref="B40:J67">
    <sortCondition ref="B39:B67"/>
  </sortState>
  <mergeCells count="4">
    <mergeCell ref="B4:B5"/>
    <mergeCell ref="C4:H4"/>
    <mergeCell ref="I4:J4"/>
    <mergeCell ref="B51:S51"/>
  </mergeCells>
  <pageMargins left="0.78740157480314965" right="0.59055118110236227" top="0.78740157480314965" bottom="0.86614173228346458" header="0.51181102362204722" footer="0.35433070866141736"/>
  <pageSetup paperSize="9" scale="7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3712"/>
    <pageSetUpPr fitToPage="1"/>
  </sheetPr>
  <dimension ref="A1:M21"/>
  <sheetViews>
    <sheetView showGridLines="0" zoomScaleNormal="100" zoomScaleSheetLayoutView="100" workbookViewId="0"/>
  </sheetViews>
  <sheetFormatPr baseColWidth="10" defaultColWidth="11.42578125" defaultRowHeight="12.75" x14ac:dyDescent="0.2"/>
  <cols>
    <col min="1" max="1" width="3.7109375" customWidth="1"/>
    <col min="2" max="2" width="20.7109375" customWidth="1"/>
    <col min="3" max="16" width="10.7109375" customWidth="1"/>
    <col min="17" max="32" width="6.7109375" customWidth="1"/>
  </cols>
  <sheetData>
    <row r="1" spans="1:13" ht="15.75" x14ac:dyDescent="0.25">
      <c r="A1" s="5" t="str">
        <f>Inhaltsverzeichnis!B44&amp;" "&amp;Inhaltsverzeichnis!C44&amp;" "&amp;Inhaltsverzeichnis!D44</f>
        <v>Tabelle 22:  Leer stehende Wohnungen nach Anzahl Zimmer, nach Bezirk, per 1. Juni 2023</v>
      </c>
    </row>
    <row r="2" spans="1:13" x14ac:dyDescent="0.2">
      <c r="B2" s="34"/>
    </row>
    <row r="3" spans="1:13" ht="12.75" customHeight="1" x14ac:dyDescent="0.2">
      <c r="I3" s="114"/>
    </row>
    <row r="4" spans="1:13" x14ac:dyDescent="0.2">
      <c r="B4" s="250" t="s">
        <v>515</v>
      </c>
      <c r="C4" s="284" t="s">
        <v>661</v>
      </c>
      <c r="D4" s="285"/>
      <c r="E4" s="285"/>
      <c r="F4" s="285"/>
      <c r="G4" s="285"/>
      <c r="H4" s="285"/>
      <c r="I4" s="285"/>
      <c r="J4" s="285"/>
      <c r="K4" s="286"/>
      <c r="L4" s="265" t="s">
        <v>672</v>
      </c>
      <c r="M4" s="287" t="s">
        <v>673</v>
      </c>
    </row>
    <row r="5" spans="1:13" x14ac:dyDescent="0.2">
      <c r="B5" s="250"/>
      <c r="C5" s="225"/>
      <c r="D5" s="290" t="s">
        <v>544</v>
      </c>
      <c r="E5" s="290"/>
      <c r="F5" s="290"/>
      <c r="G5" s="290"/>
      <c r="H5" s="290"/>
      <c r="I5" s="290"/>
      <c r="J5" s="265" t="s">
        <v>74</v>
      </c>
      <c r="K5" s="265"/>
      <c r="L5" s="265"/>
      <c r="M5" s="287"/>
    </row>
    <row r="6" spans="1:13" ht="41.25" customHeight="1" x14ac:dyDescent="0.2">
      <c r="B6" s="250"/>
      <c r="C6" s="162" t="s">
        <v>11</v>
      </c>
      <c r="D6" s="226">
        <v>1</v>
      </c>
      <c r="E6" s="226">
        <v>2</v>
      </c>
      <c r="F6" s="226">
        <v>3</v>
      </c>
      <c r="G6" s="226">
        <v>4</v>
      </c>
      <c r="H6" s="226">
        <v>5</v>
      </c>
      <c r="I6" s="162" t="s">
        <v>67</v>
      </c>
      <c r="J6" s="227" t="s">
        <v>311</v>
      </c>
      <c r="K6" s="227" t="s">
        <v>696</v>
      </c>
      <c r="L6" s="289"/>
      <c r="M6" s="288"/>
    </row>
    <row r="7" spans="1:13" ht="14.25" customHeight="1" x14ac:dyDescent="0.2">
      <c r="B7" t="s">
        <v>21</v>
      </c>
      <c r="C7" s="46">
        <v>398</v>
      </c>
      <c r="D7" s="46">
        <v>14</v>
      </c>
      <c r="E7" s="46">
        <v>44</v>
      </c>
      <c r="F7" s="46">
        <v>137</v>
      </c>
      <c r="G7" s="46">
        <v>117</v>
      </c>
      <c r="H7" s="46">
        <v>51</v>
      </c>
      <c r="I7" s="46">
        <v>35</v>
      </c>
      <c r="J7" s="46">
        <v>63</v>
      </c>
      <c r="K7" s="46">
        <v>19</v>
      </c>
      <c r="L7" s="46">
        <v>40461</v>
      </c>
      <c r="M7" s="77">
        <v>0.98366328069004716</v>
      </c>
    </row>
    <row r="8" spans="1:13" ht="14.25" customHeight="1" x14ac:dyDescent="0.2">
      <c r="B8" t="s">
        <v>22</v>
      </c>
      <c r="C8" s="46">
        <v>858</v>
      </c>
      <c r="D8" s="46">
        <v>49</v>
      </c>
      <c r="E8" s="46">
        <v>162</v>
      </c>
      <c r="F8" s="46">
        <v>272</v>
      </c>
      <c r="G8" s="46">
        <v>233</v>
      </c>
      <c r="H8" s="46">
        <v>104</v>
      </c>
      <c r="I8" s="46">
        <v>38</v>
      </c>
      <c r="J8" s="46">
        <v>97</v>
      </c>
      <c r="K8" s="46">
        <v>27</v>
      </c>
      <c r="L8" s="46">
        <v>71522</v>
      </c>
      <c r="M8" s="77">
        <v>1.1996308828052906</v>
      </c>
    </row>
    <row r="9" spans="1:13" ht="14.25" customHeight="1" x14ac:dyDescent="0.2">
      <c r="B9" t="s">
        <v>23</v>
      </c>
      <c r="C9" s="46">
        <v>474</v>
      </c>
      <c r="D9" s="46">
        <v>35</v>
      </c>
      <c r="E9" s="46">
        <v>69</v>
      </c>
      <c r="F9" s="46">
        <v>134</v>
      </c>
      <c r="G9" s="46">
        <v>127</v>
      </c>
      <c r="H9" s="46">
        <v>72</v>
      </c>
      <c r="I9" s="46">
        <v>37</v>
      </c>
      <c r="J9" s="46">
        <v>79</v>
      </c>
      <c r="K9" s="46">
        <v>20</v>
      </c>
      <c r="L9" s="46">
        <v>37752</v>
      </c>
      <c r="M9" s="77">
        <v>1.2555626191989828</v>
      </c>
    </row>
    <row r="10" spans="1:13" ht="14.25" customHeight="1" x14ac:dyDescent="0.2">
      <c r="B10" t="s">
        <v>24</v>
      </c>
      <c r="C10" s="46">
        <v>353</v>
      </c>
      <c r="D10" s="46">
        <v>29</v>
      </c>
      <c r="E10" s="46">
        <v>74</v>
      </c>
      <c r="F10" s="46">
        <v>85</v>
      </c>
      <c r="G10" s="46">
        <v>89</v>
      </c>
      <c r="H10" s="46">
        <v>51</v>
      </c>
      <c r="I10" s="46">
        <v>25</v>
      </c>
      <c r="J10" s="46">
        <v>65</v>
      </c>
      <c r="K10" s="46">
        <v>14</v>
      </c>
      <c r="L10" s="46">
        <v>24632</v>
      </c>
      <c r="M10" s="77">
        <v>1.4330951607664826</v>
      </c>
    </row>
    <row r="11" spans="1:13" ht="14.25" customHeight="1" x14ac:dyDescent="0.2">
      <c r="B11" t="s">
        <v>25</v>
      </c>
      <c r="C11" s="46">
        <v>661</v>
      </c>
      <c r="D11" s="46">
        <v>35</v>
      </c>
      <c r="E11" s="46">
        <v>111</v>
      </c>
      <c r="F11" s="46">
        <v>216</v>
      </c>
      <c r="G11" s="46">
        <v>205</v>
      </c>
      <c r="H11" s="46">
        <v>57</v>
      </c>
      <c r="I11" s="46">
        <v>37</v>
      </c>
      <c r="J11" s="46">
        <v>79</v>
      </c>
      <c r="K11" s="46">
        <v>96</v>
      </c>
      <c r="L11" s="46">
        <v>21865</v>
      </c>
      <c r="M11" s="77">
        <v>3.0230962725817516</v>
      </c>
    </row>
    <row r="12" spans="1:13" ht="14.25" customHeight="1" x14ac:dyDescent="0.2">
      <c r="B12" t="s">
        <v>26</v>
      </c>
      <c r="C12" s="46">
        <v>229</v>
      </c>
      <c r="D12" s="46">
        <v>9</v>
      </c>
      <c r="E12" s="46">
        <v>39</v>
      </c>
      <c r="F12" s="46">
        <v>68</v>
      </c>
      <c r="G12" s="46">
        <v>60</v>
      </c>
      <c r="H12" s="46">
        <v>28</v>
      </c>
      <c r="I12" s="46">
        <v>25</v>
      </c>
      <c r="J12" s="46">
        <v>42</v>
      </c>
      <c r="K12" s="46">
        <v>19</v>
      </c>
      <c r="L12" s="46">
        <v>17102</v>
      </c>
      <c r="M12" s="77">
        <v>1.3390246754765525</v>
      </c>
    </row>
    <row r="13" spans="1:13" ht="14.25" customHeight="1" x14ac:dyDescent="0.2">
      <c r="B13" t="s">
        <v>27</v>
      </c>
      <c r="C13" s="46">
        <v>291</v>
      </c>
      <c r="D13" s="46">
        <v>29</v>
      </c>
      <c r="E13" s="46">
        <v>36</v>
      </c>
      <c r="F13" s="46">
        <v>101</v>
      </c>
      <c r="G13" s="46">
        <v>70</v>
      </c>
      <c r="H13" s="46">
        <v>36</v>
      </c>
      <c r="I13" s="46">
        <v>19</v>
      </c>
      <c r="J13" s="46">
        <v>30</v>
      </c>
      <c r="K13" s="46">
        <v>26</v>
      </c>
      <c r="L13" s="46">
        <v>32176</v>
      </c>
      <c r="M13" s="77">
        <v>0.90440079562406761</v>
      </c>
    </row>
    <row r="14" spans="1:13" ht="14.25" customHeight="1" x14ac:dyDescent="0.2">
      <c r="B14" t="s">
        <v>28</v>
      </c>
      <c r="C14" s="46">
        <v>128</v>
      </c>
      <c r="D14" s="46">
        <v>8</v>
      </c>
      <c r="E14" s="46">
        <v>17</v>
      </c>
      <c r="F14" s="46">
        <v>25</v>
      </c>
      <c r="G14" s="46">
        <v>51</v>
      </c>
      <c r="H14" s="46">
        <v>16</v>
      </c>
      <c r="I14" s="46">
        <v>11</v>
      </c>
      <c r="J14" s="46">
        <v>19</v>
      </c>
      <c r="K14" s="46">
        <v>27</v>
      </c>
      <c r="L14" s="46">
        <v>17418</v>
      </c>
      <c r="M14" s="77">
        <v>0.73487197152371109</v>
      </c>
    </row>
    <row r="15" spans="1:13" ht="14.25" customHeight="1" x14ac:dyDescent="0.2">
      <c r="B15" t="s">
        <v>29</v>
      </c>
      <c r="C15" s="46">
        <v>300</v>
      </c>
      <c r="D15" s="46">
        <v>14</v>
      </c>
      <c r="E15" s="46">
        <v>31</v>
      </c>
      <c r="F15" s="46">
        <v>97</v>
      </c>
      <c r="G15" s="46">
        <v>91</v>
      </c>
      <c r="H15" s="46">
        <v>32</v>
      </c>
      <c r="I15" s="46">
        <v>35</v>
      </c>
      <c r="J15" s="46">
        <v>38</v>
      </c>
      <c r="K15" s="46">
        <v>12</v>
      </c>
      <c r="L15" s="46">
        <v>23602</v>
      </c>
      <c r="M15" s="77">
        <v>1.2710787221421913</v>
      </c>
    </row>
    <row r="16" spans="1:13" ht="14.25" customHeight="1" x14ac:dyDescent="0.2">
      <c r="B16" t="s">
        <v>30</v>
      </c>
      <c r="C16" s="46">
        <v>835</v>
      </c>
      <c r="D16" s="46">
        <v>56</v>
      </c>
      <c r="E16" s="46">
        <v>143</v>
      </c>
      <c r="F16" s="46">
        <v>285</v>
      </c>
      <c r="G16" s="46">
        <v>212</v>
      </c>
      <c r="H16" s="46">
        <v>103</v>
      </c>
      <c r="I16" s="46">
        <v>36</v>
      </c>
      <c r="J16" s="46">
        <v>105</v>
      </c>
      <c r="K16" s="46">
        <v>71</v>
      </c>
      <c r="L16" s="46">
        <v>36852</v>
      </c>
      <c r="M16" s="77">
        <v>2.2658200369043744</v>
      </c>
    </row>
    <row r="17" spans="2:13" ht="14.25" customHeight="1" x14ac:dyDescent="0.2">
      <c r="B17" t="s">
        <v>31</v>
      </c>
      <c r="C17" s="46">
        <v>251</v>
      </c>
      <c r="D17" s="46">
        <v>27</v>
      </c>
      <c r="E17" s="46">
        <v>33</v>
      </c>
      <c r="F17" s="46">
        <v>71</v>
      </c>
      <c r="G17" s="46">
        <v>60</v>
      </c>
      <c r="H17" s="46">
        <v>38</v>
      </c>
      <c r="I17" s="46">
        <v>22</v>
      </c>
      <c r="J17" s="46">
        <v>46</v>
      </c>
      <c r="K17" s="46">
        <v>16</v>
      </c>
      <c r="L17" s="46">
        <v>17532</v>
      </c>
      <c r="M17" s="77">
        <v>1.431667807437828</v>
      </c>
    </row>
    <row r="18" spans="2:13" ht="14.25" customHeight="1" thickBot="1" x14ac:dyDescent="0.25">
      <c r="B18" s="91" t="s">
        <v>32</v>
      </c>
      <c r="C18" s="106">
        <v>4778</v>
      </c>
      <c r="D18" s="106">
        <v>305</v>
      </c>
      <c r="E18" s="106">
        <v>759</v>
      </c>
      <c r="F18" s="106">
        <v>1491</v>
      </c>
      <c r="G18" s="106">
        <v>1315</v>
      </c>
      <c r="H18" s="106">
        <v>588</v>
      </c>
      <c r="I18" s="106">
        <v>320</v>
      </c>
      <c r="J18" s="106">
        <v>663</v>
      </c>
      <c r="K18" s="106">
        <v>347</v>
      </c>
      <c r="L18" s="166">
        <v>340914</v>
      </c>
      <c r="M18" s="107">
        <v>1.4015264846852873</v>
      </c>
    </row>
    <row r="19" spans="2:13" ht="8.1" customHeight="1" x14ac:dyDescent="0.2"/>
    <row r="20" spans="2:13" ht="12.75" customHeight="1" x14ac:dyDescent="0.2">
      <c r="B20" s="37" t="s">
        <v>511</v>
      </c>
    </row>
    <row r="21" spans="2:13" x14ac:dyDescent="0.2">
      <c r="B21" s="37" t="s">
        <v>531</v>
      </c>
    </row>
  </sheetData>
  <mergeCells count="6">
    <mergeCell ref="B4:B6"/>
    <mergeCell ref="C4:K4"/>
    <mergeCell ref="M4:M6"/>
    <mergeCell ref="L4:L6"/>
    <mergeCell ref="D5:I5"/>
    <mergeCell ref="J5:K5"/>
  </mergeCells>
  <pageMargins left="0.78740157480314965" right="0.59055118110236227" top="0.78740157480314965" bottom="0.86614173228346458" header="0.51181102362204722" footer="0.35433070866141736"/>
  <pageSetup paperSize="9" scale="6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4D9C00"/>
  </sheetPr>
  <dimension ref="A1:N218"/>
  <sheetViews>
    <sheetView showGridLines="0" zoomScaleNormal="100" zoomScaleSheetLayoutView="100" workbookViewId="0">
      <pane ySplit="5" topLeftCell="A6" activePane="bottomLeft" state="frozen"/>
      <selection activeCell="S20" sqref="S20"/>
      <selection pane="bottomLeft"/>
    </sheetView>
  </sheetViews>
  <sheetFormatPr baseColWidth="10" defaultColWidth="11.42578125" defaultRowHeight="12.75" x14ac:dyDescent="0.2"/>
  <cols>
    <col min="1" max="1" width="3.7109375" customWidth="1"/>
    <col min="2" max="2" width="10.7109375" customWidth="1"/>
    <col min="3" max="3" width="20.7109375" customWidth="1"/>
    <col min="4" max="14" width="10.7109375" customWidth="1"/>
  </cols>
  <sheetData>
    <row r="1" spans="1:14" ht="15.75" x14ac:dyDescent="0.25">
      <c r="A1" s="5" t="str">
        <f>Inhaltsverzeichnis!B47&amp;" "&amp;Inhaltsverzeichnis!C47&amp;" "&amp;Inhaltsverzeichnis!D47</f>
        <v>Tabelle 23:  Bautätigkeit und Arbeitsvorräte, Wohnungen, Wohnbautätigkeit und Leerwohnungen, nach Bezirk und Gemeinde</v>
      </c>
      <c r="B1" s="5"/>
    </row>
    <row r="2" spans="1:14" x14ac:dyDescent="0.2">
      <c r="B2" s="112"/>
    </row>
    <row r="4" spans="1:14" ht="29.25" customHeight="1" x14ac:dyDescent="0.2">
      <c r="B4" s="250" t="s">
        <v>272</v>
      </c>
      <c r="C4" s="277" t="s">
        <v>460</v>
      </c>
      <c r="D4" s="240" t="s">
        <v>662</v>
      </c>
      <c r="E4" s="243"/>
      <c r="F4" s="243"/>
      <c r="G4" s="240" t="s">
        <v>663</v>
      </c>
      <c r="H4" s="240" t="s">
        <v>664</v>
      </c>
      <c r="I4" s="243"/>
      <c r="J4" s="240" t="s">
        <v>665</v>
      </c>
      <c r="K4" s="259" t="s">
        <v>666</v>
      </c>
      <c r="L4" s="240" t="s">
        <v>667</v>
      </c>
      <c r="M4" s="240" t="s">
        <v>668</v>
      </c>
      <c r="N4" s="240" t="s">
        <v>669</v>
      </c>
    </row>
    <row r="5" spans="1:14" ht="52.15" customHeight="1" x14ac:dyDescent="0.2">
      <c r="B5" s="250"/>
      <c r="C5" s="291"/>
      <c r="D5" s="86" t="s">
        <v>11</v>
      </c>
      <c r="E5" s="60" t="s">
        <v>308</v>
      </c>
      <c r="F5" s="60" t="s">
        <v>271</v>
      </c>
      <c r="G5" s="240"/>
      <c r="H5" s="86" t="s">
        <v>11</v>
      </c>
      <c r="I5" s="60" t="s">
        <v>471</v>
      </c>
      <c r="J5" s="240"/>
      <c r="K5" s="259"/>
      <c r="L5" s="240"/>
      <c r="M5" s="240"/>
      <c r="N5" s="240"/>
    </row>
    <row r="6" spans="1:14" x14ac:dyDescent="0.2">
      <c r="B6" s="41">
        <v>4335</v>
      </c>
      <c r="C6" s="41" t="s">
        <v>32</v>
      </c>
      <c r="D6" s="73">
        <v>4340688</v>
      </c>
      <c r="E6" s="73">
        <v>1246763</v>
      </c>
      <c r="F6" s="73">
        <v>3093925</v>
      </c>
      <c r="G6" s="73">
        <v>3252843</v>
      </c>
      <c r="H6" s="74">
        <v>1002</v>
      </c>
      <c r="I6" s="74">
        <v>538</v>
      </c>
      <c r="J6" s="74">
        <v>3815</v>
      </c>
      <c r="K6" s="167">
        <v>4224</v>
      </c>
      <c r="L6" s="167">
        <v>340914</v>
      </c>
      <c r="M6" s="74">
        <v>4778</v>
      </c>
      <c r="N6" s="75">
        <v>1.4015264846852873</v>
      </c>
    </row>
    <row r="7" spans="1:14" x14ac:dyDescent="0.2">
      <c r="B7" s="1">
        <v>4330</v>
      </c>
      <c r="C7" s="183" t="s">
        <v>595</v>
      </c>
      <c r="D7" s="63">
        <v>361566</v>
      </c>
      <c r="E7" s="63">
        <v>312858</v>
      </c>
      <c r="F7" s="63">
        <v>48708</v>
      </c>
      <c r="G7" s="63">
        <v>298615</v>
      </c>
      <c r="H7" s="63">
        <v>0</v>
      </c>
      <c r="I7" s="63">
        <v>0</v>
      </c>
      <c r="J7" s="63">
        <v>0</v>
      </c>
      <c r="K7" s="63">
        <v>0</v>
      </c>
      <c r="L7" s="168">
        <v>0</v>
      </c>
      <c r="M7" s="63">
        <v>0</v>
      </c>
      <c r="N7" s="76" t="s">
        <v>270</v>
      </c>
    </row>
    <row r="8" spans="1:14" s="7" customFormat="1" x14ac:dyDescent="0.2">
      <c r="B8" s="41">
        <v>4019</v>
      </c>
      <c r="C8" s="41" t="s">
        <v>86</v>
      </c>
      <c r="D8" s="73">
        <v>439626</v>
      </c>
      <c r="E8" s="73">
        <v>106524</v>
      </c>
      <c r="F8" s="73">
        <v>333102</v>
      </c>
      <c r="G8" s="73">
        <v>343715</v>
      </c>
      <c r="H8" s="74">
        <v>97</v>
      </c>
      <c r="I8" s="74">
        <v>52</v>
      </c>
      <c r="J8" s="74">
        <v>493</v>
      </c>
      <c r="K8" s="152">
        <v>336</v>
      </c>
      <c r="L8" s="167">
        <v>40461</v>
      </c>
      <c r="M8" s="74">
        <v>398</v>
      </c>
      <c r="N8" s="75">
        <v>0.98366328069004716</v>
      </c>
    </row>
    <row r="9" spans="1:14" x14ac:dyDescent="0.2">
      <c r="B9" s="1">
        <v>4001</v>
      </c>
      <c r="C9" s="1" t="s">
        <v>21</v>
      </c>
      <c r="D9" s="63">
        <v>200115</v>
      </c>
      <c r="E9" s="63">
        <v>62201</v>
      </c>
      <c r="F9" s="63">
        <v>137914</v>
      </c>
      <c r="G9" s="63">
        <v>142807</v>
      </c>
      <c r="H9" s="63">
        <v>23</v>
      </c>
      <c r="I9" s="63">
        <v>12</v>
      </c>
      <c r="J9" s="63">
        <v>81</v>
      </c>
      <c r="K9" s="153">
        <v>86</v>
      </c>
      <c r="L9" s="168">
        <v>12326</v>
      </c>
      <c r="M9" s="63">
        <v>74</v>
      </c>
      <c r="N9" s="64">
        <v>0.60035696900859969</v>
      </c>
    </row>
    <row r="10" spans="1:14" x14ac:dyDescent="0.2">
      <c r="B10" s="1">
        <v>4002</v>
      </c>
      <c r="C10" s="1" t="s">
        <v>77</v>
      </c>
      <c r="D10" s="63">
        <v>3485</v>
      </c>
      <c r="E10" s="63">
        <v>461</v>
      </c>
      <c r="F10" s="63">
        <v>3024</v>
      </c>
      <c r="G10" s="63">
        <v>287</v>
      </c>
      <c r="H10" s="63">
        <v>5</v>
      </c>
      <c r="I10" s="63">
        <v>2</v>
      </c>
      <c r="J10" s="63">
        <v>11</v>
      </c>
      <c r="K10" s="153">
        <v>-2</v>
      </c>
      <c r="L10" s="168">
        <v>800</v>
      </c>
      <c r="M10" s="63">
        <v>14</v>
      </c>
      <c r="N10" s="64">
        <v>1.7500000000000002</v>
      </c>
    </row>
    <row r="11" spans="1:14" x14ac:dyDescent="0.2">
      <c r="B11" s="1">
        <v>4003</v>
      </c>
      <c r="C11" t="s">
        <v>367</v>
      </c>
      <c r="D11" s="63">
        <v>31562</v>
      </c>
      <c r="E11" s="63">
        <v>7881</v>
      </c>
      <c r="F11" s="63">
        <v>23681</v>
      </c>
      <c r="G11" s="63">
        <v>25051</v>
      </c>
      <c r="H11" s="63">
        <v>6</v>
      </c>
      <c r="I11" s="63">
        <v>2</v>
      </c>
      <c r="J11" s="63">
        <v>41</v>
      </c>
      <c r="K11" s="153">
        <v>29</v>
      </c>
      <c r="L11" s="168">
        <v>3864</v>
      </c>
      <c r="M11" s="63">
        <v>32</v>
      </c>
      <c r="N11" s="64">
        <v>0.82815734989648038</v>
      </c>
    </row>
    <row r="12" spans="1:14" x14ac:dyDescent="0.2">
      <c r="B12" s="1">
        <v>4004</v>
      </c>
      <c r="C12" t="s">
        <v>78</v>
      </c>
      <c r="D12" s="63">
        <v>10425</v>
      </c>
      <c r="E12" s="63">
        <v>3452</v>
      </c>
      <c r="F12" s="63">
        <v>6973</v>
      </c>
      <c r="G12" s="63">
        <v>6525</v>
      </c>
      <c r="H12" s="63">
        <v>1</v>
      </c>
      <c r="I12" s="63">
        <v>1</v>
      </c>
      <c r="J12" s="63">
        <v>1</v>
      </c>
      <c r="K12" s="153">
        <v>16</v>
      </c>
      <c r="L12" s="168">
        <v>381</v>
      </c>
      <c r="M12" s="63">
        <v>15</v>
      </c>
      <c r="N12" s="64">
        <v>3.9370078740157481</v>
      </c>
    </row>
    <row r="13" spans="1:14" x14ac:dyDescent="0.2">
      <c r="B13" s="1">
        <v>4005</v>
      </c>
      <c r="C13" t="s">
        <v>368</v>
      </c>
      <c r="D13" s="63">
        <v>21484</v>
      </c>
      <c r="E13" s="63">
        <v>5825</v>
      </c>
      <c r="F13" s="63">
        <v>15659</v>
      </c>
      <c r="G13" s="63">
        <v>6581</v>
      </c>
      <c r="H13" s="63">
        <v>5</v>
      </c>
      <c r="I13" s="63">
        <v>1</v>
      </c>
      <c r="J13" s="63">
        <v>15</v>
      </c>
      <c r="K13" s="153">
        <v>14</v>
      </c>
      <c r="L13" s="168">
        <v>2073</v>
      </c>
      <c r="M13" s="63">
        <v>30</v>
      </c>
      <c r="N13" s="64">
        <v>1.4471780028943559</v>
      </c>
    </row>
    <row r="14" spans="1:14" x14ac:dyDescent="0.2">
      <c r="B14" s="1">
        <v>4006</v>
      </c>
      <c r="C14" s="1" t="s">
        <v>79</v>
      </c>
      <c r="D14" s="63">
        <v>27500</v>
      </c>
      <c r="E14" s="63">
        <v>1198</v>
      </c>
      <c r="F14" s="63">
        <v>26302</v>
      </c>
      <c r="G14" s="63">
        <v>13253</v>
      </c>
      <c r="H14" s="63">
        <v>28</v>
      </c>
      <c r="I14" s="63">
        <v>23</v>
      </c>
      <c r="J14" s="63">
        <v>66</v>
      </c>
      <c r="K14" s="153">
        <v>5</v>
      </c>
      <c r="L14" s="168">
        <v>3849</v>
      </c>
      <c r="M14" s="63">
        <v>59</v>
      </c>
      <c r="N14" s="64">
        <v>1.5328656793972459</v>
      </c>
    </row>
    <row r="15" spans="1:14" x14ac:dyDescent="0.2">
      <c r="B15" s="1">
        <v>4007</v>
      </c>
      <c r="C15" s="1" t="s">
        <v>80</v>
      </c>
      <c r="D15" s="63">
        <v>11224</v>
      </c>
      <c r="E15" s="63">
        <v>1815</v>
      </c>
      <c r="F15" s="63">
        <v>9409</v>
      </c>
      <c r="G15" s="63">
        <v>15907</v>
      </c>
      <c r="H15" s="63">
        <v>0</v>
      </c>
      <c r="I15" s="63">
        <v>0</v>
      </c>
      <c r="J15" s="63">
        <v>0</v>
      </c>
      <c r="K15" s="153">
        <v>30</v>
      </c>
      <c r="L15" s="168">
        <v>786</v>
      </c>
      <c r="M15" s="63">
        <v>14</v>
      </c>
      <c r="N15" s="64">
        <v>1.7811704834605597</v>
      </c>
    </row>
    <row r="16" spans="1:14" x14ac:dyDescent="0.2">
      <c r="B16" s="1">
        <v>4008</v>
      </c>
      <c r="C16" s="1" t="s">
        <v>81</v>
      </c>
      <c r="D16" s="63">
        <v>48164</v>
      </c>
      <c r="E16" s="63">
        <v>3575</v>
      </c>
      <c r="F16" s="63">
        <v>44589</v>
      </c>
      <c r="G16" s="63">
        <v>46242</v>
      </c>
      <c r="H16" s="63">
        <v>5</v>
      </c>
      <c r="I16" s="63">
        <v>0</v>
      </c>
      <c r="J16" s="63">
        <v>36</v>
      </c>
      <c r="K16" s="153">
        <v>85</v>
      </c>
      <c r="L16" s="168">
        <v>3164</v>
      </c>
      <c r="M16" s="63">
        <v>11</v>
      </c>
      <c r="N16" s="64">
        <v>0.347661188369153</v>
      </c>
    </row>
    <row r="17" spans="2:14" x14ac:dyDescent="0.2">
      <c r="B17" s="1">
        <v>4009</v>
      </c>
      <c r="C17" s="1" t="s">
        <v>82</v>
      </c>
      <c r="D17" s="63">
        <v>11107</v>
      </c>
      <c r="E17" s="63">
        <v>1478</v>
      </c>
      <c r="F17" s="63">
        <v>9629</v>
      </c>
      <c r="G17" s="63">
        <v>9880</v>
      </c>
      <c r="H17" s="63">
        <v>3</v>
      </c>
      <c r="I17" s="63">
        <v>3</v>
      </c>
      <c r="J17" s="63">
        <v>3</v>
      </c>
      <c r="K17" s="153">
        <v>14</v>
      </c>
      <c r="L17" s="168">
        <v>1844</v>
      </c>
      <c r="M17" s="63">
        <v>35</v>
      </c>
      <c r="N17" s="64">
        <v>1.8980477223427332</v>
      </c>
    </row>
    <row r="18" spans="2:14" x14ac:dyDescent="0.2">
      <c r="B18" s="1">
        <v>4010</v>
      </c>
      <c r="C18" s="1" t="s">
        <v>83</v>
      </c>
      <c r="D18" s="63">
        <v>21379</v>
      </c>
      <c r="E18" s="63">
        <v>3878</v>
      </c>
      <c r="F18" s="63">
        <v>17501</v>
      </c>
      <c r="G18" s="63">
        <v>12199</v>
      </c>
      <c r="H18" s="63">
        <v>3</v>
      </c>
      <c r="I18" s="63">
        <v>3</v>
      </c>
      <c r="J18" s="63">
        <v>3</v>
      </c>
      <c r="K18" s="153">
        <v>43</v>
      </c>
      <c r="L18" s="168">
        <v>4094</v>
      </c>
      <c r="M18" s="63">
        <v>48</v>
      </c>
      <c r="N18" s="64">
        <v>1.172447484123107</v>
      </c>
    </row>
    <row r="19" spans="2:14" x14ac:dyDescent="0.2">
      <c r="B19" s="1">
        <v>4012</v>
      </c>
      <c r="C19" s="1" t="s">
        <v>84</v>
      </c>
      <c r="D19" s="63">
        <v>38567</v>
      </c>
      <c r="E19" s="63">
        <v>5765</v>
      </c>
      <c r="F19" s="63">
        <v>32802</v>
      </c>
      <c r="G19" s="63">
        <v>43608</v>
      </c>
      <c r="H19" s="63">
        <v>17</v>
      </c>
      <c r="I19" s="63">
        <v>5</v>
      </c>
      <c r="J19" s="63">
        <v>233</v>
      </c>
      <c r="K19" s="153">
        <v>12</v>
      </c>
      <c r="L19" s="168">
        <v>5185</v>
      </c>
      <c r="M19" s="63">
        <v>42</v>
      </c>
      <c r="N19" s="64">
        <v>0.81002892960462869</v>
      </c>
    </row>
    <row r="20" spans="2:14" x14ac:dyDescent="0.2">
      <c r="B20" s="1">
        <v>4013</v>
      </c>
      <c r="C20" s="1" t="s">
        <v>85</v>
      </c>
      <c r="D20" s="63">
        <v>14614</v>
      </c>
      <c r="E20" s="63">
        <v>8995</v>
      </c>
      <c r="F20" s="63">
        <v>5619</v>
      </c>
      <c r="G20" s="63">
        <v>21375</v>
      </c>
      <c r="H20" s="63">
        <v>1</v>
      </c>
      <c r="I20" s="63">
        <v>0</v>
      </c>
      <c r="J20" s="63">
        <v>3</v>
      </c>
      <c r="K20" s="153">
        <v>4</v>
      </c>
      <c r="L20" s="168">
        <v>2095</v>
      </c>
      <c r="M20" s="63">
        <v>24</v>
      </c>
      <c r="N20" s="64">
        <v>1.1455847255369929</v>
      </c>
    </row>
    <row r="21" spans="2:14" s="7" customFormat="1" x14ac:dyDescent="0.2">
      <c r="B21" s="41">
        <v>4059</v>
      </c>
      <c r="C21" s="41" t="s">
        <v>110</v>
      </c>
      <c r="D21" s="73">
        <v>879394</v>
      </c>
      <c r="E21" s="73">
        <v>194878</v>
      </c>
      <c r="F21" s="73">
        <v>684516</v>
      </c>
      <c r="G21" s="73">
        <v>630089</v>
      </c>
      <c r="H21" s="74">
        <v>136</v>
      </c>
      <c r="I21" s="74">
        <v>59</v>
      </c>
      <c r="J21" s="74">
        <v>571</v>
      </c>
      <c r="K21" s="152">
        <v>989</v>
      </c>
      <c r="L21" s="167">
        <v>71522</v>
      </c>
      <c r="M21" s="74">
        <v>858</v>
      </c>
      <c r="N21" s="75">
        <v>1.1996308828052906</v>
      </c>
    </row>
    <row r="22" spans="2:14" x14ac:dyDescent="0.2">
      <c r="B22" s="1">
        <v>4021</v>
      </c>
      <c r="C22" s="1" t="s">
        <v>22</v>
      </c>
      <c r="D22" s="63">
        <v>232655</v>
      </c>
      <c r="E22" s="63">
        <v>46711</v>
      </c>
      <c r="F22" s="63">
        <v>185944</v>
      </c>
      <c r="G22" s="63">
        <v>179229</v>
      </c>
      <c r="H22" s="63">
        <v>3</v>
      </c>
      <c r="I22" s="63">
        <v>0</v>
      </c>
      <c r="J22" s="63">
        <v>45</v>
      </c>
      <c r="K22" s="153">
        <v>225</v>
      </c>
      <c r="L22" s="168">
        <v>10912</v>
      </c>
      <c r="M22" s="63">
        <v>110</v>
      </c>
      <c r="N22" s="64">
        <v>1.0080645161290323</v>
      </c>
    </row>
    <row r="23" spans="2:14" x14ac:dyDescent="0.2">
      <c r="B23" s="1">
        <v>4022</v>
      </c>
      <c r="C23" s="1" t="s">
        <v>87</v>
      </c>
      <c r="D23" s="63">
        <v>1174</v>
      </c>
      <c r="E23" s="63">
        <v>333</v>
      </c>
      <c r="F23" s="63">
        <v>841</v>
      </c>
      <c r="G23" s="63">
        <v>349</v>
      </c>
      <c r="H23" s="63">
        <v>1</v>
      </c>
      <c r="I23" s="63">
        <v>0</v>
      </c>
      <c r="J23" s="63">
        <v>3</v>
      </c>
      <c r="K23" s="153">
        <v>-1</v>
      </c>
      <c r="L23" s="168">
        <v>783</v>
      </c>
      <c r="M23" s="63">
        <v>19</v>
      </c>
      <c r="N23" s="64">
        <v>2.4265644955300125</v>
      </c>
    </row>
    <row r="24" spans="2:14" x14ac:dyDescent="0.2">
      <c r="B24" s="1">
        <v>4023</v>
      </c>
      <c r="C24" s="1" t="s">
        <v>88</v>
      </c>
      <c r="D24" s="63">
        <v>15942</v>
      </c>
      <c r="E24" s="63">
        <v>5580</v>
      </c>
      <c r="F24" s="63">
        <v>10362</v>
      </c>
      <c r="G24" s="63">
        <v>7312</v>
      </c>
      <c r="H24" s="63">
        <v>9</v>
      </c>
      <c r="I24" s="63">
        <v>7</v>
      </c>
      <c r="J24" s="63">
        <v>13</v>
      </c>
      <c r="K24" s="153">
        <v>22</v>
      </c>
      <c r="L24" s="168">
        <v>1369</v>
      </c>
      <c r="M24" s="63">
        <v>7</v>
      </c>
      <c r="N24" s="64">
        <v>0.51132213294375461</v>
      </c>
    </row>
    <row r="25" spans="2:14" x14ac:dyDescent="0.2">
      <c r="B25" s="1">
        <v>4024</v>
      </c>
      <c r="C25" s="1" t="s">
        <v>369</v>
      </c>
      <c r="D25" s="63">
        <v>6160</v>
      </c>
      <c r="E25" s="63">
        <v>2328</v>
      </c>
      <c r="F25" s="63">
        <v>3832</v>
      </c>
      <c r="G25" s="63">
        <v>2064</v>
      </c>
      <c r="H25" s="63">
        <v>3</v>
      </c>
      <c r="I25" s="63">
        <v>2</v>
      </c>
      <c r="J25" s="63">
        <v>5</v>
      </c>
      <c r="K25" s="153">
        <v>1</v>
      </c>
      <c r="L25" s="168">
        <v>1368</v>
      </c>
      <c r="M25" s="63">
        <v>6</v>
      </c>
      <c r="N25" s="64">
        <v>0.43859649122807015</v>
      </c>
    </row>
    <row r="26" spans="2:14" x14ac:dyDescent="0.2">
      <c r="B26" s="1">
        <v>4049</v>
      </c>
      <c r="C26" s="1" t="s">
        <v>109</v>
      </c>
      <c r="D26" s="63">
        <v>11877</v>
      </c>
      <c r="E26" s="63">
        <v>2025</v>
      </c>
      <c r="F26" s="63">
        <v>9852</v>
      </c>
      <c r="G26" s="63">
        <v>6102</v>
      </c>
      <c r="H26" s="63">
        <v>1</v>
      </c>
      <c r="I26" s="63">
        <v>0</v>
      </c>
      <c r="J26" s="63">
        <v>5</v>
      </c>
      <c r="K26" s="153">
        <v>7</v>
      </c>
      <c r="L26" s="168">
        <v>2197</v>
      </c>
      <c r="M26" s="63">
        <v>3</v>
      </c>
      <c r="N26" s="64">
        <v>0.13654984069185253</v>
      </c>
    </row>
    <row r="27" spans="2:14" x14ac:dyDescent="0.2">
      <c r="B27" s="1">
        <v>4026</v>
      </c>
      <c r="C27" s="1" t="s">
        <v>89</v>
      </c>
      <c r="D27" s="63">
        <v>27271</v>
      </c>
      <c r="E27" s="63">
        <v>11213</v>
      </c>
      <c r="F27" s="63">
        <v>16058</v>
      </c>
      <c r="G27" s="63">
        <v>31730</v>
      </c>
      <c r="H27" s="63">
        <v>6</v>
      </c>
      <c r="I27" s="63">
        <v>2</v>
      </c>
      <c r="J27" s="63">
        <v>18</v>
      </c>
      <c r="K27" s="153">
        <v>13</v>
      </c>
      <c r="L27" s="168">
        <v>1842</v>
      </c>
      <c r="M27" s="63">
        <v>11</v>
      </c>
      <c r="N27" s="64">
        <v>0.59717698154180243</v>
      </c>
    </row>
    <row r="28" spans="2:14" x14ac:dyDescent="0.2">
      <c r="B28" s="1">
        <v>4027</v>
      </c>
      <c r="C28" s="1" t="s">
        <v>90</v>
      </c>
      <c r="D28" s="63">
        <v>42763</v>
      </c>
      <c r="E28" s="63">
        <v>1188</v>
      </c>
      <c r="F28" s="63">
        <v>41575</v>
      </c>
      <c r="G28" s="63">
        <v>18062</v>
      </c>
      <c r="H28" s="63">
        <v>9</v>
      </c>
      <c r="I28" s="63">
        <v>1</v>
      </c>
      <c r="J28" s="63">
        <v>58</v>
      </c>
      <c r="K28" s="153">
        <v>120</v>
      </c>
      <c r="L28" s="168">
        <v>2814</v>
      </c>
      <c r="M28" s="63">
        <v>70</v>
      </c>
      <c r="N28" s="64">
        <v>2.4875621890547266</v>
      </c>
    </row>
    <row r="29" spans="2:14" x14ac:dyDescent="0.2">
      <c r="B29" s="1">
        <v>4028</v>
      </c>
      <c r="C29" s="1" t="s">
        <v>91</v>
      </c>
      <c r="D29" s="63">
        <v>5104</v>
      </c>
      <c r="E29" s="63">
        <v>4793</v>
      </c>
      <c r="F29" s="63">
        <v>311</v>
      </c>
      <c r="G29" s="63">
        <v>1405</v>
      </c>
      <c r="H29" s="63">
        <v>0</v>
      </c>
      <c r="I29" s="63">
        <v>0</v>
      </c>
      <c r="J29" s="63">
        <v>0</v>
      </c>
      <c r="K29" s="153">
        <v>0</v>
      </c>
      <c r="L29" s="168">
        <v>475</v>
      </c>
      <c r="M29" s="63">
        <v>5</v>
      </c>
      <c r="N29" s="64">
        <v>1.0526315789473684</v>
      </c>
    </row>
    <row r="30" spans="2:14" x14ac:dyDescent="0.2">
      <c r="B30" s="1">
        <v>4029</v>
      </c>
      <c r="C30" s="1" t="s">
        <v>92</v>
      </c>
      <c r="D30" s="63">
        <v>18283</v>
      </c>
      <c r="E30" s="63">
        <v>1239</v>
      </c>
      <c r="F30" s="63">
        <v>17044</v>
      </c>
      <c r="G30" s="63">
        <v>12233</v>
      </c>
      <c r="H30" s="63">
        <v>12</v>
      </c>
      <c r="I30" s="63">
        <v>8</v>
      </c>
      <c r="J30" s="63">
        <v>35</v>
      </c>
      <c r="K30" s="153">
        <v>26</v>
      </c>
      <c r="L30" s="168">
        <v>2671</v>
      </c>
      <c r="M30" s="63">
        <v>27</v>
      </c>
      <c r="N30" s="64">
        <v>1.0108573567952079</v>
      </c>
    </row>
    <row r="31" spans="2:14" x14ac:dyDescent="0.2">
      <c r="B31" s="1">
        <v>4030</v>
      </c>
      <c r="C31" s="1" t="s">
        <v>93</v>
      </c>
      <c r="D31" s="63">
        <v>8140</v>
      </c>
      <c r="E31" s="63">
        <v>5902</v>
      </c>
      <c r="F31" s="63">
        <v>2238</v>
      </c>
      <c r="G31" s="63">
        <v>4351</v>
      </c>
      <c r="H31" s="63">
        <v>3</v>
      </c>
      <c r="I31" s="63">
        <v>3</v>
      </c>
      <c r="J31" s="63">
        <v>3</v>
      </c>
      <c r="K31" s="153">
        <v>7</v>
      </c>
      <c r="L31" s="168">
        <v>880</v>
      </c>
      <c r="M31" s="63">
        <v>2</v>
      </c>
      <c r="N31" s="64">
        <v>0.22727272727272727</v>
      </c>
    </row>
    <row r="32" spans="2:14" x14ac:dyDescent="0.2">
      <c r="B32" s="1">
        <v>4031</v>
      </c>
      <c r="C32" s="1" t="s">
        <v>94</v>
      </c>
      <c r="D32" s="63">
        <v>7540</v>
      </c>
      <c r="E32" s="63">
        <v>2537</v>
      </c>
      <c r="F32" s="63">
        <v>5003</v>
      </c>
      <c r="G32" s="63">
        <v>4210</v>
      </c>
      <c r="H32" s="63">
        <v>0</v>
      </c>
      <c r="I32" s="63">
        <v>0</v>
      </c>
      <c r="J32" s="63">
        <v>0</v>
      </c>
      <c r="K32" s="153">
        <v>16</v>
      </c>
      <c r="L32" s="168">
        <v>862</v>
      </c>
      <c r="M32" s="63">
        <v>25</v>
      </c>
      <c r="N32" s="64">
        <v>2.9002320185614847</v>
      </c>
    </row>
    <row r="33" spans="2:14" x14ac:dyDescent="0.2">
      <c r="B33" s="1">
        <v>4032</v>
      </c>
      <c r="C33" s="1" t="s">
        <v>95</v>
      </c>
      <c r="D33" s="63">
        <v>8312</v>
      </c>
      <c r="E33" s="63">
        <v>252</v>
      </c>
      <c r="F33" s="63">
        <v>8060</v>
      </c>
      <c r="G33" s="63">
        <v>6712</v>
      </c>
      <c r="H33" s="63">
        <v>15</v>
      </c>
      <c r="I33" s="63">
        <v>11</v>
      </c>
      <c r="J33" s="63">
        <v>25</v>
      </c>
      <c r="K33" s="153">
        <v>2</v>
      </c>
      <c r="L33" s="168">
        <v>941</v>
      </c>
      <c r="M33" s="63">
        <v>1</v>
      </c>
      <c r="N33" s="64">
        <v>0.10626992561105207</v>
      </c>
    </row>
    <row r="34" spans="2:14" x14ac:dyDescent="0.2">
      <c r="B34" s="1">
        <v>4033</v>
      </c>
      <c r="C34" s="1" t="s">
        <v>96</v>
      </c>
      <c r="D34" s="63">
        <v>50922</v>
      </c>
      <c r="E34" s="63">
        <v>35945</v>
      </c>
      <c r="F34" s="63">
        <v>14977</v>
      </c>
      <c r="G34" s="63">
        <v>48266</v>
      </c>
      <c r="H34" s="63">
        <v>2</v>
      </c>
      <c r="I34" s="63">
        <v>0</v>
      </c>
      <c r="J34" s="63">
        <v>17</v>
      </c>
      <c r="K34" s="153">
        <v>41</v>
      </c>
      <c r="L34" s="168">
        <v>2779</v>
      </c>
      <c r="M34" s="63">
        <v>7</v>
      </c>
      <c r="N34" s="64">
        <v>0.25188916876574308</v>
      </c>
    </row>
    <row r="35" spans="2:14" x14ac:dyDescent="0.2">
      <c r="B35" s="1">
        <v>4034</v>
      </c>
      <c r="C35" s="1" t="s">
        <v>97</v>
      </c>
      <c r="D35" s="63">
        <v>5040</v>
      </c>
      <c r="E35" s="63">
        <v>2361</v>
      </c>
      <c r="F35" s="63">
        <v>2679</v>
      </c>
      <c r="G35" s="63">
        <v>3934</v>
      </c>
      <c r="H35" s="63">
        <v>0</v>
      </c>
      <c r="I35" s="63">
        <v>0</v>
      </c>
      <c r="J35" s="63">
        <v>0</v>
      </c>
      <c r="K35" s="153">
        <v>4</v>
      </c>
      <c r="L35" s="168">
        <v>4216</v>
      </c>
      <c r="M35" s="63">
        <v>209</v>
      </c>
      <c r="N35" s="64">
        <v>4.9573055028463004</v>
      </c>
    </row>
    <row r="36" spans="2:14" x14ac:dyDescent="0.2">
      <c r="B36" s="1">
        <v>4035</v>
      </c>
      <c r="C36" s="1" t="s">
        <v>98</v>
      </c>
      <c r="D36" s="63">
        <v>28033</v>
      </c>
      <c r="E36" s="63">
        <v>5404</v>
      </c>
      <c r="F36" s="63">
        <v>22629</v>
      </c>
      <c r="G36" s="63">
        <v>21281</v>
      </c>
      <c r="H36" s="63">
        <v>6</v>
      </c>
      <c r="I36" s="63">
        <v>1</v>
      </c>
      <c r="J36" s="63">
        <v>63</v>
      </c>
      <c r="K36" s="153">
        <v>74</v>
      </c>
      <c r="L36" s="168">
        <v>2143</v>
      </c>
      <c r="M36" s="63">
        <v>73</v>
      </c>
      <c r="N36" s="64">
        <v>3.4064395706952868</v>
      </c>
    </row>
    <row r="37" spans="2:14" x14ac:dyDescent="0.2">
      <c r="B37" s="1">
        <v>4037</v>
      </c>
      <c r="C37" s="1" t="s">
        <v>99</v>
      </c>
      <c r="D37" s="63">
        <v>18349</v>
      </c>
      <c r="E37" s="63">
        <v>6926</v>
      </c>
      <c r="F37" s="63">
        <v>11423</v>
      </c>
      <c r="G37" s="63">
        <v>25943</v>
      </c>
      <c r="H37" s="63">
        <v>3</v>
      </c>
      <c r="I37" s="63">
        <v>2</v>
      </c>
      <c r="J37" s="63">
        <v>5</v>
      </c>
      <c r="K37" s="153">
        <v>28</v>
      </c>
      <c r="L37" s="168">
        <v>1985</v>
      </c>
      <c r="M37" s="63">
        <v>33</v>
      </c>
      <c r="N37" s="64">
        <v>1.6624685138539042</v>
      </c>
    </row>
    <row r="38" spans="2:14" x14ac:dyDescent="0.2">
      <c r="B38" s="1">
        <v>4038</v>
      </c>
      <c r="C38" s="1" t="s">
        <v>100</v>
      </c>
      <c r="D38" s="63">
        <v>22677</v>
      </c>
      <c r="E38" s="63">
        <v>6697</v>
      </c>
      <c r="F38" s="63">
        <v>15980</v>
      </c>
      <c r="G38" s="63">
        <v>14322</v>
      </c>
      <c r="H38" s="63">
        <v>2</v>
      </c>
      <c r="I38" s="63">
        <v>0</v>
      </c>
      <c r="J38" s="63">
        <v>4</v>
      </c>
      <c r="K38" s="153">
        <v>-2</v>
      </c>
      <c r="L38" s="168">
        <v>4154</v>
      </c>
      <c r="M38" s="63">
        <v>42</v>
      </c>
      <c r="N38" s="64">
        <v>1.0110736639383726</v>
      </c>
    </row>
    <row r="39" spans="2:14" x14ac:dyDescent="0.2">
      <c r="B39" s="1">
        <v>4039</v>
      </c>
      <c r="C39" s="1" t="s">
        <v>101</v>
      </c>
      <c r="D39" s="63">
        <v>13059</v>
      </c>
      <c r="E39" s="63">
        <v>1617</v>
      </c>
      <c r="F39" s="63">
        <v>11442</v>
      </c>
      <c r="G39" s="63">
        <v>6272</v>
      </c>
      <c r="H39" s="63">
        <v>4</v>
      </c>
      <c r="I39" s="63">
        <v>0</v>
      </c>
      <c r="J39" s="63">
        <v>24</v>
      </c>
      <c r="K39" s="153">
        <v>2</v>
      </c>
      <c r="L39" s="168">
        <v>918</v>
      </c>
      <c r="M39" s="63">
        <v>12</v>
      </c>
      <c r="N39" s="64">
        <v>1.3071895424836601</v>
      </c>
    </row>
    <row r="40" spans="2:14" x14ac:dyDescent="0.2">
      <c r="B40" s="1">
        <v>4040</v>
      </c>
      <c r="C40" s="1" t="s">
        <v>102</v>
      </c>
      <c r="D40" s="63">
        <v>110599</v>
      </c>
      <c r="E40" s="63">
        <v>16716</v>
      </c>
      <c r="F40" s="63">
        <v>93883</v>
      </c>
      <c r="G40" s="63">
        <v>84131</v>
      </c>
      <c r="H40" s="63">
        <v>6</v>
      </c>
      <c r="I40" s="63">
        <v>1</v>
      </c>
      <c r="J40" s="63">
        <v>45</v>
      </c>
      <c r="K40" s="153">
        <v>33</v>
      </c>
      <c r="L40" s="168">
        <v>5356</v>
      </c>
      <c r="M40" s="63">
        <v>26</v>
      </c>
      <c r="N40" s="64">
        <v>0.48543689320388345</v>
      </c>
    </row>
    <row r="41" spans="2:14" x14ac:dyDescent="0.2">
      <c r="B41" s="1">
        <v>4041</v>
      </c>
      <c r="C41" s="1" t="s">
        <v>370</v>
      </c>
      <c r="D41" s="63">
        <v>15492</v>
      </c>
      <c r="E41" s="63">
        <v>1772</v>
      </c>
      <c r="F41" s="63">
        <v>13720</v>
      </c>
      <c r="G41" s="63">
        <v>13053</v>
      </c>
      <c r="H41" s="63">
        <v>5</v>
      </c>
      <c r="I41" s="63">
        <v>0</v>
      </c>
      <c r="J41" s="63">
        <v>38</v>
      </c>
      <c r="K41" s="153">
        <v>33</v>
      </c>
      <c r="L41" s="168">
        <v>1073</v>
      </c>
      <c r="M41" s="63">
        <v>0</v>
      </c>
      <c r="N41" s="64">
        <v>0</v>
      </c>
    </row>
    <row r="42" spans="2:14" x14ac:dyDescent="0.2">
      <c r="B42" s="1">
        <v>4042</v>
      </c>
      <c r="C42" s="1" t="s">
        <v>103</v>
      </c>
      <c r="D42" s="63">
        <v>5451</v>
      </c>
      <c r="E42" s="63">
        <v>2091</v>
      </c>
      <c r="F42" s="63">
        <v>3360</v>
      </c>
      <c r="G42" s="63">
        <v>2972</v>
      </c>
      <c r="H42" s="63">
        <v>1</v>
      </c>
      <c r="I42" s="63">
        <v>0</v>
      </c>
      <c r="J42" s="63">
        <v>9</v>
      </c>
      <c r="K42" s="153">
        <v>0</v>
      </c>
      <c r="L42" s="168">
        <v>1604</v>
      </c>
      <c r="M42" s="63">
        <v>11</v>
      </c>
      <c r="N42" s="64">
        <v>0.68578553615960092</v>
      </c>
    </row>
    <row r="43" spans="2:14" x14ac:dyDescent="0.2">
      <c r="B43" s="1">
        <v>4044</v>
      </c>
      <c r="C43" s="1" t="s">
        <v>104</v>
      </c>
      <c r="D43" s="63">
        <v>33464</v>
      </c>
      <c r="E43" s="63">
        <v>9434</v>
      </c>
      <c r="F43" s="63">
        <v>24030</v>
      </c>
      <c r="G43" s="63">
        <v>30920</v>
      </c>
      <c r="H43" s="63">
        <v>9</v>
      </c>
      <c r="I43" s="63">
        <v>6</v>
      </c>
      <c r="J43" s="63">
        <v>33</v>
      </c>
      <c r="K43" s="153">
        <v>21</v>
      </c>
      <c r="L43" s="168">
        <v>3453</v>
      </c>
      <c r="M43" s="63">
        <v>51</v>
      </c>
      <c r="N43" s="64">
        <v>1.4769765421372718</v>
      </c>
    </row>
    <row r="44" spans="2:14" x14ac:dyDescent="0.2">
      <c r="B44" s="1">
        <v>4045</v>
      </c>
      <c r="C44" s="1" t="s">
        <v>105</v>
      </c>
      <c r="D44" s="63">
        <v>87507</v>
      </c>
      <c r="E44" s="63">
        <v>13572</v>
      </c>
      <c r="F44" s="63">
        <v>73935</v>
      </c>
      <c r="G44" s="63">
        <v>46915</v>
      </c>
      <c r="H44" s="63">
        <v>18</v>
      </c>
      <c r="I44" s="63">
        <v>8</v>
      </c>
      <c r="J44" s="63">
        <v>44</v>
      </c>
      <c r="K44" s="153">
        <v>87</v>
      </c>
      <c r="L44" s="168">
        <v>10659</v>
      </c>
      <c r="M44" s="63">
        <v>26</v>
      </c>
      <c r="N44" s="64">
        <v>0.24392532132470213</v>
      </c>
    </row>
    <row r="45" spans="2:14" x14ac:dyDescent="0.2">
      <c r="B45" s="1">
        <v>4046</v>
      </c>
      <c r="C45" s="1" t="s">
        <v>106</v>
      </c>
      <c r="D45" s="63">
        <v>15693</v>
      </c>
      <c r="E45" s="63">
        <v>581</v>
      </c>
      <c r="F45" s="63">
        <v>15112</v>
      </c>
      <c r="G45" s="63">
        <v>5401</v>
      </c>
      <c r="H45" s="63">
        <v>11</v>
      </c>
      <c r="I45" s="63">
        <v>3</v>
      </c>
      <c r="J45" s="63">
        <v>64</v>
      </c>
      <c r="K45" s="153">
        <v>52</v>
      </c>
      <c r="L45" s="168">
        <v>807</v>
      </c>
      <c r="M45" s="63">
        <v>12</v>
      </c>
      <c r="N45" s="64">
        <v>1.486988847583643</v>
      </c>
    </row>
    <row r="46" spans="2:14" x14ac:dyDescent="0.2">
      <c r="B46" s="1">
        <v>4047</v>
      </c>
      <c r="C46" s="1" t="s">
        <v>107</v>
      </c>
      <c r="D46" s="63">
        <v>29910</v>
      </c>
      <c r="E46" s="63">
        <v>3451</v>
      </c>
      <c r="F46" s="63">
        <v>26459</v>
      </c>
      <c r="G46" s="63">
        <v>14483</v>
      </c>
      <c r="H46" s="63">
        <v>5</v>
      </c>
      <c r="I46" s="63">
        <v>3</v>
      </c>
      <c r="J46" s="63">
        <v>8</v>
      </c>
      <c r="K46" s="153">
        <v>59</v>
      </c>
      <c r="L46" s="168">
        <v>2262</v>
      </c>
      <c r="M46" s="63">
        <v>50</v>
      </c>
      <c r="N46" s="64">
        <v>2.2104332449160036</v>
      </c>
    </row>
    <row r="47" spans="2:14" x14ac:dyDescent="0.2">
      <c r="B47" s="1">
        <v>4048</v>
      </c>
      <c r="C47" s="1" t="s">
        <v>108</v>
      </c>
      <c r="D47" s="63">
        <v>57977</v>
      </c>
      <c r="E47" s="63">
        <v>4210</v>
      </c>
      <c r="F47" s="63">
        <v>53767</v>
      </c>
      <c r="G47" s="63">
        <v>38437</v>
      </c>
      <c r="H47" s="63">
        <v>2</v>
      </c>
      <c r="I47" s="63">
        <v>1</v>
      </c>
      <c r="J47" s="63">
        <v>7</v>
      </c>
      <c r="K47" s="153">
        <v>119</v>
      </c>
      <c r="L47" s="168">
        <v>2999</v>
      </c>
      <c r="M47" s="63">
        <v>20</v>
      </c>
      <c r="N47" s="64">
        <v>0.66688896298766254</v>
      </c>
    </row>
    <row r="48" spans="2:14" s="7" customFormat="1" x14ac:dyDescent="0.2">
      <c r="B48" s="41">
        <v>4089</v>
      </c>
      <c r="C48" s="41" t="s">
        <v>127</v>
      </c>
      <c r="D48" s="73">
        <v>395280</v>
      </c>
      <c r="E48" s="73">
        <v>73159</v>
      </c>
      <c r="F48" s="73">
        <v>322121</v>
      </c>
      <c r="G48" s="73">
        <v>348239</v>
      </c>
      <c r="H48" s="74">
        <v>89</v>
      </c>
      <c r="I48" s="74">
        <v>39</v>
      </c>
      <c r="J48" s="74">
        <v>394</v>
      </c>
      <c r="K48" s="152">
        <v>615</v>
      </c>
      <c r="L48" s="167">
        <v>37752</v>
      </c>
      <c r="M48" s="74">
        <v>474</v>
      </c>
      <c r="N48" s="75">
        <v>1.2555626191989828</v>
      </c>
    </row>
    <row r="49" spans="2:14" x14ac:dyDescent="0.2">
      <c r="B49" s="1">
        <v>4061</v>
      </c>
      <c r="C49" s="1" t="s">
        <v>371</v>
      </c>
      <c r="D49" s="63">
        <v>6759</v>
      </c>
      <c r="E49" s="63">
        <v>493</v>
      </c>
      <c r="F49" s="63">
        <v>6266</v>
      </c>
      <c r="G49" s="63">
        <v>5202</v>
      </c>
      <c r="H49" s="63">
        <v>0</v>
      </c>
      <c r="I49" s="63">
        <v>0</v>
      </c>
      <c r="J49" s="63">
        <v>0</v>
      </c>
      <c r="K49" s="153">
        <v>12</v>
      </c>
      <c r="L49" s="168">
        <v>809</v>
      </c>
      <c r="M49" s="63">
        <v>22</v>
      </c>
      <c r="N49" s="64">
        <v>2.7194066749072929</v>
      </c>
    </row>
    <row r="50" spans="2:14" x14ac:dyDescent="0.2">
      <c r="B50" s="1">
        <v>4062</v>
      </c>
      <c r="C50" s="1" t="s">
        <v>111</v>
      </c>
      <c r="D50" s="63">
        <v>13027</v>
      </c>
      <c r="E50" s="63">
        <v>1792</v>
      </c>
      <c r="F50" s="63">
        <v>11235</v>
      </c>
      <c r="G50" s="63">
        <v>8590</v>
      </c>
      <c r="H50" s="63">
        <v>6</v>
      </c>
      <c r="I50" s="63">
        <v>3</v>
      </c>
      <c r="J50" s="63">
        <v>14</v>
      </c>
      <c r="K50" s="153">
        <v>13</v>
      </c>
      <c r="L50" s="168">
        <v>2286</v>
      </c>
      <c r="M50" s="63">
        <v>20</v>
      </c>
      <c r="N50" s="64">
        <v>0.87489063867016625</v>
      </c>
    </row>
    <row r="51" spans="2:14" x14ac:dyDescent="0.2">
      <c r="B51" s="1">
        <v>4063</v>
      </c>
      <c r="C51" s="1" t="s">
        <v>372</v>
      </c>
      <c r="D51" s="63">
        <v>52856</v>
      </c>
      <c r="E51" s="63">
        <v>7061</v>
      </c>
      <c r="F51" s="63">
        <v>45795</v>
      </c>
      <c r="G51" s="63">
        <v>22623</v>
      </c>
      <c r="H51" s="63">
        <v>16</v>
      </c>
      <c r="I51" s="63">
        <v>1</v>
      </c>
      <c r="J51" s="63">
        <v>157</v>
      </c>
      <c r="K51" s="153">
        <v>68</v>
      </c>
      <c r="L51" s="168">
        <v>4394</v>
      </c>
      <c r="M51" s="63">
        <v>62</v>
      </c>
      <c r="N51" s="64">
        <v>1.4110150204824761</v>
      </c>
    </row>
    <row r="52" spans="2:14" x14ac:dyDescent="0.2">
      <c r="B52" s="1">
        <v>4064</v>
      </c>
      <c r="C52" s="1" t="s">
        <v>112</v>
      </c>
      <c r="D52" s="63">
        <v>913</v>
      </c>
      <c r="E52" s="63">
        <v>91</v>
      </c>
      <c r="F52" s="63">
        <v>822</v>
      </c>
      <c r="G52" s="63">
        <v>178</v>
      </c>
      <c r="H52" s="63">
        <v>2</v>
      </c>
      <c r="I52" s="63">
        <v>2</v>
      </c>
      <c r="J52" s="63">
        <v>2</v>
      </c>
      <c r="K52" s="153">
        <v>0</v>
      </c>
      <c r="L52" s="168">
        <v>480</v>
      </c>
      <c r="M52" s="63">
        <v>9</v>
      </c>
      <c r="N52" s="64">
        <v>1.875</v>
      </c>
    </row>
    <row r="53" spans="2:14" x14ac:dyDescent="0.2">
      <c r="B53" s="1">
        <v>4065</v>
      </c>
      <c r="C53" s="1" t="s">
        <v>113</v>
      </c>
      <c r="D53" s="63">
        <v>37588</v>
      </c>
      <c r="E53" s="63">
        <v>5976</v>
      </c>
      <c r="F53" s="63">
        <v>31612</v>
      </c>
      <c r="G53" s="63">
        <v>56571</v>
      </c>
      <c r="H53" s="63">
        <v>2</v>
      </c>
      <c r="I53" s="63">
        <v>0</v>
      </c>
      <c r="J53" s="63">
        <v>15</v>
      </c>
      <c r="K53" s="153">
        <v>6</v>
      </c>
      <c r="L53" s="168">
        <v>1888</v>
      </c>
      <c r="M53" s="63">
        <v>40</v>
      </c>
      <c r="N53" s="64">
        <v>2.1186440677966099</v>
      </c>
    </row>
    <row r="54" spans="2:14" x14ac:dyDescent="0.2">
      <c r="B54" s="1">
        <v>4066</v>
      </c>
      <c r="C54" s="1" t="s">
        <v>114</v>
      </c>
      <c r="D54" s="63">
        <v>2815</v>
      </c>
      <c r="E54" s="63">
        <v>2806</v>
      </c>
      <c r="F54" s="63">
        <v>9</v>
      </c>
      <c r="G54" s="63">
        <v>8375</v>
      </c>
      <c r="H54" s="63">
        <v>0</v>
      </c>
      <c r="I54" s="63">
        <v>0</v>
      </c>
      <c r="J54" s="63">
        <v>0</v>
      </c>
      <c r="K54" s="153">
        <v>0</v>
      </c>
      <c r="L54" s="168">
        <v>457</v>
      </c>
      <c r="M54" s="63">
        <v>9</v>
      </c>
      <c r="N54" s="64">
        <v>1.9693654266958425</v>
      </c>
    </row>
    <row r="55" spans="2:14" x14ac:dyDescent="0.2">
      <c r="B55" s="1">
        <v>4067</v>
      </c>
      <c r="C55" s="1" t="s">
        <v>533</v>
      </c>
      <c r="D55" s="63">
        <v>4005</v>
      </c>
      <c r="E55" s="63">
        <v>273</v>
      </c>
      <c r="F55" s="63">
        <v>3732</v>
      </c>
      <c r="G55" s="63">
        <v>4021</v>
      </c>
      <c r="H55" s="63">
        <v>4</v>
      </c>
      <c r="I55" s="63">
        <v>4</v>
      </c>
      <c r="J55" s="63">
        <v>4</v>
      </c>
      <c r="K55" s="153">
        <v>5</v>
      </c>
      <c r="L55" s="168">
        <v>761</v>
      </c>
      <c r="M55" s="63">
        <v>2</v>
      </c>
      <c r="N55" s="64">
        <v>0.26281208935611039</v>
      </c>
    </row>
    <row r="56" spans="2:14" x14ac:dyDescent="0.2">
      <c r="B56" s="1">
        <v>4068</v>
      </c>
      <c r="C56" s="1" t="s">
        <v>115</v>
      </c>
      <c r="D56" s="63">
        <v>12157</v>
      </c>
      <c r="E56" s="63">
        <v>1953</v>
      </c>
      <c r="F56" s="63">
        <v>10204</v>
      </c>
      <c r="G56" s="63">
        <v>21703</v>
      </c>
      <c r="H56" s="63">
        <v>5</v>
      </c>
      <c r="I56" s="63">
        <v>2</v>
      </c>
      <c r="J56" s="63">
        <v>5</v>
      </c>
      <c r="K56" s="153">
        <v>24</v>
      </c>
      <c r="L56" s="168">
        <v>1162</v>
      </c>
      <c r="M56" s="63">
        <v>34</v>
      </c>
      <c r="N56" s="64">
        <v>2.9259896729776247</v>
      </c>
    </row>
    <row r="57" spans="2:14" x14ac:dyDescent="0.2">
      <c r="B57" s="1">
        <v>4084</v>
      </c>
      <c r="C57" s="1" t="s">
        <v>126</v>
      </c>
      <c r="D57" s="63">
        <v>8064</v>
      </c>
      <c r="E57" s="63">
        <v>80</v>
      </c>
      <c r="F57" s="63">
        <v>7984</v>
      </c>
      <c r="G57" s="63">
        <v>7200</v>
      </c>
      <c r="H57" s="63">
        <v>2</v>
      </c>
      <c r="I57" s="63">
        <v>1</v>
      </c>
      <c r="J57" s="63">
        <v>6</v>
      </c>
      <c r="K57" s="153">
        <v>17</v>
      </c>
      <c r="L57" s="168">
        <v>300</v>
      </c>
      <c r="M57" s="63">
        <v>1</v>
      </c>
      <c r="N57" s="64">
        <v>0.33333333333333337</v>
      </c>
    </row>
    <row r="58" spans="2:14" x14ac:dyDescent="0.2">
      <c r="B58" s="1">
        <v>4071</v>
      </c>
      <c r="C58" s="1" t="s">
        <v>116</v>
      </c>
      <c r="D58" s="63">
        <v>7413</v>
      </c>
      <c r="E58" s="63">
        <v>2180</v>
      </c>
      <c r="F58" s="63">
        <v>5233</v>
      </c>
      <c r="G58" s="63">
        <v>5644</v>
      </c>
      <c r="H58" s="63">
        <v>1</v>
      </c>
      <c r="I58" s="63">
        <v>0</v>
      </c>
      <c r="J58" s="63">
        <v>2</v>
      </c>
      <c r="K58" s="153">
        <v>10</v>
      </c>
      <c r="L58" s="168">
        <v>1005</v>
      </c>
      <c r="M58" s="63">
        <v>9</v>
      </c>
      <c r="N58" s="64">
        <v>0.89552238805970152</v>
      </c>
    </row>
    <row r="59" spans="2:14" x14ac:dyDescent="0.2">
      <c r="B59" s="1">
        <v>4072</v>
      </c>
      <c r="C59" s="1" t="s">
        <v>373</v>
      </c>
      <c r="D59" s="63">
        <v>17856</v>
      </c>
      <c r="E59" s="63">
        <v>2291</v>
      </c>
      <c r="F59" s="63">
        <v>15565</v>
      </c>
      <c r="G59" s="63">
        <v>15527</v>
      </c>
      <c r="H59" s="63">
        <v>11</v>
      </c>
      <c r="I59" s="63">
        <v>1</v>
      </c>
      <c r="J59" s="63">
        <v>63</v>
      </c>
      <c r="K59" s="153">
        <v>55</v>
      </c>
      <c r="L59" s="168">
        <v>1367</v>
      </c>
      <c r="M59" s="63">
        <v>23</v>
      </c>
      <c r="N59" s="64">
        <v>1.6825164594001463</v>
      </c>
    </row>
    <row r="60" spans="2:14" x14ac:dyDescent="0.2">
      <c r="B60" s="1">
        <v>4073</v>
      </c>
      <c r="C60" s="1" t="s">
        <v>117</v>
      </c>
      <c r="D60" s="63">
        <v>2371</v>
      </c>
      <c r="E60" s="63">
        <v>384</v>
      </c>
      <c r="F60" s="63">
        <v>1987</v>
      </c>
      <c r="G60" s="63">
        <v>1003</v>
      </c>
      <c r="H60" s="63">
        <v>0</v>
      </c>
      <c r="I60" s="63">
        <v>0</v>
      </c>
      <c r="J60" s="63">
        <v>0</v>
      </c>
      <c r="K60" s="153">
        <v>1</v>
      </c>
      <c r="L60" s="168">
        <v>1006</v>
      </c>
      <c r="M60" s="63">
        <v>5</v>
      </c>
      <c r="N60" s="64">
        <v>0.49701789264413521</v>
      </c>
    </row>
    <row r="61" spans="2:14" x14ac:dyDescent="0.2">
      <c r="B61" s="1">
        <v>4074</v>
      </c>
      <c r="C61" s="1" t="s">
        <v>118</v>
      </c>
      <c r="D61" s="63">
        <v>10833</v>
      </c>
      <c r="E61" s="63">
        <v>505</v>
      </c>
      <c r="F61" s="63">
        <v>10328</v>
      </c>
      <c r="G61" s="63">
        <v>4224</v>
      </c>
      <c r="H61" s="63">
        <v>5</v>
      </c>
      <c r="I61" s="63">
        <v>3</v>
      </c>
      <c r="J61" s="63">
        <v>20</v>
      </c>
      <c r="K61" s="153">
        <v>27</v>
      </c>
      <c r="L61" s="168">
        <v>1240</v>
      </c>
      <c r="M61" s="63">
        <v>1</v>
      </c>
      <c r="N61" s="64">
        <v>8.0645161290322578E-2</v>
      </c>
    </row>
    <row r="62" spans="2:14" x14ac:dyDescent="0.2">
      <c r="B62" s="1">
        <v>4075</v>
      </c>
      <c r="C62" s="1" t="s">
        <v>534</v>
      </c>
      <c r="D62" s="63">
        <v>5642</v>
      </c>
      <c r="E62" s="63">
        <v>438</v>
      </c>
      <c r="F62" s="63">
        <v>5204</v>
      </c>
      <c r="G62" s="63">
        <v>5429</v>
      </c>
      <c r="H62" s="63">
        <v>2</v>
      </c>
      <c r="I62" s="63">
        <v>0</v>
      </c>
      <c r="J62" s="63">
        <v>12</v>
      </c>
      <c r="K62" s="153">
        <v>31</v>
      </c>
      <c r="L62" s="168">
        <v>2102</v>
      </c>
      <c r="M62" s="63">
        <v>13</v>
      </c>
      <c r="N62" s="64">
        <v>0.61845861084681253</v>
      </c>
    </row>
    <row r="63" spans="2:14" x14ac:dyDescent="0.2">
      <c r="B63" s="1">
        <v>4076</v>
      </c>
      <c r="C63" s="1" t="s">
        <v>119</v>
      </c>
      <c r="D63" s="63">
        <v>17620</v>
      </c>
      <c r="E63" s="63">
        <v>1648</v>
      </c>
      <c r="F63" s="63">
        <v>15972</v>
      </c>
      <c r="G63" s="63">
        <v>10572</v>
      </c>
      <c r="H63" s="63">
        <v>9</v>
      </c>
      <c r="I63" s="63">
        <v>8</v>
      </c>
      <c r="J63" s="63">
        <v>13</v>
      </c>
      <c r="K63" s="153">
        <v>48</v>
      </c>
      <c r="L63" s="168">
        <v>1419</v>
      </c>
      <c r="M63" s="63">
        <v>7</v>
      </c>
      <c r="N63" s="64">
        <v>0.49330514446793516</v>
      </c>
    </row>
    <row r="64" spans="2:14" x14ac:dyDescent="0.2">
      <c r="B64" s="1">
        <v>4077</v>
      </c>
      <c r="C64" s="1" t="s">
        <v>120</v>
      </c>
      <c r="D64" s="63">
        <v>4453</v>
      </c>
      <c r="E64" s="63">
        <v>383</v>
      </c>
      <c r="F64" s="63">
        <v>4070</v>
      </c>
      <c r="G64" s="63">
        <v>4650</v>
      </c>
      <c r="H64" s="63">
        <v>0</v>
      </c>
      <c r="I64" s="63">
        <v>0</v>
      </c>
      <c r="J64" s="63">
        <v>0</v>
      </c>
      <c r="K64" s="153">
        <v>9</v>
      </c>
      <c r="L64" s="168">
        <v>647</v>
      </c>
      <c r="M64" s="63">
        <v>5</v>
      </c>
      <c r="N64" s="64">
        <v>0.77279752704791349</v>
      </c>
    </row>
    <row r="65" spans="2:14" x14ac:dyDescent="0.2">
      <c r="B65" s="1">
        <v>4078</v>
      </c>
      <c r="C65" s="1" t="s">
        <v>121</v>
      </c>
      <c r="D65" s="63">
        <v>7734</v>
      </c>
      <c r="E65" s="63">
        <v>125</v>
      </c>
      <c r="F65" s="63">
        <v>7609</v>
      </c>
      <c r="G65" s="63">
        <v>6146</v>
      </c>
      <c r="H65" s="63">
        <v>2</v>
      </c>
      <c r="I65" s="63">
        <v>1</v>
      </c>
      <c r="J65" s="63">
        <v>3</v>
      </c>
      <c r="K65" s="153">
        <v>2</v>
      </c>
      <c r="L65" s="168">
        <v>227</v>
      </c>
      <c r="M65" s="63">
        <v>5</v>
      </c>
      <c r="N65" s="64">
        <v>2.2026431718061676</v>
      </c>
    </row>
    <row r="66" spans="2:14" x14ac:dyDescent="0.2">
      <c r="B66" s="1">
        <v>4079</v>
      </c>
      <c r="C66" s="1" t="s">
        <v>122</v>
      </c>
      <c r="D66" s="63">
        <v>5445</v>
      </c>
      <c r="E66" s="63">
        <v>2116</v>
      </c>
      <c r="F66" s="63">
        <v>3329</v>
      </c>
      <c r="G66" s="63">
        <v>6560</v>
      </c>
      <c r="H66" s="63">
        <v>2</v>
      </c>
      <c r="I66" s="63">
        <v>2</v>
      </c>
      <c r="J66" s="63">
        <v>2</v>
      </c>
      <c r="K66" s="153">
        <v>3</v>
      </c>
      <c r="L66" s="168">
        <v>721</v>
      </c>
      <c r="M66" s="63">
        <v>6</v>
      </c>
      <c r="N66" s="64">
        <v>0.83217753120665738</v>
      </c>
    </row>
    <row r="67" spans="2:14" x14ac:dyDescent="0.2">
      <c r="B67" s="1">
        <v>4080</v>
      </c>
      <c r="C67" s="1" t="s">
        <v>123</v>
      </c>
      <c r="D67" s="63">
        <v>62024</v>
      </c>
      <c r="E67" s="63">
        <v>16188</v>
      </c>
      <c r="F67" s="63">
        <v>45836</v>
      </c>
      <c r="G67" s="63">
        <v>71797</v>
      </c>
      <c r="H67" s="63">
        <v>8</v>
      </c>
      <c r="I67" s="63">
        <v>7</v>
      </c>
      <c r="J67" s="63">
        <v>13</v>
      </c>
      <c r="K67" s="153">
        <v>67</v>
      </c>
      <c r="L67" s="168">
        <v>3539</v>
      </c>
      <c r="M67" s="63">
        <v>39</v>
      </c>
      <c r="N67" s="64">
        <v>1.1020062164453235</v>
      </c>
    </row>
    <row r="68" spans="2:14" x14ac:dyDescent="0.2">
      <c r="B68" s="1">
        <v>4081</v>
      </c>
      <c r="C68" s="1" t="s">
        <v>124</v>
      </c>
      <c r="D68" s="63">
        <v>14691</v>
      </c>
      <c r="E68" s="63">
        <v>2442</v>
      </c>
      <c r="F68" s="63">
        <v>12249</v>
      </c>
      <c r="G68" s="63">
        <v>7996</v>
      </c>
      <c r="H68" s="63">
        <v>1</v>
      </c>
      <c r="I68" s="63">
        <v>1</v>
      </c>
      <c r="J68" s="63">
        <v>1</v>
      </c>
      <c r="K68" s="153">
        <v>14</v>
      </c>
      <c r="L68" s="168">
        <v>1816</v>
      </c>
      <c r="M68" s="63">
        <v>16</v>
      </c>
      <c r="N68" s="64">
        <v>0.88105726872246704</v>
      </c>
    </row>
    <row r="69" spans="2:14" x14ac:dyDescent="0.2">
      <c r="B69" s="1">
        <v>4082</v>
      </c>
      <c r="C69" s="1" t="s">
        <v>374</v>
      </c>
      <c r="D69" s="63">
        <v>88445</v>
      </c>
      <c r="E69" s="63">
        <v>23227</v>
      </c>
      <c r="F69" s="63">
        <v>65218</v>
      </c>
      <c r="G69" s="63">
        <v>65423</v>
      </c>
      <c r="H69" s="63">
        <v>5</v>
      </c>
      <c r="I69" s="63">
        <v>2</v>
      </c>
      <c r="J69" s="63">
        <v>14</v>
      </c>
      <c r="K69" s="153">
        <v>169</v>
      </c>
      <c r="L69" s="168">
        <v>7982</v>
      </c>
      <c r="M69" s="63">
        <v>104</v>
      </c>
      <c r="N69" s="64">
        <v>1.3029315960912053</v>
      </c>
    </row>
    <row r="70" spans="2:14" x14ac:dyDescent="0.2">
      <c r="B70" s="1">
        <v>4083</v>
      </c>
      <c r="C70" s="1" t="s">
        <v>125</v>
      </c>
      <c r="D70" s="63">
        <v>12569</v>
      </c>
      <c r="E70" s="63">
        <v>707</v>
      </c>
      <c r="F70" s="63">
        <v>11862</v>
      </c>
      <c r="G70" s="63">
        <v>8805</v>
      </c>
      <c r="H70" s="63">
        <v>6</v>
      </c>
      <c r="I70" s="63">
        <v>1</v>
      </c>
      <c r="J70" s="63">
        <v>48</v>
      </c>
      <c r="K70" s="153">
        <v>34</v>
      </c>
      <c r="L70" s="168">
        <v>2144</v>
      </c>
      <c r="M70" s="63">
        <v>42</v>
      </c>
      <c r="N70" s="64">
        <v>1.9589552238805972</v>
      </c>
    </row>
    <row r="71" spans="2:14" s="7" customFormat="1" x14ac:dyDescent="0.2">
      <c r="B71" s="41">
        <v>4129</v>
      </c>
      <c r="C71" s="41" t="s">
        <v>146</v>
      </c>
      <c r="D71" s="73">
        <v>276944</v>
      </c>
      <c r="E71" s="73">
        <v>124519</v>
      </c>
      <c r="F71" s="73">
        <v>152425</v>
      </c>
      <c r="G71" s="73">
        <v>178583</v>
      </c>
      <c r="H71" s="74">
        <v>70</v>
      </c>
      <c r="I71" s="74">
        <v>45</v>
      </c>
      <c r="J71" s="74">
        <v>215</v>
      </c>
      <c r="K71" s="152">
        <v>137</v>
      </c>
      <c r="L71" s="167">
        <v>24632</v>
      </c>
      <c r="M71" s="74">
        <v>353</v>
      </c>
      <c r="N71" s="75">
        <v>1.4330951607664826</v>
      </c>
    </row>
    <row r="72" spans="2:14" x14ac:dyDescent="0.2">
      <c r="B72" s="1">
        <v>4091</v>
      </c>
      <c r="C72" s="1" t="s">
        <v>128</v>
      </c>
      <c r="D72" s="63">
        <v>11346</v>
      </c>
      <c r="E72" s="63">
        <v>760</v>
      </c>
      <c r="F72" s="63">
        <v>10586</v>
      </c>
      <c r="G72" s="63">
        <v>8359</v>
      </c>
      <c r="H72" s="63">
        <v>9</v>
      </c>
      <c r="I72" s="63">
        <v>4</v>
      </c>
      <c r="J72" s="63">
        <v>25</v>
      </c>
      <c r="K72" s="153">
        <v>14</v>
      </c>
      <c r="L72" s="168">
        <v>812</v>
      </c>
      <c r="M72" s="63">
        <v>5</v>
      </c>
      <c r="N72" s="64">
        <v>0.61576354679802958</v>
      </c>
    </row>
    <row r="73" spans="2:14" x14ac:dyDescent="0.2">
      <c r="B73" s="1">
        <v>4092</v>
      </c>
      <c r="C73" s="1" t="s">
        <v>129</v>
      </c>
      <c r="D73" s="63">
        <v>10276</v>
      </c>
      <c r="E73" s="63">
        <v>2752</v>
      </c>
      <c r="F73" s="63">
        <v>7524</v>
      </c>
      <c r="G73" s="63">
        <v>2876</v>
      </c>
      <c r="H73" s="63">
        <v>10</v>
      </c>
      <c r="I73" s="63">
        <v>9</v>
      </c>
      <c r="J73" s="63">
        <v>15</v>
      </c>
      <c r="K73" s="153">
        <v>1</v>
      </c>
      <c r="L73" s="168">
        <v>1972</v>
      </c>
      <c r="M73" s="63">
        <v>90</v>
      </c>
      <c r="N73" s="64">
        <v>4.5638945233265718</v>
      </c>
    </row>
    <row r="74" spans="2:14" x14ac:dyDescent="0.2">
      <c r="B74" s="1">
        <v>4093</v>
      </c>
      <c r="C74" s="1" t="s">
        <v>130</v>
      </c>
      <c r="D74" s="63">
        <v>6834</v>
      </c>
      <c r="E74" s="63">
        <v>3140</v>
      </c>
      <c r="F74" s="63">
        <v>3694</v>
      </c>
      <c r="G74" s="63">
        <v>7931</v>
      </c>
      <c r="H74" s="63">
        <v>1</v>
      </c>
      <c r="I74" s="63">
        <v>1</v>
      </c>
      <c r="J74" s="63">
        <v>1</v>
      </c>
      <c r="K74" s="153">
        <v>1</v>
      </c>
      <c r="L74" s="168">
        <v>357</v>
      </c>
      <c r="M74" s="63">
        <v>7</v>
      </c>
      <c r="N74" s="64">
        <v>1.9607843137254901</v>
      </c>
    </row>
    <row r="75" spans="2:14" x14ac:dyDescent="0.2">
      <c r="B75" s="1">
        <v>4124</v>
      </c>
      <c r="C75" s="1" t="s">
        <v>145</v>
      </c>
      <c r="D75" s="63">
        <v>3336</v>
      </c>
      <c r="E75" s="63">
        <v>887</v>
      </c>
      <c r="F75" s="63">
        <v>2449</v>
      </c>
      <c r="G75" s="63">
        <v>1282</v>
      </c>
      <c r="H75" s="63">
        <v>0</v>
      </c>
      <c r="I75" s="63">
        <v>0</v>
      </c>
      <c r="J75" s="63">
        <v>0</v>
      </c>
      <c r="K75" s="153">
        <v>8</v>
      </c>
      <c r="L75" s="168">
        <v>798</v>
      </c>
      <c r="M75" s="63">
        <v>10</v>
      </c>
      <c r="N75" s="124">
        <v>1.2531328320802004</v>
      </c>
    </row>
    <row r="76" spans="2:14" x14ac:dyDescent="0.2">
      <c r="B76" s="1">
        <v>4095</v>
      </c>
      <c r="C76" s="1" t="s">
        <v>24</v>
      </c>
      <c r="D76" s="63">
        <v>42334</v>
      </c>
      <c r="E76" s="63">
        <v>30134</v>
      </c>
      <c r="F76" s="63">
        <v>12200</v>
      </c>
      <c r="G76" s="63">
        <v>32769</v>
      </c>
      <c r="H76" s="63">
        <v>2</v>
      </c>
      <c r="I76" s="63">
        <v>0</v>
      </c>
      <c r="J76" s="63">
        <v>22</v>
      </c>
      <c r="K76" s="153">
        <v>22</v>
      </c>
      <c r="L76" s="168">
        <v>6608</v>
      </c>
      <c r="M76" s="63">
        <v>107</v>
      </c>
      <c r="N76" s="64">
        <v>1.6192493946731235</v>
      </c>
    </row>
    <row r="77" spans="2:14" x14ac:dyDescent="0.2">
      <c r="B77" s="1">
        <v>4099</v>
      </c>
      <c r="C77" s="1" t="s">
        <v>134</v>
      </c>
      <c r="D77" s="63">
        <v>552</v>
      </c>
      <c r="E77" s="63">
        <v>241</v>
      </c>
      <c r="F77" s="63">
        <v>311</v>
      </c>
      <c r="G77" s="63">
        <v>669</v>
      </c>
      <c r="H77" s="63">
        <v>0</v>
      </c>
      <c r="I77" s="63">
        <v>0</v>
      </c>
      <c r="J77" s="63">
        <v>0</v>
      </c>
      <c r="K77" s="153">
        <v>0</v>
      </c>
      <c r="L77" s="168">
        <v>201</v>
      </c>
      <c r="M77" s="63">
        <v>0</v>
      </c>
      <c r="N77" s="64">
        <v>0</v>
      </c>
    </row>
    <row r="78" spans="2:14" x14ac:dyDescent="0.2">
      <c r="B78" s="1">
        <v>4100</v>
      </c>
      <c r="C78" s="1" t="s">
        <v>375</v>
      </c>
      <c r="D78" s="63">
        <v>15768</v>
      </c>
      <c r="E78" s="63">
        <v>1750</v>
      </c>
      <c r="F78" s="63">
        <v>14018</v>
      </c>
      <c r="G78" s="63">
        <v>5506</v>
      </c>
      <c r="H78" s="63">
        <v>3</v>
      </c>
      <c r="I78" s="63">
        <v>2</v>
      </c>
      <c r="J78" s="63">
        <v>7</v>
      </c>
      <c r="K78" s="153">
        <v>11</v>
      </c>
      <c r="L78" s="168">
        <v>1755</v>
      </c>
      <c r="M78" s="63">
        <v>16</v>
      </c>
      <c r="N78" s="64">
        <v>0.91168091168091159</v>
      </c>
    </row>
    <row r="79" spans="2:14" x14ac:dyDescent="0.2">
      <c r="B79" s="1">
        <v>4104</v>
      </c>
      <c r="C79" s="1" t="s">
        <v>135</v>
      </c>
      <c r="D79" s="63">
        <v>28436</v>
      </c>
      <c r="E79" s="63">
        <v>2144</v>
      </c>
      <c r="F79" s="63">
        <v>26292</v>
      </c>
      <c r="G79" s="63">
        <v>11521</v>
      </c>
      <c r="H79" s="63">
        <v>4</v>
      </c>
      <c r="I79" s="63">
        <v>2</v>
      </c>
      <c r="J79" s="63">
        <v>8</v>
      </c>
      <c r="K79" s="153">
        <v>21</v>
      </c>
      <c r="L79" s="168">
        <v>1562</v>
      </c>
      <c r="M79" s="63">
        <v>18</v>
      </c>
      <c r="N79" s="64">
        <v>1.1523687580025608</v>
      </c>
    </row>
    <row r="80" spans="2:14" x14ac:dyDescent="0.2">
      <c r="B80" s="1">
        <v>4105</v>
      </c>
      <c r="C80" s="1" t="s">
        <v>136</v>
      </c>
      <c r="D80" s="63">
        <v>3460</v>
      </c>
      <c r="E80" s="63">
        <v>815</v>
      </c>
      <c r="F80" s="63">
        <v>2645</v>
      </c>
      <c r="G80" s="63">
        <v>1667</v>
      </c>
      <c r="H80" s="63">
        <v>1</v>
      </c>
      <c r="I80" s="63">
        <v>1</v>
      </c>
      <c r="J80" s="63">
        <v>1</v>
      </c>
      <c r="K80" s="153">
        <v>4</v>
      </c>
      <c r="L80" s="168">
        <v>163</v>
      </c>
      <c r="M80" s="63">
        <v>2</v>
      </c>
      <c r="N80" s="64">
        <v>1.2269938650306749</v>
      </c>
    </row>
    <row r="81" spans="2:14" x14ac:dyDescent="0.2">
      <c r="B81" s="1">
        <v>4106</v>
      </c>
      <c r="C81" s="1" t="s">
        <v>137</v>
      </c>
      <c r="D81" s="63">
        <v>4436</v>
      </c>
      <c r="E81" s="63">
        <v>1772</v>
      </c>
      <c r="F81" s="63">
        <v>2664</v>
      </c>
      <c r="G81" s="63">
        <v>1269</v>
      </c>
      <c r="H81" s="63">
        <v>1</v>
      </c>
      <c r="I81" s="63">
        <v>1</v>
      </c>
      <c r="J81" s="63">
        <v>1</v>
      </c>
      <c r="K81" s="153">
        <v>3</v>
      </c>
      <c r="L81" s="168">
        <v>209</v>
      </c>
      <c r="M81" s="63">
        <v>1</v>
      </c>
      <c r="N81" s="64">
        <v>0.4784688995215311</v>
      </c>
    </row>
    <row r="82" spans="2:14" x14ac:dyDescent="0.2">
      <c r="B82" s="1">
        <v>4107</v>
      </c>
      <c r="C82" s="1" t="s">
        <v>138</v>
      </c>
      <c r="D82" s="63">
        <v>1506</v>
      </c>
      <c r="E82" s="63">
        <v>235</v>
      </c>
      <c r="F82" s="63">
        <v>1271</v>
      </c>
      <c r="G82" s="63">
        <v>1323</v>
      </c>
      <c r="H82" s="63">
        <v>1</v>
      </c>
      <c r="I82" s="63">
        <v>0</v>
      </c>
      <c r="J82" s="63">
        <v>6</v>
      </c>
      <c r="K82" s="153">
        <v>5</v>
      </c>
      <c r="L82" s="168">
        <v>511</v>
      </c>
      <c r="M82" s="63">
        <v>10</v>
      </c>
      <c r="N82" s="64">
        <v>1.9569471624266144</v>
      </c>
    </row>
    <row r="83" spans="2:14" x14ac:dyDescent="0.2">
      <c r="B83" s="1">
        <v>4110</v>
      </c>
      <c r="C83" s="1" t="s">
        <v>139</v>
      </c>
      <c r="D83" s="63">
        <v>5740</v>
      </c>
      <c r="E83" s="63">
        <v>1441</v>
      </c>
      <c r="F83" s="63">
        <v>4299</v>
      </c>
      <c r="G83" s="63">
        <v>883</v>
      </c>
      <c r="H83" s="63">
        <v>5</v>
      </c>
      <c r="I83" s="63">
        <v>3</v>
      </c>
      <c r="J83" s="63">
        <v>9</v>
      </c>
      <c r="K83" s="153">
        <v>1</v>
      </c>
      <c r="L83" s="168">
        <v>670</v>
      </c>
      <c r="M83" s="63">
        <v>10</v>
      </c>
      <c r="N83" s="64">
        <v>1.4925373134328357</v>
      </c>
    </row>
    <row r="84" spans="2:14" x14ac:dyDescent="0.2">
      <c r="B84" s="1">
        <v>4111</v>
      </c>
      <c r="C84" s="1" t="s">
        <v>140</v>
      </c>
      <c r="D84" s="63">
        <v>4818</v>
      </c>
      <c r="E84" s="63">
        <v>862</v>
      </c>
      <c r="F84" s="63">
        <v>3956</v>
      </c>
      <c r="G84" s="63">
        <v>4927</v>
      </c>
      <c r="H84" s="63">
        <v>4</v>
      </c>
      <c r="I84" s="63">
        <v>4</v>
      </c>
      <c r="J84" s="63">
        <v>4</v>
      </c>
      <c r="K84" s="153">
        <v>7</v>
      </c>
      <c r="L84" s="168">
        <v>691</v>
      </c>
      <c r="M84" s="63">
        <v>8</v>
      </c>
      <c r="N84" s="64">
        <v>1.1577424023154848</v>
      </c>
    </row>
    <row r="85" spans="2:14" x14ac:dyDescent="0.2">
      <c r="B85" s="1">
        <v>4112</v>
      </c>
      <c r="C85" s="1" t="s">
        <v>141</v>
      </c>
      <c r="D85" s="63">
        <v>2151</v>
      </c>
      <c r="E85" s="63">
        <v>397</v>
      </c>
      <c r="F85" s="63">
        <v>1754</v>
      </c>
      <c r="G85" s="63">
        <v>1010</v>
      </c>
      <c r="H85" s="63">
        <v>4</v>
      </c>
      <c r="I85" s="63">
        <v>4</v>
      </c>
      <c r="J85" s="63">
        <v>4</v>
      </c>
      <c r="K85" s="153">
        <v>0</v>
      </c>
      <c r="L85" s="168">
        <v>385</v>
      </c>
      <c r="M85" s="63">
        <v>1</v>
      </c>
      <c r="N85" s="64">
        <v>0.25974025974025972</v>
      </c>
    </row>
    <row r="86" spans="2:14" x14ac:dyDescent="0.2">
      <c r="B86" s="1">
        <v>4125</v>
      </c>
      <c r="C86" s="1" t="s">
        <v>393</v>
      </c>
      <c r="D86" s="63">
        <v>7299</v>
      </c>
      <c r="E86" s="63">
        <v>702</v>
      </c>
      <c r="F86" s="63">
        <v>6597</v>
      </c>
      <c r="G86" s="63">
        <v>8382</v>
      </c>
      <c r="H86" s="63">
        <v>4</v>
      </c>
      <c r="I86" s="63">
        <v>1</v>
      </c>
      <c r="J86" s="63">
        <v>39</v>
      </c>
      <c r="K86" s="153">
        <v>20</v>
      </c>
      <c r="L86" s="168">
        <v>1183</v>
      </c>
      <c r="M86" s="63">
        <v>5</v>
      </c>
      <c r="N86" s="64">
        <v>0.42265426880811502</v>
      </c>
    </row>
    <row r="87" spans="2:14" x14ac:dyDescent="0.2">
      <c r="B87" s="1">
        <v>4117</v>
      </c>
      <c r="C87" s="1" t="s">
        <v>376</v>
      </c>
      <c r="D87" s="63">
        <v>9484</v>
      </c>
      <c r="E87" s="63">
        <v>790</v>
      </c>
      <c r="F87" s="63">
        <v>8694</v>
      </c>
      <c r="G87" s="63">
        <v>4025</v>
      </c>
      <c r="H87" s="63">
        <v>9</v>
      </c>
      <c r="I87" s="63">
        <v>5</v>
      </c>
      <c r="J87" s="63">
        <v>26</v>
      </c>
      <c r="K87" s="153">
        <v>9</v>
      </c>
      <c r="L87" s="168">
        <v>434</v>
      </c>
      <c r="M87" s="63">
        <v>3</v>
      </c>
      <c r="N87" s="64">
        <v>0.69124423963133641</v>
      </c>
    </row>
    <row r="88" spans="2:14" x14ac:dyDescent="0.2">
      <c r="B88" s="1">
        <v>4120</v>
      </c>
      <c r="C88" s="1" t="s">
        <v>377</v>
      </c>
      <c r="D88" s="63">
        <v>10028</v>
      </c>
      <c r="E88" s="63">
        <v>3523</v>
      </c>
      <c r="F88" s="63">
        <v>6505</v>
      </c>
      <c r="G88" s="63">
        <v>1427</v>
      </c>
      <c r="H88" s="63">
        <v>5</v>
      </c>
      <c r="I88" s="63">
        <v>5</v>
      </c>
      <c r="J88" s="63">
        <v>5</v>
      </c>
      <c r="K88" s="153">
        <v>0</v>
      </c>
      <c r="L88" s="168">
        <v>708</v>
      </c>
      <c r="M88" s="63">
        <v>9</v>
      </c>
      <c r="N88" s="64">
        <v>1.2711864406779663</v>
      </c>
    </row>
    <row r="89" spans="2:14" x14ac:dyDescent="0.2">
      <c r="B89" s="1">
        <v>4121</v>
      </c>
      <c r="C89" s="1" t="s">
        <v>142</v>
      </c>
      <c r="D89" s="191">
        <v>64980</v>
      </c>
      <c r="E89" s="191">
        <v>56852</v>
      </c>
      <c r="F89" s="191">
        <v>8128</v>
      </c>
      <c r="G89" s="191">
        <v>65845</v>
      </c>
      <c r="H89" s="63">
        <v>1</v>
      </c>
      <c r="I89" s="63">
        <v>0</v>
      </c>
      <c r="J89" s="63">
        <v>2</v>
      </c>
      <c r="K89" s="153">
        <v>3</v>
      </c>
      <c r="L89" s="168">
        <v>1046</v>
      </c>
      <c r="M89" s="63">
        <v>14</v>
      </c>
      <c r="N89" s="64">
        <v>1.338432122370937</v>
      </c>
    </row>
    <row r="90" spans="2:14" x14ac:dyDescent="0.2">
      <c r="B90" s="1">
        <v>4122</v>
      </c>
      <c r="C90" s="1" t="s">
        <v>143</v>
      </c>
      <c r="D90" s="63">
        <v>7436</v>
      </c>
      <c r="E90" s="63">
        <v>2234</v>
      </c>
      <c r="F90" s="63">
        <v>5202</v>
      </c>
      <c r="G90" s="63">
        <v>2607</v>
      </c>
      <c r="H90" s="63">
        <v>3</v>
      </c>
      <c r="I90" s="63">
        <v>3</v>
      </c>
      <c r="J90" s="63">
        <v>3</v>
      </c>
      <c r="K90" s="153">
        <v>6</v>
      </c>
      <c r="L90" s="168">
        <v>744</v>
      </c>
      <c r="M90" s="63">
        <v>7</v>
      </c>
      <c r="N90" s="64">
        <v>0.94086021505376349</v>
      </c>
    </row>
    <row r="91" spans="2:14" x14ac:dyDescent="0.2">
      <c r="B91" s="1">
        <v>4123</v>
      </c>
      <c r="C91" s="1" t="s">
        <v>144</v>
      </c>
      <c r="D91" s="63">
        <v>36724</v>
      </c>
      <c r="E91" s="63">
        <v>13088</v>
      </c>
      <c r="F91" s="63">
        <v>23636</v>
      </c>
      <c r="G91" s="63">
        <v>14305</v>
      </c>
      <c r="H91" s="63">
        <v>3</v>
      </c>
      <c r="I91" s="63">
        <v>0</v>
      </c>
      <c r="J91" s="63">
        <v>37</v>
      </c>
      <c r="K91" s="153">
        <v>1</v>
      </c>
      <c r="L91" s="168">
        <v>3823</v>
      </c>
      <c r="M91" s="63">
        <v>30</v>
      </c>
      <c r="N91" s="64">
        <v>0.78472403871305252</v>
      </c>
    </row>
    <row r="92" spans="2:14" s="7" customFormat="1" x14ac:dyDescent="0.2">
      <c r="B92" s="41">
        <v>4159</v>
      </c>
      <c r="C92" s="41" t="s">
        <v>160</v>
      </c>
      <c r="D92" s="74">
        <v>259251</v>
      </c>
      <c r="E92" s="74">
        <v>55022</v>
      </c>
      <c r="F92" s="74">
        <v>204229</v>
      </c>
      <c r="G92" s="74">
        <v>192728</v>
      </c>
      <c r="H92" s="74">
        <v>77</v>
      </c>
      <c r="I92" s="74">
        <v>45</v>
      </c>
      <c r="J92" s="74">
        <v>264</v>
      </c>
      <c r="K92" s="152">
        <v>375</v>
      </c>
      <c r="L92" s="167">
        <v>21865</v>
      </c>
      <c r="M92" s="74">
        <v>661</v>
      </c>
      <c r="N92" s="75">
        <v>3.0230962725817516</v>
      </c>
    </row>
    <row r="93" spans="2:14" x14ac:dyDescent="0.2">
      <c r="B93" s="1">
        <v>4131</v>
      </c>
      <c r="C93" s="1" t="s">
        <v>147</v>
      </c>
      <c r="D93" s="63">
        <v>30917</v>
      </c>
      <c r="E93" s="63">
        <v>4959</v>
      </c>
      <c r="F93" s="63">
        <v>25958</v>
      </c>
      <c r="G93" s="63">
        <v>17121</v>
      </c>
      <c r="H93" s="63">
        <v>8</v>
      </c>
      <c r="I93" s="63">
        <v>5</v>
      </c>
      <c r="J93" s="63">
        <v>20</v>
      </c>
      <c r="K93" s="153">
        <v>47</v>
      </c>
      <c r="L93" s="168">
        <v>1806</v>
      </c>
      <c r="M93" s="63">
        <v>40</v>
      </c>
      <c r="N93" s="64">
        <v>2.2148394241417497</v>
      </c>
    </row>
    <row r="94" spans="2:14" x14ac:dyDescent="0.2">
      <c r="B94" s="1">
        <v>4132</v>
      </c>
      <c r="C94" s="1" t="s">
        <v>148</v>
      </c>
      <c r="D94" s="63">
        <v>16189</v>
      </c>
      <c r="E94" s="63">
        <v>6898</v>
      </c>
      <c r="F94" s="63">
        <v>9291</v>
      </c>
      <c r="G94" s="63">
        <v>7571</v>
      </c>
      <c r="H94" s="63">
        <v>3</v>
      </c>
      <c r="I94" s="63">
        <v>1</v>
      </c>
      <c r="J94" s="63">
        <v>41</v>
      </c>
      <c r="K94" s="153">
        <v>19</v>
      </c>
      <c r="L94" s="168">
        <v>791</v>
      </c>
      <c r="M94" s="63">
        <v>17</v>
      </c>
      <c r="N94" s="64">
        <v>2.1491782553729455</v>
      </c>
    </row>
    <row r="95" spans="2:14" x14ac:dyDescent="0.2">
      <c r="B95" s="1">
        <v>4134</v>
      </c>
      <c r="C95" s="1" t="s">
        <v>149</v>
      </c>
      <c r="D95" s="63">
        <v>7586</v>
      </c>
      <c r="E95" s="63">
        <v>4371</v>
      </c>
      <c r="F95" s="63">
        <v>3215</v>
      </c>
      <c r="G95" s="63">
        <v>4785</v>
      </c>
      <c r="H95" s="63">
        <v>5</v>
      </c>
      <c r="I95" s="63">
        <v>5</v>
      </c>
      <c r="J95" s="63">
        <v>5</v>
      </c>
      <c r="K95" s="153">
        <v>2</v>
      </c>
      <c r="L95" s="168">
        <v>598</v>
      </c>
      <c r="M95" s="63">
        <v>25</v>
      </c>
      <c r="N95" s="64">
        <v>4.1806020066889635</v>
      </c>
    </row>
    <row r="96" spans="2:14" x14ac:dyDescent="0.2">
      <c r="B96" s="1">
        <v>4135</v>
      </c>
      <c r="C96" s="1" t="s">
        <v>150</v>
      </c>
      <c r="D96" s="63">
        <v>3991</v>
      </c>
      <c r="E96" s="63">
        <v>1270</v>
      </c>
      <c r="F96" s="63">
        <v>2721</v>
      </c>
      <c r="G96" s="63">
        <v>3304</v>
      </c>
      <c r="H96" s="63">
        <v>2</v>
      </c>
      <c r="I96" s="63">
        <v>2</v>
      </c>
      <c r="J96" s="63">
        <v>2</v>
      </c>
      <c r="K96" s="153">
        <v>3</v>
      </c>
      <c r="L96" s="168">
        <v>1132</v>
      </c>
      <c r="M96" s="63">
        <v>19</v>
      </c>
      <c r="N96" s="64">
        <v>1.678445229681979</v>
      </c>
    </row>
    <row r="97" spans="2:14" x14ac:dyDescent="0.2">
      <c r="B97" s="1">
        <v>4136</v>
      </c>
      <c r="C97" s="1" t="s">
        <v>151</v>
      </c>
      <c r="D97" s="63">
        <v>6755</v>
      </c>
      <c r="E97" s="63">
        <v>332</v>
      </c>
      <c r="F97" s="63">
        <v>6423</v>
      </c>
      <c r="G97" s="63">
        <v>7514</v>
      </c>
      <c r="H97" s="63">
        <v>3</v>
      </c>
      <c r="I97" s="63">
        <v>1</v>
      </c>
      <c r="J97" s="63">
        <v>14</v>
      </c>
      <c r="K97" s="153">
        <v>4</v>
      </c>
      <c r="L97" s="168">
        <v>815</v>
      </c>
      <c r="M97" s="63">
        <v>9</v>
      </c>
      <c r="N97" s="64">
        <v>1.1042944785276074</v>
      </c>
    </row>
    <row r="98" spans="2:14" x14ac:dyDescent="0.2">
      <c r="B98" s="1">
        <v>4137</v>
      </c>
      <c r="C98" s="1" t="s">
        <v>379</v>
      </c>
      <c r="D98" s="63">
        <v>2391</v>
      </c>
      <c r="E98" s="63">
        <v>125</v>
      </c>
      <c r="F98" s="63">
        <v>2266</v>
      </c>
      <c r="G98" s="63">
        <v>1066</v>
      </c>
      <c r="H98" s="63">
        <v>3</v>
      </c>
      <c r="I98" s="63">
        <v>3</v>
      </c>
      <c r="J98" s="63">
        <v>3</v>
      </c>
      <c r="K98" s="153">
        <v>3</v>
      </c>
      <c r="L98" s="168">
        <v>232</v>
      </c>
      <c r="M98" s="63">
        <v>1</v>
      </c>
      <c r="N98" s="64">
        <v>0.43103448275862066</v>
      </c>
    </row>
    <row r="99" spans="2:14" x14ac:dyDescent="0.2">
      <c r="B99" s="1">
        <v>4138</v>
      </c>
      <c r="C99" s="1" t="s">
        <v>152</v>
      </c>
      <c r="D99" s="63">
        <v>3408</v>
      </c>
      <c r="E99" s="63">
        <v>1831</v>
      </c>
      <c r="F99" s="63">
        <v>1577</v>
      </c>
      <c r="G99" s="63">
        <v>1414</v>
      </c>
      <c r="H99" s="63">
        <v>1</v>
      </c>
      <c r="I99" s="63">
        <v>1</v>
      </c>
      <c r="J99" s="63">
        <v>1</v>
      </c>
      <c r="K99" s="153">
        <v>1</v>
      </c>
      <c r="L99" s="168">
        <v>355</v>
      </c>
      <c r="M99" s="63">
        <v>2</v>
      </c>
      <c r="N99" s="64">
        <v>0.56338028169014087</v>
      </c>
    </row>
    <row r="100" spans="2:14" s="140" customFormat="1" x14ac:dyDescent="0.2">
      <c r="B100" s="1">
        <v>4139</v>
      </c>
      <c r="C100" s="1" t="s">
        <v>153</v>
      </c>
      <c r="D100" s="211">
        <v>73349</v>
      </c>
      <c r="E100" s="211">
        <v>3280</v>
      </c>
      <c r="F100" s="211">
        <v>70069</v>
      </c>
      <c r="G100" s="211">
        <v>65277</v>
      </c>
      <c r="H100" s="63">
        <v>14</v>
      </c>
      <c r="I100" s="63">
        <v>5</v>
      </c>
      <c r="J100" s="63">
        <v>46</v>
      </c>
      <c r="K100" s="153">
        <v>171</v>
      </c>
      <c r="L100" s="168">
        <v>3902</v>
      </c>
      <c r="M100" s="63">
        <v>216</v>
      </c>
      <c r="N100" s="64">
        <v>5.5356227575602253</v>
      </c>
    </row>
    <row r="101" spans="2:14" x14ac:dyDescent="0.2">
      <c r="B101" s="1">
        <v>4140</v>
      </c>
      <c r="C101" s="1" t="s">
        <v>154</v>
      </c>
      <c r="D101" s="63">
        <v>9180</v>
      </c>
      <c r="E101" s="63">
        <v>2095</v>
      </c>
      <c r="F101" s="63">
        <v>7085</v>
      </c>
      <c r="G101" s="63">
        <v>19888</v>
      </c>
      <c r="H101" s="63">
        <v>6</v>
      </c>
      <c r="I101" s="63">
        <v>2</v>
      </c>
      <c r="J101" s="63">
        <v>28</v>
      </c>
      <c r="K101" s="63">
        <v>6</v>
      </c>
      <c r="L101" s="168">
        <v>1328</v>
      </c>
      <c r="M101" s="63">
        <v>77</v>
      </c>
      <c r="N101" s="64">
        <v>5.7981927710843371</v>
      </c>
    </row>
    <row r="102" spans="2:14" x14ac:dyDescent="0.2">
      <c r="B102" s="1">
        <v>4141</v>
      </c>
      <c r="C102" s="1" t="s">
        <v>380</v>
      </c>
      <c r="D102" s="63">
        <v>59638</v>
      </c>
      <c r="E102" s="63">
        <v>17022</v>
      </c>
      <c r="F102" s="63">
        <v>42616</v>
      </c>
      <c r="G102" s="63">
        <v>30824</v>
      </c>
      <c r="H102" s="63">
        <v>11</v>
      </c>
      <c r="I102" s="63">
        <v>1</v>
      </c>
      <c r="J102" s="63">
        <v>77</v>
      </c>
      <c r="K102" s="153">
        <v>78</v>
      </c>
      <c r="L102" s="168">
        <v>4490</v>
      </c>
      <c r="M102" s="63">
        <v>103</v>
      </c>
      <c r="N102" s="64">
        <v>2.2939866369710469</v>
      </c>
    </row>
    <row r="103" spans="2:14" x14ac:dyDescent="0.2">
      <c r="B103" s="1">
        <v>4142</v>
      </c>
      <c r="C103" s="1" t="s">
        <v>155</v>
      </c>
      <c r="D103" s="63">
        <v>4981</v>
      </c>
      <c r="E103" s="63">
        <v>382</v>
      </c>
      <c r="F103" s="63">
        <v>4599</v>
      </c>
      <c r="G103" s="63">
        <v>2802</v>
      </c>
      <c r="H103" s="63">
        <v>3</v>
      </c>
      <c r="I103" s="63">
        <v>3</v>
      </c>
      <c r="J103" s="63">
        <v>3</v>
      </c>
      <c r="K103" s="153">
        <v>8</v>
      </c>
      <c r="L103" s="168">
        <v>422</v>
      </c>
      <c r="M103" s="63">
        <v>6</v>
      </c>
      <c r="N103" s="64">
        <v>1.4218009478672986</v>
      </c>
    </row>
    <row r="104" spans="2:14" x14ac:dyDescent="0.2">
      <c r="B104" s="1">
        <v>4143</v>
      </c>
      <c r="C104" s="1" t="s">
        <v>156</v>
      </c>
      <c r="D104" s="63">
        <v>4807</v>
      </c>
      <c r="E104" s="63">
        <v>1098</v>
      </c>
      <c r="F104" s="63">
        <v>3709</v>
      </c>
      <c r="G104" s="63">
        <v>1237</v>
      </c>
      <c r="H104" s="63">
        <v>2</v>
      </c>
      <c r="I104" s="63">
        <v>2</v>
      </c>
      <c r="J104" s="63">
        <v>2</v>
      </c>
      <c r="K104" s="153">
        <v>1</v>
      </c>
      <c r="L104" s="168">
        <v>587</v>
      </c>
      <c r="M104" s="63">
        <v>11</v>
      </c>
      <c r="N104" s="64">
        <v>1.8739352640545146</v>
      </c>
    </row>
    <row r="105" spans="2:14" x14ac:dyDescent="0.2">
      <c r="B105" s="1">
        <v>4144</v>
      </c>
      <c r="C105" s="1" t="s">
        <v>157</v>
      </c>
      <c r="D105" s="63">
        <v>17954</v>
      </c>
      <c r="E105" s="63">
        <v>9110</v>
      </c>
      <c r="F105" s="63">
        <v>8844</v>
      </c>
      <c r="G105" s="63">
        <v>9612</v>
      </c>
      <c r="H105" s="63">
        <v>1</v>
      </c>
      <c r="I105" s="63">
        <v>0</v>
      </c>
      <c r="J105" s="63">
        <v>4</v>
      </c>
      <c r="K105" s="153">
        <v>14</v>
      </c>
      <c r="L105" s="168">
        <v>2278</v>
      </c>
      <c r="M105" s="63">
        <v>80</v>
      </c>
      <c r="N105" s="64">
        <v>3.5118525021949081</v>
      </c>
    </row>
    <row r="106" spans="2:14" x14ac:dyDescent="0.2">
      <c r="B106" s="1">
        <v>4145</v>
      </c>
      <c r="C106" s="1" t="s">
        <v>381</v>
      </c>
      <c r="D106" s="191">
        <v>5756</v>
      </c>
      <c r="E106" s="191">
        <v>491</v>
      </c>
      <c r="F106" s="191">
        <v>5265</v>
      </c>
      <c r="G106" s="191">
        <v>5187</v>
      </c>
      <c r="H106" s="63">
        <v>6</v>
      </c>
      <c r="I106" s="63">
        <v>6</v>
      </c>
      <c r="J106" s="63">
        <v>6</v>
      </c>
      <c r="K106" s="153">
        <v>8</v>
      </c>
      <c r="L106" s="168">
        <v>843</v>
      </c>
      <c r="M106" s="63">
        <v>24</v>
      </c>
      <c r="N106" s="64">
        <v>2.8469750889679712</v>
      </c>
    </row>
    <row r="107" spans="2:14" x14ac:dyDescent="0.2">
      <c r="B107" s="1">
        <v>4146</v>
      </c>
      <c r="C107" s="1" t="s">
        <v>158</v>
      </c>
      <c r="D107" s="63">
        <v>9665</v>
      </c>
      <c r="E107" s="63">
        <v>1410</v>
      </c>
      <c r="F107" s="63">
        <v>8255</v>
      </c>
      <c r="G107" s="63">
        <v>11837</v>
      </c>
      <c r="H107" s="63">
        <v>9</v>
      </c>
      <c r="I107" s="63">
        <v>8</v>
      </c>
      <c r="J107" s="63">
        <v>12</v>
      </c>
      <c r="K107" s="153">
        <v>8</v>
      </c>
      <c r="L107" s="168">
        <v>1633</v>
      </c>
      <c r="M107" s="63">
        <v>25</v>
      </c>
      <c r="N107" s="64">
        <v>1.5309246785058175</v>
      </c>
    </row>
    <row r="108" spans="2:14" x14ac:dyDescent="0.2">
      <c r="B108" s="1">
        <v>4147</v>
      </c>
      <c r="C108" s="1" t="s">
        <v>159</v>
      </c>
      <c r="D108" s="63">
        <v>2684</v>
      </c>
      <c r="E108" s="63">
        <v>348</v>
      </c>
      <c r="F108" s="63">
        <v>2336</v>
      </c>
      <c r="G108" s="63">
        <v>3289</v>
      </c>
      <c r="H108" s="63">
        <v>0</v>
      </c>
      <c r="I108" s="63">
        <v>0</v>
      </c>
      <c r="J108" s="63">
        <v>0</v>
      </c>
      <c r="K108" s="153">
        <v>2</v>
      </c>
      <c r="L108" s="168">
        <v>653</v>
      </c>
      <c r="M108" s="63">
        <v>6</v>
      </c>
      <c r="N108" s="64">
        <v>0.91883614088820831</v>
      </c>
    </row>
    <row r="109" spans="2:14" s="7" customFormat="1" x14ac:dyDescent="0.2">
      <c r="B109" s="41">
        <v>4189</v>
      </c>
      <c r="C109" s="41" t="s">
        <v>177</v>
      </c>
      <c r="D109" s="74">
        <v>203855</v>
      </c>
      <c r="E109" s="74">
        <v>61597</v>
      </c>
      <c r="F109" s="74">
        <v>142258</v>
      </c>
      <c r="G109" s="74">
        <v>123733</v>
      </c>
      <c r="H109" s="74">
        <v>84</v>
      </c>
      <c r="I109" s="74">
        <v>52</v>
      </c>
      <c r="J109" s="74">
        <v>189</v>
      </c>
      <c r="K109" s="152">
        <v>276</v>
      </c>
      <c r="L109" s="167">
        <v>17102</v>
      </c>
      <c r="M109" s="74">
        <v>229</v>
      </c>
      <c r="N109" s="75">
        <v>1.3390246754765525</v>
      </c>
    </row>
    <row r="110" spans="2:14" x14ac:dyDescent="0.2">
      <c r="B110" s="1">
        <v>4185</v>
      </c>
      <c r="C110" s="1" t="s">
        <v>596</v>
      </c>
      <c r="D110" s="63">
        <v>16265</v>
      </c>
      <c r="E110" s="63">
        <v>9470</v>
      </c>
      <c r="F110" s="63">
        <v>6795</v>
      </c>
      <c r="G110" s="63">
        <v>1053</v>
      </c>
      <c r="H110" s="63">
        <v>7</v>
      </c>
      <c r="I110" s="63">
        <v>4</v>
      </c>
      <c r="J110" s="63">
        <v>11</v>
      </c>
      <c r="K110" s="153">
        <v>21</v>
      </c>
      <c r="L110" s="168">
        <v>1367</v>
      </c>
      <c r="M110" s="63">
        <v>9</v>
      </c>
      <c r="N110" s="64">
        <v>0.65837600585223111</v>
      </c>
    </row>
    <row r="111" spans="2:14" x14ac:dyDescent="0.2">
      <c r="B111" s="1">
        <v>4161</v>
      </c>
      <c r="C111" s="1" t="s">
        <v>161</v>
      </c>
      <c r="D111" s="63">
        <v>9778</v>
      </c>
      <c r="E111" s="63">
        <v>3712</v>
      </c>
      <c r="F111" s="63">
        <v>6066</v>
      </c>
      <c r="G111" s="63">
        <v>9934</v>
      </c>
      <c r="H111" s="63">
        <v>4</v>
      </c>
      <c r="I111" s="63">
        <v>3</v>
      </c>
      <c r="J111" s="63">
        <v>5</v>
      </c>
      <c r="K111" s="153">
        <v>24</v>
      </c>
      <c r="L111" s="168">
        <v>1152</v>
      </c>
      <c r="M111" s="63">
        <v>34</v>
      </c>
      <c r="N111" s="64">
        <v>2.9513888888888888</v>
      </c>
    </row>
    <row r="112" spans="2:14" x14ac:dyDescent="0.2">
      <c r="B112" s="1">
        <v>4163</v>
      </c>
      <c r="C112" s="1" t="s">
        <v>162</v>
      </c>
      <c r="D112" s="63">
        <v>28195</v>
      </c>
      <c r="E112" s="63">
        <v>8260</v>
      </c>
      <c r="F112" s="63">
        <v>19935</v>
      </c>
      <c r="G112" s="63">
        <v>25830</v>
      </c>
      <c r="H112" s="63">
        <v>1</v>
      </c>
      <c r="I112" s="63">
        <v>0</v>
      </c>
      <c r="J112" s="63">
        <v>5</v>
      </c>
      <c r="K112" s="153">
        <v>16</v>
      </c>
      <c r="L112" s="168">
        <v>2653</v>
      </c>
      <c r="M112" s="63">
        <v>36</v>
      </c>
      <c r="N112" s="64">
        <v>1.3569543912551827</v>
      </c>
    </row>
    <row r="113" spans="2:14" x14ac:dyDescent="0.2">
      <c r="B113" s="1">
        <v>4164</v>
      </c>
      <c r="C113" s="1" t="s">
        <v>163</v>
      </c>
      <c r="D113" s="63">
        <v>3461</v>
      </c>
      <c r="E113" s="63">
        <v>259</v>
      </c>
      <c r="F113" s="63">
        <v>3202</v>
      </c>
      <c r="G113" s="63">
        <v>3171</v>
      </c>
      <c r="H113" s="63">
        <v>3</v>
      </c>
      <c r="I113" s="63">
        <v>3</v>
      </c>
      <c r="J113" s="63">
        <v>3</v>
      </c>
      <c r="K113" s="153">
        <v>3</v>
      </c>
      <c r="L113" s="168">
        <v>494</v>
      </c>
      <c r="M113" s="63">
        <v>7</v>
      </c>
      <c r="N113" s="64">
        <v>1.417004048582996</v>
      </c>
    </row>
    <row r="114" spans="2:14" x14ac:dyDescent="0.2">
      <c r="B114" s="1">
        <v>4165</v>
      </c>
      <c r="C114" s="1" t="s">
        <v>164</v>
      </c>
      <c r="D114" s="63">
        <v>28139</v>
      </c>
      <c r="E114" s="63">
        <v>9201</v>
      </c>
      <c r="F114" s="63">
        <v>18938</v>
      </c>
      <c r="G114" s="63">
        <v>14979</v>
      </c>
      <c r="H114" s="63">
        <v>10</v>
      </c>
      <c r="I114" s="63">
        <v>3</v>
      </c>
      <c r="J114" s="63">
        <v>30</v>
      </c>
      <c r="K114" s="153">
        <v>37</v>
      </c>
      <c r="L114" s="168">
        <v>1812</v>
      </c>
      <c r="M114" s="63">
        <v>39</v>
      </c>
      <c r="N114" s="64">
        <v>2.1523178807947021</v>
      </c>
    </row>
    <row r="115" spans="2:14" s="140" customFormat="1" x14ac:dyDescent="0.2">
      <c r="B115" s="1">
        <v>4186</v>
      </c>
      <c r="C115" s="1" t="s">
        <v>670</v>
      </c>
      <c r="D115" s="211">
        <v>10186</v>
      </c>
      <c r="E115" s="211">
        <v>3976</v>
      </c>
      <c r="F115" s="211">
        <v>6210</v>
      </c>
      <c r="G115" s="211">
        <v>4635</v>
      </c>
      <c r="H115" s="63">
        <v>14</v>
      </c>
      <c r="I115" s="63">
        <v>9</v>
      </c>
      <c r="J115" s="63">
        <v>42</v>
      </c>
      <c r="K115" s="153">
        <v>8</v>
      </c>
      <c r="L115" s="168">
        <v>1162</v>
      </c>
      <c r="M115" s="63">
        <v>14</v>
      </c>
      <c r="N115" s="64">
        <v>1.2048192771084338</v>
      </c>
    </row>
    <row r="116" spans="2:14" x14ac:dyDescent="0.2">
      <c r="B116" s="1">
        <v>4169</v>
      </c>
      <c r="C116" s="1" t="s">
        <v>167</v>
      </c>
      <c r="D116" s="63">
        <v>20209</v>
      </c>
      <c r="E116" s="63">
        <v>4047</v>
      </c>
      <c r="F116" s="63">
        <v>16162</v>
      </c>
      <c r="G116" s="63">
        <v>22350</v>
      </c>
      <c r="H116" s="63">
        <v>8</v>
      </c>
      <c r="I116" s="63">
        <v>5</v>
      </c>
      <c r="J116" s="63">
        <v>15</v>
      </c>
      <c r="K116" s="63">
        <v>70</v>
      </c>
      <c r="L116" s="168">
        <v>1387</v>
      </c>
      <c r="M116" s="63">
        <v>3</v>
      </c>
      <c r="N116" s="64">
        <v>0.21629416005767843</v>
      </c>
    </row>
    <row r="117" spans="2:14" x14ac:dyDescent="0.2">
      <c r="B117" s="1">
        <v>4170</v>
      </c>
      <c r="C117" s="1" t="s">
        <v>26</v>
      </c>
      <c r="D117" s="63">
        <v>20591</v>
      </c>
      <c r="E117" s="63">
        <v>11682</v>
      </c>
      <c r="F117" s="63">
        <v>8909</v>
      </c>
      <c r="G117" s="63">
        <v>10216</v>
      </c>
      <c r="H117" s="63">
        <v>3</v>
      </c>
      <c r="I117" s="63">
        <v>0</v>
      </c>
      <c r="J117" s="63">
        <v>16</v>
      </c>
      <c r="K117" s="153">
        <v>12</v>
      </c>
      <c r="L117" s="168">
        <v>1884</v>
      </c>
      <c r="M117" s="63">
        <v>21</v>
      </c>
      <c r="N117" s="64">
        <v>1.1146496815286624</v>
      </c>
    </row>
    <row r="118" spans="2:14" x14ac:dyDescent="0.2">
      <c r="B118" s="1">
        <v>4184</v>
      </c>
      <c r="C118" s="1" t="s">
        <v>176</v>
      </c>
      <c r="D118" s="63">
        <v>9556</v>
      </c>
      <c r="E118" s="63">
        <v>675</v>
      </c>
      <c r="F118" s="63">
        <v>8881</v>
      </c>
      <c r="G118" s="63">
        <v>4854</v>
      </c>
      <c r="H118" s="63">
        <v>7</v>
      </c>
      <c r="I118" s="63">
        <v>7</v>
      </c>
      <c r="J118" s="63">
        <v>7</v>
      </c>
      <c r="K118" s="153">
        <v>5</v>
      </c>
      <c r="L118" s="168">
        <v>1056</v>
      </c>
      <c r="M118" s="63">
        <v>9</v>
      </c>
      <c r="N118" s="64">
        <v>0.85227272727272718</v>
      </c>
    </row>
    <row r="119" spans="2:14" x14ac:dyDescent="0.2">
      <c r="B119" s="1">
        <v>4172</v>
      </c>
      <c r="C119" s="1" t="s">
        <v>382</v>
      </c>
      <c r="D119" s="63">
        <v>11952</v>
      </c>
      <c r="E119" s="63">
        <v>2649</v>
      </c>
      <c r="F119" s="63">
        <v>9303</v>
      </c>
      <c r="G119" s="63">
        <v>5492</v>
      </c>
      <c r="H119" s="63">
        <v>1</v>
      </c>
      <c r="I119" s="63">
        <v>0</v>
      </c>
      <c r="J119" s="63">
        <v>2</v>
      </c>
      <c r="K119" s="153">
        <v>16</v>
      </c>
      <c r="L119" s="168">
        <v>503</v>
      </c>
      <c r="M119" s="63">
        <v>3</v>
      </c>
      <c r="N119" s="64">
        <v>0.59642147117296218</v>
      </c>
    </row>
    <row r="120" spans="2:14" x14ac:dyDescent="0.2">
      <c r="B120" s="1">
        <v>4173</v>
      </c>
      <c r="C120" s="1" t="s">
        <v>168</v>
      </c>
      <c r="D120" s="63">
        <v>2921</v>
      </c>
      <c r="E120" s="63">
        <v>800</v>
      </c>
      <c r="F120" s="63">
        <v>2121</v>
      </c>
      <c r="G120" s="63">
        <v>756</v>
      </c>
      <c r="H120" s="63">
        <v>2</v>
      </c>
      <c r="I120" s="63">
        <v>2</v>
      </c>
      <c r="J120" s="63">
        <v>2</v>
      </c>
      <c r="K120" s="153">
        <v>1</v>
      </c>
      <c r="L120" s="168">
        <v>261</v>
      </c>
      <c r="M120" s="63">
        <v>1</v>
      </c>
      <c r="N120" s="64">
        <v>0.38314176245210724</v>
      </c>
    </row>
    <row r="121" spans="2:14" x14ac:dyDescent="0.2">
      <c r="B121" s="1">
        <v>4175</v>
      </c>
      <c r="C121" s="1" t="s">
        <v>169</v>
      </c>
      <c r="D121" s="63">
        <v>12472</v>
      </c>
      <c r="E121" s="63">
        <v>809</v>
      </c>
      <c r="F121" s="63">
        <v>11663</v>
      </c>
      <c r="G121" s="63">
        <v>5058</v>
      </c>
      <c r="H121" s="63">
        <v>6</v>
      </c>
      <c r="I121" s="63">
        <v>3</v>
      </c>
      <c r="J121" s="63">
        <v>29</v>
      </c>
      <c r="K121" s="153">
        <v>31</v>
      </c>
      <c r="L121" s="168">
        <v>532</v>
      </c>
      <c r="M121" s="63">
        <v>0</v>
      </c>
      <c r="N121" s="64">
        <v>0</v>
      </c>
    </row>
    <row r="122" spans="2:14" x14ac:dyDescent="0.2">
      <c r="B122" s="1">
        <v>4176</v>
      </c>
      <c r="C122" s="1" t="s">
        <v>170</v>
      </c>
      <c r="D122" s="63">
        <v>3941</v>
      </c>
      <c r="E122" s="63">
        <v>64</v>
      </c>
      <c r="F122" s="63">
        <v>3877</v>
      </c>
      <c r="G122" s="63">
        <v>3642</v>
      </c>
      <c r="H122" s="63">
        <v>3</v>
      </c>
      <c r="I122" s="63">
        <v>3</v>
      </c>
      <c r="J122" s="63">
        <v>3</v>
      </c>
      <c r="K122" s="153">
        <v>5</v>
      </c>
      <c r="L122" s="168">
        <v>352</v>
      </c>
      <c r="M122" s="63">
        <v>20</v>
      </c>
      <c r="N122" s="64">
        <v>5.6818181818181817</v>
      </c>
    </row>
    <row r="123" spans="2:14" x14ac:dyDescent="0.2">
      <c r="B123" s="1">
        <v>4177</v>
      </c>
      <c r="C123" s="1" t="s">
        <v>171</v>
      </c>
      <c r="D123" s="63">
        <v>4127</v>
      </c>
      <c r="E123" s="63">
        <v>677</v>
      </c>
      <c r="F123" s="63">
        <v>3450</v>
      </c>
      <c r="G123" s="63">
        <v>1429</v>
      </c>
      <c r="H123" s="63">
        <v>4</v>
      </c>
      <c r="I123" s="63">
        <v>3</v>
      </c>
      <c r="J123" s="63">
        <v>6</v>
      </c>
      <c r="K123" s="153">
        <v>3</v>
      </c>
      <c r="L123" s="168">
        <v>771</v>
      </c>
      <c r="M123" s="63">
        <v>9</v>
      </c>
      <c r="N123" s="64">
        <v>1.1673151750972763</v>
      </c>
    </row>
    <row r="124" spans="2:14" x14ac:dyDescent="0.2">
      <c r="B124" s="1">
        <v>4181</v>
      </c>
      <c r="C124" s="1" t="s">
        <v>173</v>
      </c>
      <c r="D124" s="63">
        <v>7332</v>
      </c>
      <c r="E124" s="63">
        <v>3232</v>
      </c>
      <c r="F124" s="63">
        <v>4100</v>
      </c>
      <c r="G124" s="63">
        <v>3241</v>
      </c>
      <c r="H124" s="63">
        <v>5</v>
      </c>
      <c r="I124" s="63">
        <v>2</v>
      </c>
      <c r="J124" s="63">
        <v>6</v>
      </c>
      <c r="K124" s="153">
        <v>5</v>
      </c>
      <c r="L124" s="168">
        <v>638</v>
      </c>
      <c r="M124" s="63">
        <v>15</v>
      </c>
      <c r="N124" s="64">
        <v>2.3510971786833856</v>
      </c>
    </row>
    <row r="125" spans="2:14" x14ac:dyDescent="0.2">
      <c r="B125" s="1">
        <v>4182</v>
      </c>
      <c r="C125" s="1" t="s">
        <v>174</v>
      </c>
      <c r="D125" s="63">
        <v>6208</v>
      </c>
      <c r="E125" s="63">
        <v>827</v>
      </c>
      <c r="F125" s="63">
        <v>5381</v>
      </c>
      <c r="G125" s="63">
        <v>3123</v>
      </c>
      <c r="H125" s="63">
        <v>2</v>
      </c>
      <c r="I125" s="63">
        <v>1</v>
      </c>
      <c r="J125" s="63">
        <v>3</v>
      </c>
      <c r="K125" s="153">
        <v>5</v>
      </c>
      <c r="L125" s="168">
        <v>503</v>
      </c>
      <c r="M125" s="63">
        <v>7</v>
      </c>
      <c r="N125" s="64">
        <v>1.3916500994035785</v>
      </c>
    </row>
    <row r="126" spans="2:14" x14ac:dyDescent="0.2">
      <c r="B126" s="1">
        <v>4183</v>
      </c>
      <c r="C126" s="1" t="s">
        <v>175</v>
      </c>
      <c r="D126" s="63">
        <v>8522</v>
      </c>
      <c r="E126" s="63">
        <v>1257</v>
      </c>
      <c r="F126" s="63">
        <v>7265</v>
      </c>
      <c r="G126" s="63">
        <v>3970</v>
      </c>
      <c r="H126" s="63">
        <v>4</v>
      </c>
      <c r="I126" s="63">
        <v>4</v>
      </c>
      <c r="J126" s="63">
        <v>4</v>
      </c>
      <c r="K126" s="153">
        <v>14</v>
      </c>
      <c r="L126" s="168">
        <v>575</v>
      </c>
      <c r="M126" s="63">
        <v>2</v>
      </c>
      <c r="N126" s="64">
        <v>0.34782608695652173</v>
      </c>
    </row>
    <row r="127" spans="2:14" s="7" customFormat="1" x14ac:dyDescent="0.2">
      <c r="B127" s="41">
        <v>4219</v>
      </c>
      <c r="C127" s="41" t="s">
        <v>196</v>
      </c>
      <c r="D127" s="74">
        <v>404210</v>
      </c>
      <c r="E127" s="74">
        <v>83039</v>
      </c>
      <c r="F127" s="74">
        <v>321171</v>
      </c>
      <c r="G127" s="74">
        <v>312270</v>
      </c>
      <c r="H127" s="74">
        <v>110</v>
      </c>
      <c r="I127" s="74">
        <v>64</v>
      </c>
      <c r="J127" s="74">
        <v>371</v>
      </c>
      <c r="K127" s="152">
        <v>571</v>
      </c>
      <c r="L127" s="167">
        <v>32176</v>
      </c>
      <c r="M127" s="74">
        <v>291</v>
      </c>
      <c r="N127" s="75">
        <v>0.90440079562406761</v>
      </c>
    </row>
    <row r="128" spans="2:14" x14ac:dyDescent="0.2">
      <c r="B128" s="1">
        <v>4191</v>
      </c>
      <c r="C128" s="1" t="s">
        <v>178</v>
      </c>
      <c r="D128" s="63">
        <v>4392</v>
      </c>
      <c r="E128" s="63">
        <v>117</v>
      </c>
      <c r="F128" s="63">
        <v>4275</v>
      </c>
      <c r="G128" s="63">
        <v>3858</v>
      </c>
      <c r="H128" s="63">
        <v>0</v>
      </c>
      <c r="I128" s="63">
        <v>0</v>
      </c>
      <c r="J128" s="63">
        <v>0</v>
      </c>
      <c r="K128" s="153">
        <v>17</v>
      </c>
      <c r="L128" s="168">
        <v>332</v>
      </c>
      <c r="M128" s="63">
        <v>10</v>
      </c>
      <c r="N128" s="64">
        <v>3.0120481927710845</v>
      </c>
    </row>
    <row r="129" spans="2:14" x14ac:dyDescent="0.2">
      <c r="B129" s="1">
        <v>4192</v>
      </c>
      <c r="C129" s="1" t="s">
        <v>179</v>
      </c>
      <c r="D129" s="63">
        <v>17792</v>
      </c>
      <c r="E129" s="63">
        <v>371</v>
      </c>
      <c r="F129" s="63">
        <v>17421</v>
      </c>
      <c r="G129" s="63">
        <v>10188</v>
      </c>
      <c r="H129" s="63">
        <v>4</v>
      </c>
      <c r="I129" s="63">
        <v>4</v>
      </c>
      <c r="J129" s="63">
        <v>4</v>
      </c>
      <c r="K129" s="153">
        <v>37</v>
      </c>
      <c r="L129" s="168">
        <v>837</v>
      </c>
      <c r="M129" s="63">
        <v>19</v>
      </c>
      <c r="N129" s="64">
        <v>2.2700119474313025</v>
      </c>
    </row>
    <row r="130" spans="2:14" x14ac:dyDescent="0.2">
      <c r="B130" s="1">
        <v>4193</v>
      </c>
      <c r="C130" s="1" t="s">
        <v>180</v>
      </c>
      <c r="D130" s="63">
        <v>1741</v>
      </c>
      <c r="E130" s="63">
        <v>401</v>
      </c>
      <c r="F130" s="63">
        <v>1340</v>
      </c>
      <c r="G130" s="63">
        <v>2309</v>
      </c>
      <c r="H130" s="63">
        <v>0</v>
      </c>
      <c r="I130" s="63">
        <v>0</v>
      </c>
      <c r="J130" s="63">
        <v>0</v>
      </c>
      <c r="K130" s="153">
        <v>0</v>
      </c>
      <c r="L130" s="168">
        <v>409</v>
      </c>
      <c r="M130" s="63">
        <v>4</v>
      </c>
      <c r="N130" s="64">
        <v>0.97799511002444983</v>
      </c>
    </row>
    <row r="131" spans="2:14" x14ac:dyDescent="0.2">
      <c r="B131" s="1">
        <v>4194</v>
      </c>
      <c r="C131" s="1" t="s">
        <v>181</v>
      </c>
      <c r="D131" s="63">
        <v>12089</v>
      </c>
      <c r="E131" s="63">
        <v>916</v>
      </c>
      <c r="F131" s="63">
        <v>11173</v>
      </c>
      <c r="G131" s="63">
        <v>6907</v>
      </c>
      <c r="H131" s="63">
        <v>1</v>
      </c>
      <c r="I131" s="63">
        <v>0</v>
      </c>
      <c r="J131" s="63">
        <v>5</v>
      </c>
      <c r="K131" s="153">
        <v>13</v>
      </c>
      <c r="L131" s="168">
        <v>1011</v>
      </c>
      <c r="M131" s="63">
        <v>3</v>
      </c>
      <c r="N131" s="64">
        <v>0.29673590504451042</v>
      </c>
    </row>
    <row r="132" spans="2:14" x14ac:dyDescent="0.2">
      <c r="B132" s="1">
        <v>4195</v>
      </c>
      <c r="C132" s="1" t="s">
        <v>182</v>
      </c>
      <c r="D132" s="63">
        <v>9002</v>
      </c>
      <c r="E132" s="63">
        <v>810</v>
      </c>
      <c r="F132" s="63">
        <v>8192</v>
      </c>
      <c r="G132" s="63">
        <v>7278</v>
      </c>
      <c r="H132" s="63">
        <v>2</v>
      </c>
      <c r="I132" s="63">
        <v>0</v>
      </c>
      <c r="J132" s="63">
        <v>7</v>
      </c>
      <c r="K132" s="153">
        <v>51</v>
      </c>
      <c r="L132" s="168">
        <v>766</v>
      </c>
      <c r="M132" s="63">
        <v>5</v>
      </c>
      <c r="N132" s="64">
        <v>0.65274151436031325</v>
      </c>
    </row>
    <row r="133" spans="2:14" x14ac:dyDescent="0.2">
      <c r="B133" s="1">
        <v>4196</v>
      </c>
      <c r="C133" s="1" t="s">
        <v>183</v>
      </c>
      <c r="D133" s="63">
        <v>6745</v>
      </c>
      <c r="E133" s="63">
        <v>2694</v>
      </c>
      <c r="F133" s="63">
        <v>4051</v>
      </c>
      <c r="G133" s="63">
        <v>2919</v>
      </c>
      <c r="H133" s="63">
        <v>8</v>
      </c>
      <c r="I133" s="63">
        <v>6</v>
      </c>
      <c r="J133" s="63">
        <v>16</v>
      </c>
      <c r="K133" s="168">
        <v>1</v>
      </c>
      <c r="L133" s="168">
        <v>1182</v>
      </c>
      <c r="M133" s="63">
        <v>7</v>
      </c>
      <c r="N133" s="64">
        <v>0.59221658206429784</v>
      </c>
    </row>
    <row r="134" spans="2:14" x14ac:dyDescent="0.2">
      <c r="B134" s="1">
        <v>4197</v>
      </c>
      <c r="C134" s="1" t="s">
        <v>184</v>
      </c>
      <c r="D134" s="63">
        <v>6872</v>
      </c>
      <c r="E134" s="63">
        <v>367</v>
      </c>
      <c r="F134" s="63">
        <v>6505</v>
      </c>
      <c r="G134" s="63">
        <v>5732</v>
      </c>
      <c r="H134" s="63">
        <v>7</v>
      </c>
      <c r="I134" s="63">
        <v>7</v>
      </c>
      <c r="J134" s="63">
        <v>7</v>
      </c>
      <c r="K134" s="153">
        <v>9</v>
      </c>
      <c r="L134" s="168">
        <v>520</v>
      </c>
      <c r="M134" s="63">
        <v>10</v>
      </c>
      <c r="N134" s="64">
        <v>1.9230769230769231</v>
      </c>
    </row>
    <row r="135" spans="2:14" x14ac:dyDescent="0.2">
      <c r="B135" s="1">
        <v>4198</v>
      </c>
      <c r="C135" s="1" t="s">
        <v>185</v>
      </c>
      <c r="D135" s="63">
        <v>9064</v>
      </c>
      <c r="E135" s="63">
        <v>557</v>
      </c>
      <c r="F135" s="63">
        <v>8507</v>
      </c>
      <c r="G135" s="63">
        <v>7278</v>
      </c>
      <c r="H135" s="63">
        <v>1</v>
      </c>
      <c r="I135" s="63">
        <v>1</v>
      </c>
      <c r="J135" s="63">
        <v>1</v>
      </c>
      <c r="K135" s="153">
        <v>6</v>
      </c>
      <c r="L135" s="168">
        <v>616</v>
      </c>
      <c r="M135" s="63">
        <v>6</v>
      </c>
      <c r="N135" s="64">
        <v>0.97402597402597402</v>
      </c>
    </row>
    <row r="136" spans="2:14" x14ac:dyDescent="0.2">
      <c r="B136" s="1">
        <v>4199</v>
      </c>
      <c r="C136" s="1" t="s">
        <v>383</v>
      </c>
      <c r="D136" s="63">
        <v>8934</v>
      </c>
      <c r="E136" s="63">
        <v>6180</v>
      </c>
      <c r="F136" s="63">
        <v>2754</v>
      </c>
      <c r="G136" s="63">
        <v>8665</v>
      </c>
      <c r="H136" s="63">
        <v>1</v>
      </c>
      <c r="I136" s="63">
        <v>0</v>
      </c>
      <c r="J136" s="63">
        <v>4</v>
      </c>
      <c r="K136" s="153">
        <v>7</v>
      </c>
      <c r="L136" s="168">
        <v>747</v>
      </c>
      <c r="M136" s="63">
        <v>10</v>
      </c>
      <c r="N136" s="64">
        <v>1.3386880856760375</v>
      </c>
    </row>
    <row r="137" spans="2:14" x14ac:dyDescent="0.2">
      <c r="B137" s="1">
        <v>4200</v>
      </c>
      <c r="C137" s="1" t="s">
        <v>186</v>
      </c>
      <c r="D137" s="63">
        <v>21001</v>
      </c>
      <c r="E137" s="63">
        <v>4351</v>
      </c>
      <c r="F137" s="63">
        <v>16650</v>
      </c>
      <c r="G137" s="63">
        <v>10806</v>
      </c>
      <c r="H137" s="63">
        <v>9</v>
      </c>
      <c r="I137" s="63">
        <v>6</v>
      </c>
      <c r="J137" s="63">
        <v>27</v>
      </c>
      <c r="K137" s="153">
        <v>8</v>
      </c>
      <c r="L137" s="168">
        <v>1920</v>
      </c>
      <c r="M137" s="63">
        <v>22</v>
      </c>
      <c r="N137" s="64">
        <v>1.1458333333333333</v>
      </c>
    </row>
    <row r="138" spans="2:14" x14ac:dyDescent="0.2">
      <c r="B138" s="1">
        <v>4201</v>
      </c>
      <c r="C138" s="1" t="s">
        <v>27</v>
      </c>
      <c r="D138" s="63">
        <v>47330</v>
      </c>
      <c r="E138" s="63">
        <v>24113</v>
      </c>
      <c r="F138" s="63">
        <v>23217</v>
      </c>
      <c r="G138" s="63">
        <v>27025</v>
      </c>
      <c r="H138" s="63">
        <v>6</v>
      </c>
      <c r="I138" s="63">
        <v>1</v>
      </c>
      <c r="J138" s="63">
        <v>66</v>
      </c>
      <c r="K138" s="153">
        <v>7</v>
      </c>
      <c r="L138" s="168">
        <v>5786</v>
      </c>
      <c r="M138" s="63">
        <v>65</v>
      </c>
      <c r="N138" s="64">
        <v>1.123401313515382</v>
      </c>
    </row>
    <row r="139" spans="2:14" x14ac:dyDescent="0.2">
      <c r="B139" s="1">
        <v>4202</v>
      </c>
      <c r="C139" s="1" t="s">
        <v>187</v>
      </c>
      <c r="D139" s="63">
        <v>31087</v>
      </c>
      <c r="E139" s="63">
        <v>352</v>
      </c>
      <c r="F139" s="63">
        <v>30735</v>
      </c>
      <c r="G139" s="63">
        <v>16546</v>
      </c>
      <c r="H139" s="63">
        <v>21</v>
      </c>
      <c r="I139" s="63">
        <v>5</v>
      </c>
      <c r="J139" s="63">
        <v>117</v>
      </c>
      <c r="K139" s="153">
        <v>78</v>
      </c>
      <c r="L139" s="168">
        <v>1647</v>
      </c>
      <c r="M139" s="63">
        <v>8</v>
      </c>
      <c r="N139" s="64">
        <v>0.48573163327261693</v>
      </c>
    </row>
    <row r="140" spans="2:14" x14ac:dyDescent="0.2">
      <c r="B140" s="1">
        <v>4203</v>
      </c>
      <c r="C140" s="1" t="s">
        <v>188</v>
      </c>
      <c r="D140" s="63">
        <v>25606</v>
      </c>
      <c r="E140" s="63">
        <v>5156</v>
      </c>
      <c r="F140" s="63">
        <v>20450</v>
      </c>
      <c r="G140" s="63">
        <v>35651</v>
      </c>
      <c r="H140" s="63">
        <v>4</v>
      </c>
      <c r="I140" s="63">
        <v>3</v>
      </c>
      <c r="J140" s="63">
        <v>7</v>
      </c>
      <c r="K140" s="153">
        <v>63</v>
      </c>
      <c r="L140" s="168">
        <v>2206</v>
      </c>
      <c r="M140" s="63">
        <v>23</v>
      </c>
      <c r="N140" s="64">
        <v>1.0426110607434269</v>
      </c>
    </row>
    <row r="141" spans="2:14" x14ac:dyDescent="0.2">
      <c r="B141" s="1">
        <v>4204</v>
      </c>
      <c r="C141" s="1" t="s">
        <v>189</v>
      </c>
      <c r="D141" s="63">
        <v>11722</v>
      </c>
      <c r="E141" s="63">
        <v>893</v>
      </c>
      <c r="F141" s="63">
        <v>10829</v>
      </c>
      <c r="G141" s="63">
        <v>6962</v>
      </c>
      <c r="H141" s="63">
        <v>3</v>
      </c>
      <c r="I141" s="63">
        <v>0</v>
      </c>
      <c r="J141" s="63">
        <v>10</v>
      </c>
      <c r="K141" s="153">
        <v>-14</v>
      </c>
      <c r="L141" s="168">
        <v>2099</v>
      </c>
      <c r="M141" s="63">
        <v>3</v>
      </c>
      <c r="N141" s="64">
        <v>0.14292520247737017</v>
      </c>
    </row>
    <row r="142" spans="2:14" x14ac:dyDescent="0.2">
      <c r="B142" s="1">
        <v>4205</v>
      </c>
      <c r="C142" s="1" t="s">
        <v>190</v>
      </c>
      <c r="D142" s="63">
        <v>5840</v>
      </c>
      <c r="E142" s="63">
        <v>2262</v>
      </c>
      <c r="F142" s="63">
        <v>3578</v>
      </c>
      <c r="G142" s="63">
        <v>10364</v>
      </c>
      <c r="H142" s="63">
        <v>5</v>
      </c>
      <c r="I142" s="63">
        <v>5</v>
      </c>
      <c r="J142" s="63">
        <v>5</v>
      </c>
      <c r="K142" s="153">
        <v>9</v>
      </c>
      <c r="L142" s="168">
        <v>1432</v>
      </c>
      <c r="M142" s="63">
        <v>8</v>
      </c>
      <c r="N142" s="64">
        <v>0.55865921787709494</v>
      </c>
    </row>
    <row r="143" spans="2:14" x14ac:dyDescent="0.2">
      <c r="B143" s="1">
        <v>4206</v>
      </c>
      <c r="C143" s="1" t="s">
        <v>191</v>
      </c>
      <c r="D143" s="63">
        <v>27005</v>
      </c>
      <c r="E143" s="63">
        <v>2738</v>
      </c>
      <c r="F143" s="63">
        <v>24267</v>
      </c>
      <c r="G143" s="63">
        <v>21659</v>
      </c>
      <c r="H143" s="63">
        <v>14</v>
      </c>
      <c r="I143" s="63">
        <v>11</v>
      </c>
      <c r="J143" s="63">
        <v>25</v>
      </c>
      <c r="K143" s="153">
        <v>70</v>
      </c>
      <c r="L143" s="168">
        <v>2688</v>
      </c>
      <c r="M143" s="63">
        <v>20</v>
      </c>
      <c r="N143" s="64">
        <v>0.74404761904761896</v>
      </c>
    </row>
    <row r="144" spans="2:14" x14ac:dyDescent="0.2">
      <c r="B144" s="1">
        <v>4207</v>
      </c>
      <c r="C144" s="1" t="s">
        <v>192</v>
      </c>
      <c r="D144" s="191">
        <v>11695</v>
      </c>
      <c r="E144" s="191">
        <v>7328</v>
      </c>
      <c r="F144" s="191">
        <v>4367</v>
      </c>
      <c r="G144" s="191">
        <v>7144</v>
      </c>
      <c r="H144" s="63">
        <v>1</v>
      </c>
      <c r="I144" s="63">
        <v>1</v>
      </c>
      <c r="J144" s="63">
        <v>1</v>
      </c>
      <c r="K144" s="153">
        <v>9</v>
      </c>
      <c r="L144" s="168">
        <v>1360</v>
      </c>
      <c r="M144" s="63">
        <v>16</v>
      </c>
      <c r="N144" s="64">
        <v>1.1764705882352942</v>
      </c>
    </row>
    <row r="145" spans="2:14" x14ac:dyDescent="0.2">
      <c r="B145" s="1">
        <v>4208</v>
      </c>
      <c r="C145" s="1" t="s">
        <v>193</v>
      </c>
      <c r="D145" s="63">
        <v>44088</v>
      </c>
      <c r="E145" s="63">
        <v>5351</v>
      </c>
      <c r="F145" s="63">
        <v>38737</v>
      </c>
      <c r="G145" s="63">
        <v>40028</v>
      </c>
      <c r="H145" s="63">
        <v>13</v>
      </c>
      <c r="I145" s="63">
        <v>7</v>
      </c>
      <c r="J145" s="63">
        <v>49</v>
      </c>
      <c r="K145" s="153">
        <v>57</v>
      </c>
      <c r="L145" s="168">
        <v>2054</v>
      </c>
      <c r="M145" s="63">
        <v>9</v>
      </c>
      <c r="N145" s="64">
        <v>0.4381694255111977</v>
      </c>
    </row>
    <row r="146" spans="2:14" x14ac:dyDescent="0.2">
      <c r="B146" s="1">
        <v>4209</v>
      </c>
      <c r="C146" s="1" t="s">
        <v>194</v>
      </c>
      <c r="D146" s="63">
        <v>57568</v>
      </c>
      <c r="E146" s="63">
        <v>6628</v>
      </c>
      <c r="F146" s="63">
        <v>50940</v>
      </c>
      <c r="G146" s="63">
        <v>40412</v>
      </c>
      <c r="H146" s="63">
        <v>8</v>
      </c>
      <c r="I146" s="63">
        <v>6</v>
      </c>
      <c r="J146" s="63">
        <v>16</v>
      </c>
      <c r="K146" s="153">
        <v>132</v>
      </c>
      <c r="L146" s="168">
        <v>2583</v>
      </c>
      <c r="M146" s="63">
        <v>8</v>
      </c>
      <c r="N146" s="64">
        <v>0.30971738288811457</v>
      </c>
    </row>
    <row r="147" spans="2:14" x14ac:dyDescent="0.2">
      <c r="B147" s="1">
        <v>4210</v>
      </c>
      <c r="C147" s="1" t="s">
        <v>195</v>
      </c>
      <c r="D147" s="63">
        <v>44637</v>
      </c>
      <c r="E147" s="63">
        <v>11454</v>
      </c>
      <c r="F147" s="63">
        <v>33183</v>
      </c>
      <c r="G147" s="63">
        <v>40539</v>
      </c>
      <c r="H147" s="63">
        <v>2</v>
      </c>
      <c r="I147" s="63">
        <v>1</v>
      </c>
      <c r="J147" s="63">
        <v>4</v>
      </c>
      <c r="K147" s="153">
        <v>11</v>
      </c>
      <c r="L147" s="168">
        <v>1981</v>
      </c>
      <c r="M147" s="63">
        <v>35</v>
      </c>
      <c r="N147" s="64">
        <v>1.7667844522968199</v>
      </c>
    </row>
    <row r="148" spans="2:14" s="7" customFormat="1" x14ac:dyDescent="0.2">
      <c r="B148" s="41">
        <v>4249</v>
      </c>
      <c r="C148" s="41" t="s">
        <v>215</v>
      </c>
      <c r="D148" s="74">
        <v>261971</v>
      </c>
      <c r="E148" s="74">
        <v>58646</v>
      </c>
      <c r="F148" s="74">
        <v>203325</v>
      </c>
      <c r="G148" s="74">
        <v>175491</v>
      </c>
      <c r="H148" s="74">
        <v>87</v>
      </c>
      <c r="I148" s="74">
        <v>50</v>
      </c>
      <c r="J148" s="74">
        <v>259</v>
      </c>
      <c r="K148" s="152">
        <v>246</v>
      </c>
      <c r="L148" s="167">
        <v>17418</v>
      </c>
      <c r="M148" s="74">
        <v>128</v>
      </c>
      <c r="N148" s="75">
        <v>0.73487197152371109</v>
      </c>
    </row>
    <row r="149" spans="2:14" x14ac:dyDescent="0.2">
      <c r="B149" s="1">
        <v>4221</v>
      </c>
      <c r="C149" s="1" t="s">
        <v>197</v>
      </c>
      <c r="D149" s="63">
        <v>15085</v>
      </c>
      <c r="E149" s="63">
        <v>3541</v>
      </c>
      <c r="F149" s="63">
        <v>11544</v>
      </c>
      <c r="G149" s="63">
        <v>272</v>
      </c>
      <c r="H149" s="63">
        <v>5</v>
      </c>
      <c r="I149" s="63">
        <v>0</v>
      </c>
      <c r="J149" s="63">
        <v>64</v>
      </c>
      <c r="K149" s="153">
        <v>-1</v>
      </c>
      <c r="L149" s="168">
        <v>479</v>
      </c>
      <c r="M149" s="63">
        <v>1</v>
      </c>
      <c r="N149" s="64">
        <v>0.20876826722338201</v>
      </c>
    </row>
    <row r="150" spans="2:14" x14ac:dyDescent="0.2">
      <c r="B150" s="1">
        <v>4222</v>
      </c>
      <c r="C150" s="1" t="s">
        <v>198</v>
      </c>
      <c r="D150" s="63">
        <v>12388</v>
      </c>
      <c r="E150" s="63">
        <v>1513</v>
      </c>
      <c r="F150" s="63">
        <v>10875</v>
      </c>
      <c r="G150" s="63">
        <v>10507</v>
      </c>
      <c r="H150" s="63">
        <v>10</v>
      </c>
      <c r="I150" s="63">
        <v>7</v>
      </c>
      <c r="J150" s="63">
        <v>25</v>
      </c>
      <c r="K150" s="153">
        <v>10</v>
      </c>
      <c r="L150" s="168">
        <v>726</v>
      </c>
      <c r="M150" s="63">
        <v>6</v>
      </c>
      <c r="N150" s="64">
        <v>0.82644628099173556</v>
      </c>
    </row>
    <row r="151" spans="2:14" x14ac:dyDescent="0.2">
      <c r="B151" s="1">
        <v>4223</v>
      </c>
      <c r="C151" s="1" t="s">
        <v>199</v>
      </c>
      <c r="D151" s="63">
        <v>9670</v>
      </c>
      <c r="E151" s="63">
        <v>961</v>
      </c>
      <c r="F151" s="63">
        <v>8709</v>
      </c>
      <c r="G151" s="63">
        <v>3886</v>
      </c>
      <c r="H151" s="63">
        <v>7</v>
      </c>
      <c r="I151" s="63">
        <v>6</v>
      </c>
      <c r="J151" s="63">
        <v>20</v>
      </c>
      <c r="K151" s="153">
        <v>2</v>
      </c>
      <c r="L151" s="168">
        <v>939</v>
      </c>
      <c r="M151" s="63">
        <v>3</v>
      </c>
      <c r="N151" s="64">
        <v>0.31948881789137379</v>
      </c>
    </row>
    <row r="152" spans="2:14" x14ac:dyDescent="0.2">
      <c r="B152" s="1">
        <v>4224</v>
      </c>
      <c r="C152" s="1" t="s">
        <v>200</v>
      </c>
      <c r="D152" s="63">
        <v>12712</v>
      </c>
      <c r="E152" s="63">
        <v>2871</v>
      </c>
      <c r="F152" s="63">
        <v>9841</v>
      </c>
      <c r="G152" s="63">
        <v>3245</v>
      </c>
      <c r="H152" s="63">
        <v>3</v>
      </c>
      <c r="I152" s="63">
        <v>0</v>
      </c>
      <c r="J152" s="63">
        <v>14</v>
      </c>
      <c r="K152" s="153">
        <v>26</v>
      </c>
      <c r="L152" s="168">
        <v>577</v>
      </c>
      <c r="M152" s="63">
        <v>6</v>
      </c>
      <c r="N152" s="64">
        <v>1.0398613518197575</v>
      </c>
    </row>
    <row r="153" spans="2:14" x14ac:dyDescent="0.2">
      <c r="B153" s="1">
        <v>4226</v>
      </c>
      <c r="C153" s="1" t="s">
        <v>201</v>
      </c>
      <c r="D153" s="63">
        <v>2801</v>
      </c>
      <c r="E153" s="63">
        <v>227</v>
      </c>
      <c r="F153" s="63">
        <v>2574</v>
      </c>
      <c r="G153" s="63">
        <v>444</v>
      </c>
      <c r="H153" s="63">
        <v>0</v>
      </c>
      <c r="I153" s="63">
        <v>0</v>
      </c>
      <c r="J153" s="63">
        <v>0</v>
      </c>
      <c r="K153" s="153">
        <v>2</v>
      </c>
      <c r="L153" s="168">
        <v>274</v>
      </c>
      <c r="M153" s="63">
        <v>1</v>
      </c>
      <c r="N153" s="64">
        <v>0.36496350364963503</v>
      </c>
    </row>
    <row r="154" spans="2:14" x14ac:dyDescent="0.2">
      <c r="B154" s="1">
        <v>4227</v>
      </c>
      <c r="C154" s="1" t="s">
        <v>202</v>
      </c>
      <c r="D154" s="63">
        <v>3410</v>
      </c>
      <c r="E154" s="63">
        <v>480</v>
      </c>
      <c r="F154" s="63">
        <v>2930</v>
      </c>
      <c r="G154" s="63">
        <v>900</v>
      </c>
      <c r="H154" s="63">
        <v>1</v>
      </c>
      <c r="I154" s="63">
        <v>1</v>
      </c>
      <c r="J154" s="63">
        <v>1</v>
      </c>
      <c r="K154" s="153">
        <v>4</v>
      </c>
      <c r="L154" s="168">
        <v>325</v>
      </c>
      <c r="M154" s="63">
        <v>1</v>
      </c>
      <c r="N154" s="64">
        <v>0.30769230769230771</v>
      </c>
    </row>
    <row r="155" spans="2:14" x14ac:dyDescent="0.2">
      <c r="B155" s="1">
        <v>4228</v>
      </c>
      <c r="C155" s="1" t="s">
        <v>203</v>
      </c>
      <c r="D155" s="63">
        <v>16174</v>
      </c>
      <c r="E155" s="63">
        <v>1427</v>
      </c>
      <c r="F155" s="63">
        <v>14747</v>
      </c>
      <c r="G155" s="63">
        <v>14080</v>
      </c>
      <c r="H155" s="63">
        <v>7</v>
      </c>
      <c r="I155" s="63">
        <v>3</v>
      </c>
      <c r="J155" s="63">
        <v>26</v>
      </c>
      <c r="K155" s="153">
        <v>18</v>
      </c>
      <c r="L155" s="168">
        <v>1387</v>
      </c>
      <c r="M155" s="63">
        <v>12</v>
      </c>
      <c r="N155" s="64">
        <v>0.86517664023071372</v>
      </c>
    </row>
    <row r="156" spans="2:14" x14ac:dyDescent="0.2">
      <c r="B156" s="1">
        <v>4229</v>
      </c>
      <c r="C156" s="1" t="s">
        <v>204</v>
      </c>
      <c r="D156" s="63">
        <v>4374</v>
      </c>
      <c r="E156" s="63">
        <v>290</v>
      </c>
      <c r="F156" s="63">
        <v>4084</v>
      </c>
      <c r="G156" s="63">
        <v>3377</v>
      </c>
      <c r="H156" s="63">
        <v>3</v>
      </c>
      <c r="I156" s="63">
        <v>2</v>
      </c>
      <c r="J156" s="63">
        <v>8</v>
      </c>
      <c r="K156" s="153">
        <v>14</v>
      </c>
      <c r="L156" s="168">
        <v>533</v>
      </c>
      <c r="M156" s="63">
        <v>6</v>
      </c>
      <c r="N156" s="64">
        <v>1.125703564727955</v>
      </c>
    </row>
    <row r="157" spans="2:14" x14ac:dyDescent="0.2">
      <c r="B157" s="1">
        <v>4230</v>
      </c>
      <c r="C157" s="1" t="s">
        <v>205</v>
      </c>
      <c r="D157" s="63">
        <v>4387</v>
      </c>
      <c r="E157" s="63">
        <v>100</v>
      </c>
      <c r="F157" s="63">
        <v>4287</v>
      </c>
      <c r="G157" s="63">
        <v>2099</v>
      </c>
      <c r="H157" s="63">
        <v>8</v>
      </c>
      <c r="I157" s="63">
        <v>6</v>
      </c>
      <c r="J157" s="63">
        <v>18</v>
      </c>
      <c r="K157" s="153">
        <v>4</v>
      </c>
      <c r="L157" s="168">
        <v>556</v>
      </c>
      <c r="M157" s="63">
        <v>0</v>
      </c>
      <c r="N157" s="64">
        <v>0</v>
      </c>
    </row>
    <row r="158" spans="2:14" x14ac:dyDescent="0.2">
      <c r="B158" s="1">
        <v>4231</v>
      </c>
      <c r="C158" s="1" t="s">
        <v>206</v>
      </c>
      <c r="D158" s="63">
        <v>7292</v>
      </c>
      <c r="E158" s="63">
        <v>191</v>
      </c>
      <c r="F158" s="63">
        <v>7101</v>
      </c>
      <c r="G158" s="63">
        <v>988</v>
      </c>
      <c r="H158" s="63">
        <v>7</v>
      </c>
      <c r="I158" s="63">
        <v>1</v>
      </c>
      <c r="J158" s="63">
        <v>28</v>
      </c>
      <c r="K158" s="153">
        <v>0</v>
      </c>
      <c r="L158" s="168">
        <v>645</v>
      </c>
      <c r="M158" s="63">
        <v>6</v>
      </c>
      <c r="N158" s="64">
        <v>0.93023255813953487</v>
      </c>
    </row>
    <row r="159" spans="2:14" x14ac:dyDescent="0.2">
      <c r="B159" s="1">
        <v>4232</v>
      </c>
      <c r="C159" s="1" t="s">
        <v>207</v>
      </c>
      <c r="D159" s="63">
        <v>3869</v>
      </c>
      <c r="E159" s="63">
        <v>50</v>
      </c>
      <c r="F159" s="63">
        <v>3819</v>
      </c>
      <c r="G159" s="63">
        <v>5933</v>
      </c>
      <c r="H159" s="63">
        <v>1</v>
      </c>
      <c r="I159" s="63">
        <v>1</v>
      </c>
      <c r="J159" s="63">
        <v>1</v>
      </c>
      <c r="K159" s="153">
        <v>4</v>
      </c>
      <c r="L159" s="168">
        <v>93</v>
      </c>
      <c r="M159" s="63">
        <v>0</v>
      </c>
      <c r="N159" s="64">
        <v>0</v>
      </c>
    </row>
    <row r="160" spans="2:14" x14ac:dyDescent="0.2">
      <c r="B160" s="1">
        <v>4233</v>
      </c>
      <c r="C160" s="1" t="s">
        <v>208</v>
      </c>
      <c r="D160" s="63">
        <v>1351</v>
      </c>
      <c r="E160" s="63">
        <v>454</v>
      </c>
      <c r="F160" s="63">
        <v>897</v>
      </c>
      <c r="G160" s="63">
        <v>375</v>
      </c>
      <c r="H160" s="63">
        <v>1</v>
      </c>
      <c r="I160" s="63">
        <v>1</v>
      </c>
      <c r="J160" s="63">
        <v>1</v>
      </c>
      <c r="K160" s="153">
        <v>2</v>
      </c>
      <c r="L160" s="168">
        <v>162</v>
      </c>
      <c r="M160" s="63">
        <v>0</v>
      </c>
      <c r="N160" s="64">
        <v>0</v>
      </c>
    </row>
    <row r="161" spans="2:14" x14ac:dyDescent="0.2">
      <c r="B161" s="1">
        <v>4234</v>
      </c>
      <c r="C161" s="1" t="s">
        <v>209</v>
      </c>
      <c r="D161" s="63">
        <v>36795</v>
      </c>
      <c r="E161" s="63">
        <v>6150</v>
      </c>
      <c r="F161" s="63">
        <v>30645</v>
      </c>
      <c r="G161" s="63">
        <v>28285</v>
      </c>
      <c r="H161" s="63">
        <v>6</v>
      </c>
      <c r="I161" s="63">
        <v>6</v>
      </c>
      <c r="J161" s="63">
        <v>6</v>
      </c>
      <c r="K161" s="153">
        <v>25</v>
      </c>
      <c r="L161" s="168">
        <v>1583</v>
      </c>
      <c r="M161" s="63">
        <v>7</v>
      </c>
      <c r="N161" s="64">
        <v>0.4421983575489577</v>
      </c>
    </row>
    <row r="162" spans="2:14" x14ac:dyDescent="0.2">
      <c r="B162" s="1">
        <v>4235</v>
      </c>
      <c r="C162" s="1" t="s">
        <v>210</v>
      </c>
      <c r="D162" s="63">
        <v>10042</v>
      </c>
      <c r="E162" s="63">
        <v>366</v>
      </c>
      <c r="F162" s="63">
        <v>9676</v>
      </c>
      <c r="G162" s="63">
        <v>6793</v>
      </c>
      <c r="H162" s="63">
        <v>5</v>
      </c>
      <c r="I162" s="63">
        <v>1</v>
      </c>
      <c r="J162" s="63">
        <v>9</v>
      </c>
      <c r="K162" s="153">
        <v>17</v>
      </c>
      <c r="L162" s="168">
        <v>611</v>
      </c>
      <c r="M162" s="63">
        <v>10</v>
      </c>
      <c r="N162" s="64">
        <v>1.6366612111292964</v>
      </c>
    </row>
    <row r="163" spans="2:14" x14ac:dyDescent="0.2">
      <c r="B163" s="1">
        <v>4236</v>
      </c>
      <c r="C163" s="1" t="s">
        <v>384</v>
      </c>
      <c r="D163" s="63">
        <v>41312</v>
      </c>
      <c r="E163" s="63">
        <v>8170</v>
      </c>
      <c r="F163" s="63">
        <v>33142</v>
      </c>
      <c r="G163" s="63">
        <v>33647</v>
      </c>
      <c r="H163" s="63">
        <v>8</v>
      </c>
      <c r="I163" s="63">
        <v>2</v>
      </c>
      <c r="J163" s="63">
        <v>20</v>
      </c>
      <c r="K163" s="153">
        <v>-11</v>
      </c>
      <c r="L163" s="168">
        <v>4066</v>
      </c>
      <c r="M163" s="63">
        <v>11</v>
      </c>
      <c r="N163" s="64">
        <v>0.27053615346778165</v>
      </c>
    </row>
    <row r="164" spans="2:14" x14ac:dyDescent="0.2">
      <c r="B164" s="1">
        <v>4237</v>
      </c>
      <c r="C164" s="1" t="s">
        <v>211</v>
      </c>
      <c r="D164" s="191">
        <v>6469</v>
      </c>
      <c r="E164" s="191">
        <v>3765</v>
      </c>
      <c r="F164" s="191">
        <v>2704</v>
      </c>
      <c r="G164" s="191">
        <v>4468</v>
      </c>
      <c r="H164" s="63">
        <v>2</v>
      </c>
      <c r="I164" s="63">
        <v>0</v>
      </c>
      <c r="J164" s="63">
        <v>5</v>
      </c>
      <c r="K164" s="153">
        <v>4</v>
      </c>
      <c r="L164" s="168">
        <v>651</v>
      </c>
      <c r="M164" s="63">
        <v>4</v>
      </c>
      <c r="N164" s="64">
        <v>0.61443932411674351</v>
      </c>
    </row>
    <row r="165" spans="2:14" x14ac:dyDescent="0.2">
      <c r="B165" s="1">
        <v>4238</v>
      </c>
      <c r="C165" s="1" t="s">
        <v>212</v>
      </c>
      <c r="D165" s="63">
        <v>1122</v>
      </c>
      <c r="E165" s="63">
        <v>407</v>
      </c>
      <c r="F165" s="63">
        <v>715</v>
      </c>
      <c r="G165" s="63">
        <v>205</v>
      </c>
      <c r="H165" s="63">
        <v>0</v>
      </c>
      <c r="I165" s="63">
        <v>0</v>
      </c>
      <c r="J165" s="63">
        <v>0</v>
      </c>
      <c r="K165" s="153">
        <v>2</v>
      </c>
      <c r="L165" s="168">
        <v>446</v>
      </c>
      <c r="M165" s="63">
        <v>4</v>
      </c>
      <c r="N165" s="64">
        <v>0.89686098654708524</v>
      </c>
    </row>
    <row r="166" spans="2:14" x14ac:dyDescent="0.2">
      <c r="B166" s="1">
        <v>4239</v>
      </c>
      <c r="C166" s="1" t="s">
        <v>213</v>
      </c>
      <c r="D166" s="63">
        <v>59911</v>
      </c>
      <c r="E166" s="63">
        <v>26042</v>
      </c>
      <c r="F166" s="63">
        <v>33869</v>
      </c>
      <c r="G166" s="63">
        <v>36014</v>
      </c>
      <c r="H166" s="63">
        <v>11</v>
      </c>
      <c r="I166" s="63">
        <v>11</v>
      </c>
      <c r="J166" s="63">
        <v>11</v>
      </c>
      <c r="K166" s="153">
        <v>75</v>
      </c>
      <c r="L166" s="168">
        <v>1936</v>
      </c>
      <c r="M166" s="63">
        <v>28</v>
      </c>
      <c r="N166" s="64">
        <v>1.4462809917355373</v>
      </c>
    </row>
    <row r="167" spans="2:14" x14ac:dyDescent="0.2">
      <c r="B167" s="1">
        <v>4240</v>
      </c>
      <c r="C167" s="1" t="s">
        <v>214</v>
      </c>
      <c r="D167" s="63">
        <v>12807</v>
      </c>
      <c r="E167" s="63">
        <v>1641</v>
      </c>
      <c r="F167" s="63">
        <v>11166</v>
      </c>
      <c r="G167" s="63">
        <v>19973</v>
      </c>
      <c r="H167" s="63">
        <v>2</v>
      </c>
      <c r="I167" s="63">
        <v>2</v>
      </c>
      <c r="J167" s="63">
        <v>2</v>
      </c>
      <c r="K167" s="153">
        <v>49</v>
      </c>
      <c r="L167" s="168">
        <v>1429</v>
      </c>
      <c r="M167" s="63">
        <v>22</v>
      </c>
      <c r="N167" s="64">
        <v>1.5395381385584324</v>
      </c>
    </row>
    <row r="168" spans="2:14" s="7" customFormat="1" x14ac:dyDescent="0.2">
      <c r="B168" s="41">
        <v>4269</v>
      </c>
      <c r="C168" s="41" t="s">
        <v>228</v>
      </c>
      <c r="D168" s="74">
        <v>275374</v>
      </c>
      <c r="E168" s="74">
        <v>63052</v>
      </c>
      <c r="F168" s="74">
        <v>212322</v>
      </c>
      <c r="G168" s="74">
        <v>246520</v>
      </c>
      <c r="H168" s="74">
        <v>85</v>
      </c>
      <c r="I168" s="74">
        <v>54</v>
      </c>
      <c r="J168" s="74">
        <v>356</v>
      </c>
      <c r="K168" s="152">
        <v>131</v>
      </c>
      <c r="L168" s="167">
        <v>23602</v>
      </c>
      <c r="M168" s="74">
        <v>300</v>
      </c>
      <c r="N168" s="75">
        <v>1.2710787221421913</v>
      </c>
    </row>
    <row r="169" spans="2:14" x14ac:dyDescent="0.2">
      <c r="B169" s="1">
        <v>4251</v>
      </c>
      <c r="C169" s="1" t="s">
        <v>216</v>
      </c>
      <c r="D169" s="63">
        <v>6837</v>
      </c>
      <c r="E169" s="63">
        <v>435</v>
      </c>
      <c r="F169" s="63">
        <v>6402</v>
      </c>
      <c r="G169" s="63">
        <v>1688</v>
      </c>
      <c r="H169" s="63">
        <v>6</v>
      </c>
      <c r="I169" s="63">
        <v>2</v>
      </c>
      <c r="J169" s="63">
        <v>25</v>
      </c>
      <c r="K169" s="153">
        <v>2</v>
      </c>
      <c r="L169" s="168">
        <v>396</v>
      </c>
      <c r="M169" s="63">
        <v>10</v>
      </c>
      <c r="N169" s="64">
        <v>2.5252525252525251</v>
      </c>
    </row>
    <row r="170" spans="2:14" x14ac:dyDescent="0.2">
      <c r="B170" s="1">
        <v>4252</v>
      </c>
      <c r="C170" s="1" t="s">
        <v>217</v>
      </c>
      <c r="D170" s="63">
        <v>73903</v>
      </c>
      <c r="E170" s="63">
        <v>6702</v>
      </c>
      <c r="F170" s="63">
        <v>67201</v>
      </c>
      <c r="G170" s="63">
        <v>83695</v>
      </c>
      <c r="H170" s="63">
        <v>3</v>
      </c>
      <c r="I170" s="63">
        <v>3</v>
      </c>
      <c r="J170" s="63">
        <v>3</v>
      </c>
      <c r="K170" s="153">
        <v>11</v>
      </c>
      <c r="L170" s="168">
        <v>2558</v>
      </c>
      <c r="M170" s="63">
        <v>27</v>
      </c>
      <c r="N170" s="64">
        <v>1.055512118842846</v>
      </c>
    </row>
    <row r="171" spans="2:14" x14ac:dyDescent="0.2">
      <c r="B171" s="1">
        <v>4253</v>
      </c>
      <c r="C171" s="1" t="s">
        <v>218</v>
      </c>
      <c r="D171" s="63">
        <v>13035</v>
      </c>
      <c r="E171" s="63">
        <v>960</v>
      </c>
      <c r="F171" s="63">
        <v>12075</v>
      </c>
      <c r="G171" s="63">
        <v>9565</v>
      </c>
      <c r="H171" s="63">
        <v>5</v>
      </c>
      <c r="I171" s="63">
        <v>4</v>
      </c>
      <c r="J171" s="63">
        <v>7</v>
      </c>
      <c r="K171" s="153">
        <v>12</v>
      </c>
      <c r="L171" s="168">
        <v>1731</v>
      </c>
      <c r="M171" s="63">
        <v>13</v>
      </c>
      <c r="N171" s="64">
        <v>0.75101097631426927</v>
      </c>
    </row>
    <row r="172" spans="2:14" x14ac:dyDescent="0.2">
      <c r="B172" s="1">
        <v>4254</v>
      </c>
      <c r="C172" s="1" t="s">
        <v>219</v>
      </c>
      <c r="D172" s="63">
        <v>42906</v>
      </c>
      <c r="E172" s="63">
        <v>8227</v>
      </c>
      <c r="F172" s="63">
        <v>34679</v>
      </c>
      <c r="G172" s="63">
        <v>22280</v>
      </c>
      <c r="H172" s="63">
        <v>33</v>
      </c>
      <c r="I172" s="63">
        <v>23</v>
      </c>
      <c r="J172" s="63">
        <v>80</v>
      </c>
      <c r="K172" s="153">
        <v>16</v>
      </c>
      <c r="L172" s="168">
        <v>5097</v>
      </c>
      <c r="M172" s="63">
        <v>32</v>
      </c>
      <c r="N172" s="64">
        <v>0.62782028644300569</v>
      </c>
    </row>
    <row r="173" spans="2:14" x14ac:dyDescent="0.2">
      <c r="B173" s="1">
        <v>4255</v>
      </c>
      <c r="C173" s="1" t="s">
        <v>220</v>
      </c>
      <c r="D173" s="63">
        <v>4238</v>
      </c>
      <c r="E173" s="63">
        <v>3483</v>
      </c>
      <c r="F173" s="63">
        <v>755</v>
      </c>
      <c r="G173" s="63">
        <v>4705</v>
      </c>
      <c r="H173" s="63">
        <v>0</v>
      </c>
      <c r="I173" s="63">
        <v>0</v>
      </c>
      <c r="J173" s="63">
        <v>0</v>
      </c>
      <c r="K173" s="153">
        <v>4</v>
      </c>
      <c r="L173" s="168">
        <v>735</v>
      </c>
      <c r="M173" s="63">
        <v>23</v>
      </c>
      <c r="N173" s="64">
        <v>3.1292517006802725</v>
      </c>
    </row>
    <row r="174" spans="2:14" x14ac:dyDescent="0.2">
      <c r="B174" s="1">
        <v>4256</v>
      </c>
      <c r="C174" s="1" t="s">
        <v>221</v>
      </c>
      <c r="D174" s="63">
        <v>4302</v>
      </c>
      <c r="E174" s="63">
        <v>1234</v>
      </c>
      <c r="F174" s="63">
        <v>3068</v>
      </c>
      <c r="G174" s="63">
        <v>3786</v>
      </c>
      <c r="H174" s="63">
        <v>3</v>
      </c>
      <c r="I174" s="63">
        <v>3</v>
      </c>
      <c r="J174" s="63">
        <v>3</v>
      </c>
      <c r="K174" s="153">
        <v>9</v>
      </c>
      <c r="L174" s="168">
        <v>534</v>
      </c>
      <c r="M174" s="63">
        <v>31</v>
      </c>
      <c r="N174" s="64">
        <v>5.8052434456928843</v>
      </c>
    </row>
    <row r="175" spans="2:14" x14ac:dyDescent="0.2">
      <c r="B175" s="1">
        <v>4257</v>
      </c>
      <c r="C175" s="1" t="s">
        <v>222</v>
      </c>
      <c r="D175" s="63">
        <v>498</v>
      </c>
      <c r="E175" s="63">
        <v>127</v>
      </c>
      <c r="F175" s="63">
        <v>371</v>
      </c>
      <c r="G175" s="63">
        <v>2391</v>
      </c>
      <c r="H175" s="63">
        <v>0</v>
      </c>
      <c r="I175" s="63">
        <v>0</v>
      </c>
      <c r="J175" s="63">
        <v>0</v>
      </c>
      <c r="K175" s="153">
        <v>4</v>
      </c>
      <c r="L175" s="168">
        <v>186</v>
      </c>
      <c r="M175" s="63">
        <v>0</v>
      </c>
      <c r="N175" s="64">
        <v>0</v>
      </c>
    </row>
    <row r="176" spans="2:14" x14ac:dyDescent="0.2">
      <c r="B176" s="1">
        <v>4258</v>
      </c>
      <c r="C176" s="1" t="s">
        <v>29</v>
      </c>
      <c r="D176" s="63">
        <v>67127</v>
      </c>
      <c r="E176" s="63">
        <v>25698</v>
      </c>
      <c r="F176" s="63">
        <v>41429</v>
      </c>
      <c r="G176" s="63">
        <v>43972</v>
      </c>
      <c r="H176" s="63">
        <v>6</v>
      </c>
      <c r="I176" s="63">
        <v>0</v>
      </c>
      <c r="J176" s="63">
        <v>142</v>
      </c>
      <c r="K176" s="153">
        <v>11</v>
      </c>
      <c r="L176" s="168">
        <v>7181</v>
      </c>
      <c r="M176" s="63">
        <v>100</v>
      </c>
      <c r="N176" s="64">
        <v>1.392563709789723</v>
      </c>
    </row>
    <row r="177" spans="2:14" x14ac:dyDescent="0.2">
      <c r="B177" s="1">
        <v>4259</v>
      </c>
      <c r="C177" s="1" t="s">
        <v>223</v>
      </c>
      <c r="D177" s="63">
        <v>2953</v>
      </c>
      <c r="E177" s="63">
        <v>1472</v>
      </c>
      <c r="F177" s="63">
        <v>1481</v>
      </c>
      <c r="G177" s="63">
        <v>1628</v>
      </c>
      <c r="H177" s="63">
        <v>1</v>
      </c>
      <c r="I177" s="63">
        <v>0</v>
      </c>
      <c r="J177" s="63">
        <v>2</v>
      </c>
      <c r="K177" s="153">
        <v>10</v>
      </c>
      <c r="L177" s="168">
        <v>433</v>
      </c>
      <c r="M177" s="63">
        <v>4</v>
      </c>
      <c r="N177" s="64">
        <v>0.92378752886836024</v>
      </c>
    </row>
    <row r="178" spans="2:14" x14ac:dyDescent="0.2">
      <c r="B178" s="1">
        <v>4260</v>
      </c>
      <c r="C178" s="1" t="s">
        <v>385</v>
      </c>
      <c r="D178" s="63">
        <v>31845</v>
      </c>
      <c r="E178" s="63">
        <v>11772</v>
      </c>
      <c r="F178" s="63">
        <v>20073</v>
      </c>
      <c r="G178" s="63">
        <v>55261</v>
      </c>
      <c r="H178" s="63">
        <v>6</v>
      </c>
      <c r="I178" s="63">
        <v>4</v>
      </c>
      <c r="J178" s="63">
        <v>40</v>
      </c>
      <c r="K178" s="153">
        <v>28</v>
      </c>
      <c r="L178" s="168">
        <v>1681</v>
      </c>
      <c r="M178" s="63">
        <v>8</v>
      </c>
      <c r="N178" s="64">
        <v>0.47590719809637122</v>
      </c>
    </row>
    <row r="179" spans="2:14" x14ac:dyDescent="0.2">
      <c r="B179" s="1">
        <v>4261</v>
      </c>
      <c r="C179" s="1" t="s">
        <v>224</v>
      </c>
      <c r="D179" s="191">
        <v>9806</v>
      </c>
      <c r="E179" s="191">
        <v>1004</v>
      </c>
      <c r="F179" s="191">
        <v>8802</v>
      </c>
      <c r="G179" s="191">
        <v>8103</v>
      </c>
      <c r="H179" s="63">
        <v>15</v>
      </c>
      <c r="I179" s="63">
        <v>11</v>
      </c>
      <c r="J179" s="63">
        <v>35</v>
      </c>
      <c r="K179" s="153">
        <v>12</v>
      </c>
      <c r="L179" s="168">
        <v>1000</v>
      </c>
      <c r="M179" s="63">
        <v>10</v>
      </c>
      <c r="N179" s="64">
        <v>1</v>
      </c>
    </row>
    <row r="180" spans="2:14" x14ac:dyDescent="0.2">
      <c r="B180" s="1">
        <v>4262</v>
      </c>
      <c r="C180" s="1" t="s">
        <v>225</v>
      </c>
      <c r="D180" s="63">
        <v>2811</v>
      </c>
      <c r="E180" s="63">
        <v>661</v>
      </c>
      <c r="F180" s="63">
        <v>2150</v>
      </c>
      <c r="G180" s="63">
        <v>864</v>
      </c>
      <c r="H180" s="63">
        <v>3</v>
      </c>
      <c r="I180" s="63">
        <v>2</v>
      </c>
      <c r="J180" s="63">
        <v>5</v>
      </c>
      <c r="K180" s="153">
        <v>3</v>
      </c>
      <c r="L180" s="168">
        <v>494</v>
      </c>
      <c r="M180" s="63">
        <v>10</v>
      </c>
      <c r="N180" s="64">
        <v>2.0242914979757085</v>
      </c>
    </row>
    <row r="181" spans="2:14" x14ac:dyDescent="0.2">
      <c r="B181" s="1">
        <v>4263</v>
      </c>
      <c r="C181" s="1" t="s">
        <v>226</v>
      </c>
      <c r="D181" s="63">
        <v>8009</v>
      </c>
      <c r="E181" s="63">
        <v>717</v>
      </c>
      <c r="F181" s="63">
        <v>7292</v>
      </c>
      <c r="G181" s="63">
        <v>6102</v>
      </c>
      <c r="H181" s="63">
        <v>2</v>
      </c>
      <c r="I181" s="63">
        <v>1</v>
      </c>
      <c r="J181" s="63">
        <v>5</v>
      </c>
      <c r="K181" s="153">
        <v>7</v>
      </c>
      <c r="L181" s="168">
        <v>1159</v>
      </c>
      <c r="M181" s="63">
        <v>27</v>
      </c>
      <c r="N181" s="64">
        <v>2.3295944779982745</v>
      </c>
    </row>
    <row r="182" spans="2:14" x14ac:dyDescent="0.2">
      <c r="B182" s="1">
        <v>4264</v>
      </c>
      <c r="C182" s="1" t="s">
        <v>227</v>
      </c>
      <c r="D182" s="63">
        <v>7104</v>
      </c>
      <c r="E182" s="63">
        <v>560</v>
      </c>
      <c r="F182" s="63">
        <v>6544</v>
      </c>
      <c r="G182" s="63">
        <v>2480</v>
      </c>
      <c r="H182" s="63">
        <v>2</v>
      </c>
      <c r="I182" s="63">
        <v>1</v>
      </c>
      <c r="J182" s="63">
        <v>9</v>
      </c>
      <c r="K182" s="153">
        <v>2</v>
      </c>
      <c r="L182" s="168">
        <v>417</v>
      </c>
      <c r="M182" s="63">
        <v>5</v>
      </c>
      <c r="N182" s="64">
        <v>1.1990407673860912</v>
      </c>
    </row>
    <row r="183" spans="2:14" s="7" customFormat="1" x14ac:dyDescent="0.2">
      <c r="B183" s="41">
        <v>4299</v>
      </c>
      <c r="C183" s="41" t="s">
        <v>245</v>
      </c>
      <c r="D183" s="74">
        <v>372681</v>
      </c>
      <c r="E183" s="74">
        <v>66410</v>
      </c>
      <c r="F183" s="74">
        <v>306271</v>
      </c>
      <c r="G183" s="74">
        <v>262123</v>
      </c>
      <c r="H183" s="74">
        <v>102</v>
      </c>
      <c r="I183" s="74">
        <v>54</v>
      </c>
      <c r="J183" s="74">
        <v>321</v>
      </c>
      <c r="K183" s="152">
        <v>305</v>
      </c>
      <c r="L183" s="167">
        <v>36852</v>
      </c>
      <c r="M183" s="74">
        <v>835</v>
      </c>
      <c r="N183" s="75">
        <v>2.2658200369043744</v>
      </c>
    </row>
    <row r="184" spans="2:14" x14ac:dyDescent="0.2">
      <c r="B184" s="1">
        <v>4271</v>
      </c>
      <c r="C184" s="1" t="s">
        <v>229</v>
      </c>
      <c r="D184" s="63">
        <v>23874</v>
      </c>
      <c r="E184" s="63">
        <v>9931</v>
      </c>
      <c r="F184" s="63">
        <v>13943</v>
      </c>
      <c r="G184" s="63">
        <v>22423</v>
      </c>
      <c r="H184" s="63">
        <v>4</v>
      </c>
      <c r="I184" s="63">
        <v>3</v>
      </c>
      <c r="J184" s="63">
        <v>6</v>
      </c>
      <c r="K184" s="153">
        <v>1</v>
      </c>
      <c r="L184" s="168">
        <v>4225</v>
      </c>
      <c r="M184" s="63">
        <v>200</v>
      </c>
      <c r="N184" s="64">
        <v>4.7337278106508878</v>
      </c>
    </row>
    <row r="185" spans="2:14" x14ac:dyDescent="0.2">
      <c r="B185" s="1">
        <v>4273</v>
      </c>
      <c r="C185" s="1" t="s">
        <v>230</v>
      </c>
      <c r="D185" s="63">
        <v>2107</v>
      </c>
      <c r="E185" s="63">
        <v>710</v>
      </c>
      <c r="F185" s="63">
        <v>1397</v>
      </c>
      <c r="G185" s="63">
        <v>1556</v>
      </c>
      <c r="H185" s="63">
        <v>1</v>
      </c>
      <c r="I185" s="63">
        <v>1</v>
      </c>
      <c r="J185" s="63">
        <v>1</v>
      </c>
      <c r="K185" s="153">
        <v>1</v>
      </c>
      <c r="L185" s="168">
        <v>401</v>
      </c>
      <c r="M185" s="63">
        <v>6</v>
      </c>
      <c r="N185" s="64">
        <v>1.4962593516209477</v>
      </c>
    </row>
    <row r="186" spans="2:14" x14ac:dyDescent="0.2">
      <c r="B186" s="1">
        <v>4274</v>
      </c>
      <c r="C186" s="1" t="s">
        <v>231</v>
      </c>
      <c r="D186" s="63">
        <v>25926</v>
      </c>
      <c r="E186" s="63">
        <v>3952</v>
      </c>
      <c r="F186" s="63">
        <v>21974</v>
      </c>
      <c r="G186" s="63">
        <v>14096</v>
      </c>
      <c r="H186" s="63">
        <v>16</v>
      </c>
      <c r="I186" s="63">
        <v>10</v>
      </c>
      <c r="J186" s="63">
        <v>44</v>
      </c>
      <c r="K186" s="153">
        <v>25</v>
      </c>
      <c r="L186" s="168">
        <v>1948</v>
      </c>
      <c r="M186" s="63">
        <v>23</v>
      </c>
      <c r="N186" s="64">
        <v>1.1806981519507187</v>
      </c>
    </row>
    <row r="187" spans="2:14" x14ac:dyDescent="0.2">
      <c r="B187" s="1">
        <v>4275</v>
      </c>
      <c r="C187" s="1" t="s">
        <v>232</v>
      </c>
      <c r="D187" s="63">
        <v>5379</v>
      </c>
      <c r="E187" s="63">
        <v>756</v>
      </c>
      <c r="F187" s="63">
        <v>4623</v>
      </c>
      <c r="G187" s="63">
        <v>3562</v>
      </c>
      <c r="H187" s="63">
        <v>2</v>
      </c>
      <c r="I187" s="63">
        <v>2</v>
      </c>
      <c r="J187" s="63">
        <v>2</v>
      </c>
      <c r="K187" s="153">
        <v>6</v>
      </c>
      <c r="L187" s="168">
        <v>452</v>
      </c>
      <c r="M187" s="63">
        <v>2</v>
      </c>
      <c r="N187" s="64">
        <v>0.44247787610619471</v>
      </c>
    </row>
    <row r="188" spans="2:14" x14ac:dyDescent="0.2">
      <c r="B188" s="1">
        <v>4276</v>
      </c>
      <c r="C188" s="1" t="s">
        <v>233</v>
      </c>
      <c r="D188" s="63">
        <v>38911</v>
      </c>
      <c r="E188" s="63">
        <v>3479</v>
      </c>
      <c r="F188" s="63">
        <v>35432</v>
      </c>
      <c r="G188" s="63">
        <v>22661</v>
      </c>
      <c r="H188" s="63">
        <v>14</v>
      </c>
      <c r="I188" s="63">
        <v>9</v>
      </c>
      <c r="J188" s="63">
        <v>33</v>
      </c>
      <c r="K188" s="153">
        <v>71</v>
      </c>
      <c r="L188" s="168">
        <v>2228</v>
      </c>
      <c r="M188" s="63">
        <v>38</v>
      </c>
      <c r="N188" s="64">
        <v>1.7055655296229804</v>
      </c>
    </row>
    <row r="189" spans="2:14" x14ac:dyDescent="0.2">
      <c r="B189" s="1">
        <v>4277</v>
      </c>
      <c r="C189" s="1" t="s">
        <v>234</v>
      </c>
      <c r="D189" s="63">
        <v>2272</v>
      </c>
      <c r="E189" s="63">
        <v>411</v>
      </c>
      <c r="F189" s="63">
        <v>1861</v>
      </c>
      <c r="G189" s="63">
        <v>6928</v>
      </c>
      <c r="H189" s="63">
        <v>3</v>
      </c>
      <c r="I189" s="63">
        <v>3</v>
      </c>
      <c r="J189" s="63">
        <v>3</v>
      </c>
      <c r="K189" s="153">
        <v>0</v>
      </c>
      <c r="L189" s="168">
        <v>447</v>
      </c>
      <c r="M189" s="63">
        <v>5</v>
      </c>
      <c r="N189" s="64">
        <v>1.1185682326621924</v>
      </c>
    </row>
    <row r="190" spans="2:14" x14ac:dyDescent="0.2">
      <c r="B190" s="1">
        <v>4279</v>
      </c>
      <c r="C190" s="1" t="s">
        <v>235</v>
      </c>
      <c r="D190" s="63">
        <v>11904</v>
      </c>
      <c r="E190" s="63">
        <v>2604</v>
      </c>
      <c r="F190" s="63">
        <v>9300</v>
      </c>
      <c r="G190" s="63">
        <v>11843</v>
      </c>
      <c r="H190" s="63">
        <v>2</v>
      </c>
      <c r="I190" s="63">
        <v>1</v>
      </c>
      <c r="J190" s="63">
        <v>7</v>
      </c>
      <c r="K190" s="153">
        <v>18</v>
      </c>
      <c r="L190" s="168">
        <v>1492</v>
      </c>
      <c r="M190" s="63">
        <v>30</v>
      </c>
      <c r="N190" s="64">
        <v>2.0107238605898123</v>
      </c>
    </row>
    <row r="191" spans="2:14" x14ac:dyDescent="0.2">
      <c r="B191" s="1">
        <v>4280</v>
      </c>
      <c r="C191" s="1" t="s">
        <v>236</v>
      </c>
      <c r="D191" s="63">
        <v>58237</v>
      </c>
      <c r="E191" s="63">
        <v>8771</v>
      </c>
      <c r="F191" s="63">
        <v>49466</v>
      </c>
      <c r="G191" s="63">
        <v>25951</v>
      </c>
      <c r="H191" s="63">
        <v>16</v>
      </c>
      <c r="I191" s="63">
        <v>9</v>
      </c>
      <c r="J191" s="63">
        <v>53</v>
      </c>
      <c r="K191" s="153">
        <v>13</v>
      </c>
      <c r="L191" s="168">
        <v>6955</v>
      </c>
      <c r="M191" s="63">
        <v>250</v>
      </c>
      <c r="N191" s="64">
        <v>3.5945363048166783</v>
      </c>
    </row>
    <row r="192" spans="2:14" x14ac:dyDescent="0.2">
      <c r="B192" s="1">
        <v>4281</v>
      </c>
      <c r="C192" s="1" t="s">
        <v>237</v>
      </c>
      <c r="D192" s="63">
        <v>11744</v>
      </c>
      <c r="E192" s="63">
        <v>306</v>
      </c>
      <c r="F192" s="63">
        <v>11438</v>
      </c>
      <c r="G192" s="63">
        <v>3278</v>
      </c>
      <c r="H192" s="63">
        <v>6</v>
      </c>
      <c r="I192" s="63">
        <v>5</v>
      </c>
      <c r="J192" s="63">
        <v>7</v>
      </c>
      <c r="K192" s="153">
        <v>10</v>
      </c>
      <c r="L192" s="168">
        <v>736</v>
      </c>
      <c r="M192" s="63">
        <v>9</v>
      </c>
      <c r="N192" s="64">
        <v>1.2228260869565217</v>
      </c>
    </row>
    <row r="193" spans="2:14" x14ac:dyDescent="0.2">
      <c r="B193" s="1">
        <v>4282</v>
      </c>
      <c r="C193" s="1" t="s">
        <v>238</v>
      </c>
      <c r="D193" s="63">
        <v>50303</v>
      </c>
      <c r="E193" s="63">
        <v>8059</v>
      </c>
      <c r="F193" s="63">
        <v>42244</v>
      </c>
      <c r="G193" s="63">
        <v>30006</v>
      </c>
      <c r="H193" s="63">
        <v>13</v>
      </c>
      <c r="I193" s="63">
        <v>1</v>
      </c>
      <c r="J193" s="63">
        <v>71</v>
      </c>
      <c r="K193" s="153">
        <v>78</v>
      </c>
      <c r="L193" s="168">
        <v>4406</v>
      </c>
      <c r="M193" s="63">
        <v>29</v>
      </c>
      <c r="N193" s="64">
        <v>0.65819337267362688</v>
      </c>
    </row>
    <row r="194" spans="2:14" x14ac:dyDescent="0.2">
      <c r="B194" s="1">
        <v>4283</v>
      </c>
      <c r="C194" s="1" t="s">
        <v>239</v>
      </c>
      <c r="D194" s="63">
        <v>36509</v>
      </c>
      <c r="E194" s="63">
        <v>3493</v>
      </c>
      <c r="F194" s="63">
        <v>33016</v>
      </c>
      <c r="G194" s="63">
        <v>27237</v>
      </c>
      <c r="H194" s="63">
        <v>8</v>
      </c>
      <c r="I194" s="63">
        <v>4</v>
      </c>
      <c r="J194" s="63">
        <v>14</v>
      </c>
      <c r="K194" s="153">
        <v>38</v>
      </c>
      <c r="L194" s="168">
        <v>2125</v>
      </c>
      <c r="M194" s="63">
        <v>85</v>
      </c>
      <c r="N194" s="64">
        <v>4</v>
      </c>
    </row>
    <row r="195" spans="2:14" x14ac:dyDescent="0.2">
      <c r="B195" s="1">
        <v>4284</v>
      </c>
      <c r="C195" s="1" t="s">
        <v>240</v>
      </c>
      <c r="D195" s="63">
        <v>3596</v>
      </c>
      <c r="E195" s="63">
        <v>917</v>
      </c>
      <c r="F195" s="63">
        <v>2679</v>
      </c>
      <c r="G195" s="63">
        <v>677</v>
      </c>
      <c r="H195" s="63">
        <v>1</v>
      </c>
      <c r="I195" s="63">
        <v>1</v>
      </c>
      <c r="J195" s="63">
        <v>1</v>
      </c>
      <c r="K195" s="153">
        <v>3</v>
      </c>
      <c r="L195" s="168">
        <v>654</v>
      </c>
      <c r="M195" s="63">
        <v>19</v>
      </c>
      <c r="N195" s="64">
        <v>2.90519877675841</v>
      </c>
    </row>
    <row r="196" spans="2:14" x14ac:dyDescent="0.2">
      <c r="B196" s="1">
        <v>4285</v>
      </c>
      <c r="C196" s="1" t="s">
        <v>241</v>
      </c>
      <c r="D196" s="63">
        <v>10732</v>
      </c>
      <c r="E196" s="63">
        <v>688</v>
      </c>
      <c r="F196" s="63">
        <v>10044</v>
      </c>
      <c r="G196" s="63">
        <v>6488</v>
      </c>
      <c r="H196" s="63">
        <v>4</v>
      </c>
      <c r="I196" s="63">
        <v>1</v>
      </c>
      <c r="J196" s="63">
        <v>18</v>
      </c>
      <c r="K196" s="153">
        <v>18</v>
      </c>
      <c r="L196" s="168">
        <v>2421</v>
      </c>
      <c r="M196" s="63">
        <v>71</v>
      </c>
      <c r="N196" s="64">
        <v>2.9326724494010739</v>
      </c>
    </row>
    <row r="197" spans="2:14" x14ac:dyDescent="0.2">
      <c r="B197" s="1">
        <v>4286</v>
      </c>
      <c r="C197" s="1" t="s">
        <v>242</v>
      </c>
      <c r="D197" s="191">
        <v>8864</v>
      </c>
      <c r="E197" s="191">
        <v>739</v>
      </c>
      <c r="F197" s="191">
        <v>8125</v>
      </c>
      <c r="G197" s="191">
        <v>6809</v>
      </c>
      <c r="H197" s="63">
        <v>4</v>
      </c>
      <c r="I197" s="63">
        <v>1</v>
      </c>
      <c r="J197" s="63">
        <v>13</v>
      </c>
      <c r="K197" s="153">
        <v>6</v>
      </c>
      <c r="L197" s="168">
        <v>750</v>
      </c>
      <c r="M197" s="63">
        <v>7</v>
      </c>
      <c r="N197" s="64">
        <v>0.93333333333333346</v>
      </c>
    </row>
    <row r="198" spans="2:14" x14ac:dyDescent="0.2">
      <c r="B198" s="1">
        <v>4287</v>
      </c>
      <c r="C198" s="1" t="s">
        <v>243</v>
      </c>
      <c r="D198" s="63">
        <v>6918</v>
      </c>
      <c r="E198" s="63">
        <v>3853</v>
      </c>
      <c r="F198" s="63">
        <v>3065</v>
      </c>
      <c r="G198" s="63">
        <v>3335</v>
      </c>
      <c r="H198" s="63">
        <v>0</v>
      </c>
      <c r="I198" s="63">
        <v>0</v>
      </c>
      <c r="J198" s="63">
        <v>0</v>
      </c>
      <c r="K198" s="153">
        <v>0</v>
      </c>
      <c r="L198" s="168">
        <v>923</v>
      </c>
      <c r="M198" s="63">
        <v>12</v>
      </c>
      <c r="N198" s="64">
        <v>1.3001083423618636</v>
      </c>
    </row>
    <row r="199" spans="2:14" x14ac:dyDescent="0.2">
      <c r="B199" s="1">
        <v>4288</v>
      </c>
      <c r="C199" s="1" t="s">
        <v>244</v>
      </c>
      <c r="D199" s="63">
        <v>1924</v>
      </c>
      <c r="E199" s="63">
        <v>335</v>
      </c>
      <c r="F199" s="63">
        <v>1589</v>
      </c>
      <c r="G199" s="63">
        <v>1481</v>
      </c>
      <c r="H199" s="63">
        <v>0</v>
      </c>
      <c r="I199" s="63">
        <v>0</v>
      </c>
      <c r="J199" s="63">
        <v>0</v>
      </c>
      <c r="K199" s="153">
        <v>2</v>
      </c>
      <c r="L199" s="168">
        <v>78</v>
      </c>
      <c r="M199" s="63">
        <v>2</v>
      </c>
      <c r="N199" s="64">
        <v>2.5641025641025639</v>
      </c>
    </row>
    <row r="200" spans="2:14" x14ac:dyDescent="0.2">
      <c r="B200" s="1">
        <v>4289</v>
      </c>
      <c r="C200" s="1" t="s">
        <v>30</v>
      </c>
      <c r="D200" s="63">
        <v>73481</v>
      </c>
      <c r="E200" s="63">
        <v>17406</v>
      </c>
      <c r="F200" s="63">
        <v>56075</v>
      </c>
      <c r="G200" s="63">
        <v>73792</v>
      </c>
      <c r="H200" s="63">
        <v>8</v>
      </c>
      <c r="I200" s="63">
        <v>3</v>
      </c>
      <c r="J200" s="63">
        <v>48</v>
      </c>
      <c r="K200" s="153">
        <v>15</v>
      </c>
      <c r="L200" s="168">
        <v>6611</v>
      </c>
      <c r="M200" s="63">
        <v>47</v>
      </c>
      <c r="N200" s="64">
        <v>0.71093631825744963</v>
      </c>
    </row>
    <row r="201" spans="2:14" s="7" customFormat="1" x14ac:dyDescent="0.2">
      <c r="B201" s="41">
        <v>4329</v>
      </c>
      <c r="C201" s="41" t="s">
        <v>266</v>
      </c>
      <c r="D201" s="74">
        <v>210536</v>
      </c>
      <c r="E201" s="74">
        <v>47059</v>
      </c>
      <c r="F201" s="74">
        <v>163477</v>
      </c>
      <c r="G201" s="74">
        <v>140737</v>
      </c>
      <c r="H201" s="74">
        <v>65</v>
      </c>
      <c r="I201" s="74">
        <v>24</v>
      </c>
      <c r="J201" s="74">
        <v>382</v>
      </c>
      <c r="K201" s="152">
        <v>243</v>
      </c>
      <c r="L201" s="167">
        <v>17532</v>
      </c>
      <c r="M201" s="74">
        <v>251</v>
      </c>
      <c r="N201" s="75">
        <v>1.431667807437828</v>
      </c>
    </row>
    <row r="202" spans="2:14" x14ac:dyDescent="0.2">
      <c r="B202" s="1">
        <v>4303</v>
      </c>
      <c r="C202" s="1" t="s">
        <v>248</v>
      </c>
      <c r="D202" s="63">
        <v>20263</v>
      </c>
      <c r="E202" s="63">
        <v>427</v>
      </c>
      <c r="F202" s="63">
        <v>19836</v>
      </c>
      <c r="G202" s="63">
        <v>16215</v>
      </c>
      <c r="H202" s="63">
        <v>4</v>
      </c>
      <c r="I202" s="63">
        <v>3</v>
      </c>
      <c r="J202" s="63">
        <v>14</v>
      </c>
      <c r="K202" s="153">
        <v>40</v>
      </c>
      <c r="L202" s="168">
        <v>1935</v>
      </c>
      <c r="M202" s="63">
        <v>23</v>
      </c>
      <c r="N202" s="64">
        <v>1.1886304909560723</v>
      </c>
    </row>
    <row r="203" spans="2:14" x14ac:dyDescent="0.2">
      <c r="B203" s="1">
        <v>4304</v>
      </c>
      <c r="C203" s="1" t="s">
        <v>249</v>
      </c>
      <c r="D203" s="63">
        <v>25391</v>
      </c>
      <c r="E203" s="63">
        <v>9107</v>
      </c>
      <c r="F203" s="63">
        <v>16284</v>
      </c>
      <c r="G203" s="63">
        <v>22286</v>
      </c>
      <c r="H203" s="63">
        <v>5</v>
      </c>
      <c r="I203" s="63">
        <v>4</v>
      </c>
      <c r="J203" s="63">
        <v>6</v>
      </c>
      <c r="K203" s="153">
        <v>9</v>
      </c>
      <c r="L203" s="168">
        <v>2029</v>
      </c>
      <c r="M203" s="63">
        <v>40</v>
      </c>
      <c r="N203" s="64">
        <v>1.9714144898965007</v>
      </c>
    </row>
    <row r="204" spans="2:14" x14ac:dyDescent="0.2">
      <c r="B204" s="1">
        <v>4305</v>
      </c>
      <c r="C204" s="1" t="s">
        <v>250</v>
      </c>
      <c r="D204" s="63">
        <v>15097</v>
      </c>
      <c r="E204" s="63">
        <v>2600</v>
      </c>
      <c r="F204" s="63">
        <v>12497</v>
      </c>
      <c r="G204" s="63">
        <v>13309</v>
      </c>
      <c r="H204" s="63">
        <v>4</v>
      </c>
      <c r="I204" s="63">
        <v>0</v>
      </c>
      <c r="J204" s="63">
        <v>35</v>
      </c>
      <c r="K204" s="153">
        <v>26</v>
      </c>
      <c r="L204" s="168">
        <v>1215</v>
      </c>
      <c r="M204" s="63">
        <v>3</v>
      </c>
      <c r="N204" s="64">
        <v>0.24691358024691357</v>
      </c>
    </row>
    <row r="205" spans="2:14" x14ac:dyDescent="0.2">
      <c r="B205" s="1">
        <v>4306</v>
      </c>
      <c r="C205" s="1" t="s">
        <v>251</v>
      </c>
      <c r="D205" s="63">
        <v>10649</v>
      </c>
      <c r="E205" s="63">
        <v>89</v>
      </c>
      <c r="F205" s="63">
        <v>10560</v>
      </c>
      <c r="G205" s="63">
        <v>683</v>
      </c>
      <c r="H205" s="63">
        <v>5</v>
      </c>
      <c r="I205" s="63">
        <v>0</v>
      </c>
      <c r="J205" s="63">
        <v>34</v>
      </c>
      <c r="K205" s="153">
        <v>1</v>
      </c>
      <c r="L205" s="168">
        <v>260</v>
      </c>
      <c r="M205" s="63">
        <v>22</v>
      </c>
      <c r="N205" s="64">
        <v>8.4615384615384617</v>
      </c>
    </row>
    <row r="206" spans="2:14" x14ac:dyDescent="0.2">
      <c r="B206" s="1">
        <v>4307</v>
      </c>
      <c r="C206" s="1" t="s">
        <v>252</v>
      </c>
      <c r="D206" s="63">
        <v>14615</v>
      </c>
      <c r="E206" s="63">
        <v>410</v>
      </c>
      <c r="F206" s="63">
        <v>14205</v>
      </c>
      <c r="G206" s="63">
        <v>12215</v>
      </c>
      <c r="H206" s="63">
        <v>10</v>
      </c>
      <c r="I206" s="63">
        <v>10</v>
      </c>
      <c r="J206" s="63">
        <v>10</v>
      </c>
      <c r="K206" s="153">
        <v>23</v>
      </c>
      <c r="L206" s="168">
        <v>437</v>
      </c>
      <c r="M206" s="63">
        <v>5</v>
      </c>
      <c r="N206" s="64">
        <v>1.1441647597254003</v>
      </c>
    </row>
    <row r="207" spans="2:14" x14ac:dyDescent="0.2">
      <c r="B207" s="1">
        <v>4309</v>
      </c>
      <c r="C207" s="1" t="s">
        <v>254</v>
      </c>
      <c r="D207" s="63">
        <v>11144</v>
      </c>
      <c r="E207" s="63">
        <v>997</v>
      </c>
      <c r="F207" s="63">
        <v>10147</v>
      </c>
      <c r="G207" s="63">
        <v>3622</v>
      </c>
      <c r="H207" s="63">
        <v>1</v>
      </c>
      <c r="I207" s="63">
        <v>0</v>
      </c>
      <c r="J207" s="63">
        <v>2</v>
      </c>
      <c r="K207" s="153">
        <v>24</v>
      </c>
      <c r="L207" s="168">
        <v>1741</v>
      </c>
      <c r="M207" s="63">
        <v>22</v>
      </c>
      <c r="N207" s="64">
        <v>1.2636415852958069</v>
      </c>
    </row>
    <row r="208" spans="2:14" x14ac:dyDescent="0.2">
      <c r="B208" s="1">
        <v>4310</v>
      </c>
      <c r="C208" s="1" t="s">
        <v>255</v>
      </c>
      <c r="D208" s="63">
        <v>6035</v>
      </c>
      <c r="E208" s="63">
        <v>1072</v>
      </c>
      <c r="F208" s="63">
        <v>4963</v>
      </c>
      <c r="G208" s="63">
        <v>3043</v>
      </c>
      <c r="H208" s="63">
        <v>1</v>
      </c>
      <c r="I208" s="63">
        <v>0</v>
      </c>
      <c r="J208" s="63">
        <v>2</v>
      </c>
      <c r="K208" s="153">
        <v>2</v>
      </c>
      <c r="L208" s="168">
        <v>817</v>
      </c>
      <c r="M208" s="63">
        <v>14</v>
      </c>
      <c r="N208" s="64">
        <v>1.7135862913096693</v>
      </c>
    </row>
    <row r="209" spans="2:14" x14ac:dyDescent="0.2">
      <c r="B209" s="1">
        <v>4311</v>
      </c>
      <c r="C209" s="1" t="s">
        <v>256</v>
      </c>
      <c r="D209" s="63">
        <v>14542</v>
      </c>
      <c r="E209" s="63">
        <v>458</v>
      </c>
      <c r="F209" s="63">
        <v>14084</v>
      </c>
      <c r="G209" s="63">
        <v>8120</v>
      </c>
      <c r="H209" s="63">
        <v>6</v>
      </c>
      <c r="I209" s="63">
        <v>1</v>
      </c>
      <c r="J209" s="63">
        <v>39</v>
      </c>
      <c r="K209" s="153">
        <v>7</v>
      </c>
      <c r="L209" s="168">
        <v>771</v>
      </c>
      <c r="M209" s="63">
        <v>5</v>
      </c>
      <c r="N209" s="64">
        <v>0.64850843060959795</v>
      </c>
    </row>
    <row r="210" spans="2:14" x14ac:dyDescent="0.2">
      <c r="B210" s="1">
        <v>4312</v>
      </c>
      <c r="C210" s="1" t="s">
        <v>386</v>
      </c>
      <c r="D210" s="63">
        <v>9602</v>
      </c>
      <c r="E210" s="63">
        <v>590</v>
      </c>
      <c r="F210" s="63">
        <v>9012</v>
      </c>
      <c r="G210" s="63">
        <v>7113</v>
      </c>
      <c r="H210" s="63">
        <v>5</v>
      </c>
      <c r="I210" s="63">
        <v>2</v>
      </c>
      <c r="J210" s="63">
        <v>28</v>
      </c>
      <c r="K210" s="153">
        <v>16</v>
      </c>
      <c r="L210" s="168">
        <v>1284</v>
      </c>
      <c r="M210" s="63">
        <v>1</v>
      </c>
      <c r="N210" s="64">
        <v>7.7881619937694699E-2</v>
      </c>
    </row>
    <row r="211" spans="2:14" x14ac:dyDescent="0.2">
      <c r="B211" s="1">
        <v>4313</v>
      </c>
      <c r="C211" s="1" t="s">
        <v>257</v>
      </c>
      <c r="D211" s="63">
        <v>13273</v>
      </c>
      <c r="E211" s="63">
        <v>481</v>
      </c>
      <c r="F211" s="63">
        <v>12792</v>
      </c>
      <c r="G211" s="63">
        <v>7170</v>
      </c>
      <c r="H211" s="63">
        <v>9</v>
      </c>
      <c r="I211" s="63">
        <v>2</v>
      </c>
      <c r="J211" s="63">
        <v>78</v>
      </c>
      <c r="K211" s="153">
        <v>15</v>
      </c>
      <c r="L211" s="168">
        <v>1146</v>
      </c>
      <c r="M211" s="63">
        <v>9</v>
      </c>
      <c r="N211" s="64">
        <v>0.78534031413612559</v>
      </c>
    </row>
    <row r="212" spans="2:14" x14ac:dyDescent="0.2">
      <c r="B212" s="1">
        <v>4314</v>
      </c>
      <c r="C212" s="1" t="s">
        <v>258</v>
      </c>
      <c r="D212" s="63">
        <v>988</v>
      </c>
      <c r="E212" s="63">
        <v>648</v>
      </c>
      <c r="F212" s="63">
        <v>340</v>
      </c>
      <c r="G212" s="63">
        <v>519</v>
      </c>
      <c r="H212" s="63">
        <v>1</v>
      </c>
      <c r="I212" s="63">
        <v>0</v>
      </c>
      <c r="J212" s="63">
        <v>3</v>
      </c>
      <c r="K212" s="153">
        <v>1</v>
      </c>
      <c r="L212" s="168">
        <v>108</v>
      </c>
      <c r="M212" s="63">
        <v>2</v>
      </c>
      <c r="N212" s="64">
        <v>1.8518518518518516</v>
      </c>
    </row>
    <row r="213" spans="2:14" x14ac:dyDescent="0.2">
      <c r="B213" s="1">
        <v>4318</v>
      </c>
      <c r="C213" s="1" t="s">
        <v>261</v>
      </c>
      <c r="D213" s="63">
        <v>3575</v>
      </c>
      <c r="E213" s="63">
        <v>1063</v>
      </c>
      <c r="F213" s="63">
        <v>2512</v>
      </c>
      <c r="G213" s="63">
        <v>1779</v>
      </c>
      <c r="H213" s="63">
        <v>3</v>
      </c>
      <c r="I213" s="63">
        <v>0</v>
      </c>
      <c r="J213" s="63">
        <v>7</v>
      </c>
      <c r="K213" s="153">
        <v>4</v>
      </c>
      <c r="L213" s="168">
        <v>742</v>
      </c>
      <c r="M213" s="63">
        <v>7</v>
      </c>
      <c r="N213" s="64">
        <v>0.94339622641509435</v>
      </c>
    </row>
    <row r="214" spans="2:14" x14ac:dyDescent="0.2">
      <c r="B214" s="1">
        <v>4319</v>
      </c>
      <c r="C214" s="1" t="s">
        <v>262</v>
      </c>
      <c r="D214" s="63">
        <v>1493</v>
      </c>
      <c r="E214" s="63">
        <v>319</v>
      </c>
      <c r="F214" s="63">
        <v>1174</v>
      </c>
      <c r="G214" s="63">
        <v>513</v>
      </c>
      <c r="H214" s="63">
        <v>2</v>
      </c>
      <c r="I214" s="63">
        <v>1</v>
      </c>
      <c r="J214" s="63">
        <v>10</v>
      </c>
      <c r="K214" s="153">
        <v>0</v>
      </c>
      <c r="L214" s="168">
        <v>336</v>
      </c>
      <c r="M214" s="63">
        <v>7</v>
      </c>
      <c r="N214" s="64">
        <v>2.083333333333333</v>
      </c>
    </row>
    <row r="215" spans="2:14" x14ac:dyDescent="0.2">
      <c r="B215" s="1">
        <v>4320</v>
      </c>
      <c r="C215" s="1" t="s">
        <v>263</v>
      </c>
      <c r="D215" s="63">
        <v>9016</v>
      </c>
      <c r="E215" s="63">
        <v>257</v>
      </c>
      <c r="F215" s="63">
        <v>8759</v>
      </c>
      <c r="G215" s="63">
        <v>6261</v>
      </c>
      <c r="H215" s="63">
        <v>5</v>
      </c>
      <c r="I215" s="63">
        <v>0</v>
      </c>
      <c r="J215" s="63">
        <v>23</v>
      </c>
      <c r="K215" s="153">
        <v>3</v>
      </c>
      <c r="L215" s="168">
        <v>614</v>
      </c>
      <c r="M215" s="63">
        <v>5</v>
      </c>
      <c r="N215" s="64">
        <v>0.81433224755700329</v>
      </c>
    </row>
    <row r="216" spans="2:14" ht="13.5" thickBot="1" x14ac:dyDescent="0.25">
      <c r="B216" s="95">
        <v>4324</v>
      </c>
      <c r="C216" s="95" t="s">
        <v>31</v>
      </c>
      <c r="D216" s="192">
        <v>54853</v>
      </c>
      <c r="E216" s="192">
        <v>28541</v>
      </c>
      <c r="F216" s="192">
        <v>26312</v>
      </c>
      <c r="G216" s="192">
        <v>37889</v>
      </c>
      <c r="H216" s="212">
        <v>4</v>
      </c>
      <c r="I216" s="212">
        <v>1</v>
      </c>
      <c r="J216" s="212">
        <v>91</v>
      </c>
      <c r="K216" s="213">
        <v>72</v>
      </c>
      <c r="L216" s="214">
        <v>4097</v>
      </c>
      <c r="M216" s="192">
        <v>86</v>
      </c>
      <c r="N216" s="193">
        <v>2.0990969001708564</v>
      </c>
    </row>
    <row r="217" spans="2:14" ht="8.1" customHeight="1" x14ac:dyDescent="0.2">
      <c r="B217" s="37"/>
      <c r="D217" s="19"/>
      <c r="H217" s="19"/>
      <c r="I217" s="19"/>
      <c r="J217" s="19"/>
      <c r="K217" s="19"/>
      <c r="L217" s="19"/>
      <c r="M217" s="63"/>
      <c r="N217" s="64"/>
    </row>
    <row r="218" spans="2:14" ht="60" customHeight="1" x14ac:dyDescent="0.2">
      <c r="B218" s="239" t="s">
        <v>725</v>
      </c>
      <c r="C218" s="239"/>
      <c r="D218" s="239"/>
      <c r="E218" s="239"/>
      <c r="F218" s="239"/>
      <c r="G218" s="239"/>
      <c r="H218" s="239"/>
      <c r="I218" s="239"/>
      <c r="J218" s="239"/>
      <c r="K218" s="239"/>
      <c r="L218" s="239"/>
      <c r="M218" s="239"/>
      <c r="N218" s="239"/>
    </row>
  </sheetData>
  <mergeCells count="11">
    <mergeCell ref="B218:N218"/>
    <mergeCell ref="B4:B5"/>
    <mergeCell ref="M4:M5"/>
    <mergeCell ref="N4:N5"/>
    <mergeCell ref="D4:F4"/>
    <mergeCell ref="G4:G5"/>
    <mergeCell ref="H4:I4"/>
    <mergeCell ref="J4:J5"/>
    <mergeCell ref="K4:K5"/>
    <mergeCell ref="L4:L5"/>
    <mergeCell ref="C4:C5"/>
  </mergeCells>
  <pageMargins left="0.78740157480314965" right="0.59055118110236227" top="0.78740157480314965" bottom="0.86614173228346458" header="0.51181102362204722" footer="0.35433070866141736"/>
  <pageSetup paperSize="9" scale="50" orientation="portrait" r:id="rId1"/>
  <headerFooter alignWithMargins="0"/>
  <rowBreaks count="2" manualBreakCount="2">
    <brk id="70" max="13" man="1"/>
    <brk id="178"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4D9C00"/>
  </sheetPr>
  <dimension ref="A1:Q231"/>
  <sheetViews>
    <sheetView showGridLines="0" zoomScaleNormal="100" zoomScaleSheetLayoutView="100" workbookViewId="0">
      <pane ySplit="6" topLeftCell="A7" activePane="bottomLeft" state="frozen"/>
      <selection activeCell="S20" sqref="S20"/>
      <selection pane="bottomLeft"/>
    </sheetView>
  </sheetViews>
  <sheetFormatPr baseColWidth="10" defaultColWidth="11.42578125" defaultRowHeight="12.75" x14ac:dyDescent="0.2"/>
  <cols>
    <col min="1" max="1" width="3.7109375" customWidth="1"/>
    <col min="2" max="2" width="10.7109375" style="14" customWidth="1"/>
    <col min="3" max="3" width="20.7109375" style="15" customWidth="1"/>
    <col min="4" max="14" width="10.7109375" style="16" customWidth="1"/>
    <col min="15" max="15" width="10.7109375" customWidth="1"/>
  </cols>
  <sheetData>
    <row r="1" spans="1:17" ht="15.75" x14ac:dyDescent="0.25">
      <c r="A1" s="5" t="str">
        <f>Inhaltsverzeichnis!B48&amp;" "&amp;Inhaltsverzeichnis!C48&amp;" "&amp;Inhaltsverzeichnis!D48</f>
        <v>Tabelle 24:  Bautätigkeit 2021 und Arbeitsvorräte 2021 für das Folgejahr 2022 nach Bausparte, nach Bezirk und Gemeinde</v>
      </c>
    </row>
    <row r="2" spans="1:17" x14ac:dyDescent="0.2">
      <c r="B2" s="34"/>
      <c r="C2" s="144"/>
    </row>
    <row r="4" spans="1:17" ht="30" customHeight="1" x14ac:dyDescent="0.2">
      <c r="B4" s="250" t="s">
        <v>76</v>
      </c>
      <c r="C4" s="250" t="s">
        <v>460</v>
      </c>
      <c r="D4" s="243" t="s">
        <v>671</v>
      </c>
      <c r="E4" s="243"/>
      <c r="F4" s="243"/>
      <c r="G4" s="243"/>
      <c r="H4" s="243"/>
      <c r="I4" s="243"/>
      <c r="J4" s="243"/>
      <c r="K4" s="243"/>
      <c r="L4" s="240" t="s">
        <v>700</v>
      </c>
      <c r="M4" s="243"/>
      <c r="N4" s="243"/>
    </row>
    <row r="5" spans="1:17" x14ac:dyDescent="0.2">
      <c r="B5" s="250"/>
      <c r="C5" s="250"/>
      <c r="D5" s="243" t="s">
        <v>9</v>
      </c>
      <c r="E5" s="243"/>
      <c r="F5" s="243"/>
      <c r="G5" s="243" t="s">
        <v>10</v>
      </c>
      <c r="H5" s="243"/>
      <c r="I5" s="243"/>
      <c r="J5" s="243"/>
      <c r="K5" s="247" t="s">
        <v>307</v>
      </c>
      <c r="L5" s="247" t="s">
        <v>308</v>
      </c>
      <c r="M5" s="247" t="s">
        <v>271</v>
      </c>
      <c r="N5" s="247" t="s">
        <v>11</v>
      </c>
    </row>
    <row r="6" spans="1:17" ht="38.25" x14ac:dyDescent="0.2">
      <c r="B6" s="250"/>
      <c r="C6" s="250"/>
      <c r="D6" s="86" t="s">
        <v>12</v>
      </c>
      <c r="E6" s="86" t="s">
        <v>13</v>
      </c>
      <c r="F6" s="86" t="s">
        <v>11</v>
      </c>
      <c r="G6" s="60" t="s">
        <v>309</v>
      </c>
      <c r="H6" s="60" t="s">
        <v>450</v>
      </c>
      <c r="I6" s="60" t="s">
        <v>310</v>
      </c>
      <c r="J6" s="60" t="s">
        <v>11</v>
      </c>
      <c r="K6" s="247"/>
      <c r="L6" s="251"/>
      <c r="M6" s="247"/>
      <c r="N6" s="247"/>
    </row>
    <row r="7" spans="1:17" s="7" customFormat="1" x14ac:dyDescent="0.2">
      <c r="A7"/>
      <c r="B7" s="41">
        <v>4335</v>
      </c>
      <c r="C7" s="7" t="s">
        <v>32</v>
      </c>
      <c r="D7" s="71">
        <v>859970</v>
      </c>
      <c r="E7" s="71">
        <v>386793</v>
      </c>
      <c r="F7" s="71">
        <v>1246763</v>
      </c>
      <c r="G7" s="71">
        <v>2260413</v>
      </c>
      <c r="H7" s="71">
        <v>493841</v>
      </c>
      <c r="I7" s="71">
        <v>339671</v>
      </c>
      <c r="J7" s="71">
        <v>3093925</v>
      </c>
      <c r="K7" s="71">
        <v>4340688</v>
      </c>
      <c r="L7" s="42">
        <v>1263383</v>
      </c>
      <c r="M7" s="42">
        <v>1989460</v>
      </c>
      <c r="N7" s="71">
        <v>3252843</v>
      </c>
      <c r="Q7" s="69"/>
    </row>
    <row r="8" spans="1:17" x14ac:dyDescent="0.2">
      <c r="B8" s="1">
        <v>4330</v>
      </c>
      <c r="C8" t="s">
        <v>570</v>
      </c>
      <c r="D8" s="72">
        <v>288543</v>
      </c>
      <c r="E8" s="72">
        <v>24315</v>
      </c>
      <c r="F8" s="72">
        <v>312858</v>
      </c>
      <c r="G8" s="72">
        <v>0</v>
      </c>
      <c r="H8" s="72">
        <v>0</v>
      </c>
      <c r="I8" s="72">
        <v>48708</v>
      </c>
      <c r="J8" s="72">
        <v>48708</v>
      </c>
      <c r="K8" s="72">
        <v>361566</v>
      </c>
      <c r="L8" s="209">
        <v>298581</v>
      </c>
      <c r="M8" s="72">
        <v>34</v>
      </c>
      <c r="N8" s="72">
        <v>298615</v>
      </c>
    </row>
    <row r="9" spans="1:17" x14ac:dyDescent="0.2">
      <c r="B9" s="41">
        <v>4019</v>
      </c>
      <c r="C9" s="7" t="s">
        <v>86</v>
      </c>
      <c r="D9" s="71">
        <v>71277</v>
      </c>
      <c r="E9" s="71">
        <v>35247</v>
      </c>
      <c r="F9" s="71">
        <v>106524</v>
      </c>
      <c r="G9" s="71">
        <v>277948</v>
      </c>
      <c r="H9" s="71">
        <v>35347</v>
      </c>
      <c r="I9" s="71">
        <v>19807</v>
      </c>
      <c r="J9" s="71">
        <v>333102</v>
      </c>
      <c r="K9" s="71">
        <v>439626</v>
      </c>
      <c r="L9" s="42">
        <v>122502</v>
      </c>
      <c r="M9" s="71">
        <v>221213</v>
      </c>
      <c r="N9" s="71">
        <v>343715</v>
      </c>
    </row>
    <row r="10" spans="1:17" x14ac:dyDescent="0.2">
      <c r="B10" s="1">
        <v>4001</v>
      </c>
      <c r="C10" t="s">
        <v>21</v>
      </c>
      <c r="D10" s="72">
        <v>50561</v>
      </c>
      <c r="E10" s="72">
        <v>11640</v>
      </c>
      <c r="F10" s="72">
        <v>62201</v>
      </c>
      <c r="G10" s="72">
        <v>106227</v>
      </c>
      <c r="H10" s="72">
        <v>17137</v>
      </c>
      <c r="I10" s="72">
        <v>14550</v>
      </c>
      <c r="J10" s="72">
        <v>137914</v>
      </c>
      <c r="K10" s="72">
        <v>200115</v>
      </c>
      <c r="L10" s="209">
        <v>57048</v>
      </c>
      <c r="M10" s="72">
        <v>85759</v>
      </c>
      <c r="N10" s="72">
        <v>142807</v>
      </c>
    </row>
    <row r="11" spans="1:17" s="7" customFormat="1" x14ac:dyDescent="0.2">
      <c r="A11"/>
      <c r="B11" s="1">
        <v>4002</v>
      </c>
      <c r="C11" t="s">
        <v>77</v>
      </c>
      <c r="D11" s="72">
        <v>378</v>
      </c>
      <c r="E11" s="72">
        <v>83</v>
      </c>
      <c r="F11" s="72">
        <v>461</v>
      </c>
      <c r="G11" s="72">
        <v>3024</v>
      </c>
      <c r="H11" s="72">
        <v>0</v>
      </c>
      <c r="I11" s="72">
        <v>0</v>
      </c>
      <c r="J11" s="72">
        <v>3024</v>
      </c>
      <c r="K11" s="72">
        <v>3485</v>
      </c>
      <c r="L11" s="69">
        <v>287</v>
      </c>
      <c r="M11" s="72">
        <v>0</v>
      </c>
      <c r="N11" s="72">
        <v>287</v>
      </c>
    </row>
    <row r="12" spans="1:17" x14ac:dyDescent="0.2">
      <c r="B12" s="1">
        <v>4003</v>
      </c>
      <c r="C12" t="s">
        <v>367</v>
      </c>
      <c r="D12" s="72">
        <v>564</v>
      </c>
      <c r="E12" s="72">
        <v>7317</v>
      </c>
      <c r="F12" s="72">
        <v>7881</v>
      </c>
      <c r="G12" s="72">
        <v>20646</v>
      </c>
      <c r="H12" s="72">
        <v>913</v>
      </c>
      <c r="I12" s="72">
        <v>2122</v>
      </c>
      <c r="J12" s="72">
        <v>23681</v>
      </c>
      <c r="K12" s="72">
        <v>31562</v>
      </c>
      <c r="L12" s="209">
        <v>10883</v>
      </c>
      <c r="M12" s="72">
        <v>14168</v>
      </c>
      <c r="N12" s="72">
        <v>25051</v>
      </c>
    </row>
    <row r="13" spans="1:17" x14ac:dyDescent="0.2">
      <c r="B13" s="1">
        <v>4004</v>
      </c>
      <c r="C13" t="s">
        <v>78</v>
      </c>
      <c r="D13" s="72">
        <v>3355</v>
      </c>
      <c r="E13" s="72">
        <v>97</v>
      </c>
      <c r="F13" s="72">
        <v>3452</v>
      </c>
      <c r="G13" s="72">
        <v>4800</v>
      </c>
      <c r="H13" s="72">
        <v>2172</v>
      </c>
      <c r="I13" s="72">
        <v>1</v>
      </c>
      <c r="J13" s="72">
        <v>6973</v>
      </c>
      <c r="K13" s="72">
        <v>10425</v>
      </c>
      <c r="L13" s="209">
        <v>2418</v>
      </c>
      <c r="M13" s="72">
        <v>4107</v>
      </c>
      <c r="N13" s="72">
        <v>6525</v>
      </c>
    </row>
    <row r="14" spans="1:17" x14ac:dyDescent="0.2">
      <c r="B14" s="1">
        <v>4005</v>
      </c>
      <c r="C14" t="s">
        <v>368</v>
      </c>
      <c r="D14" s="72">
        <v>5199</v>
      </c>
      <c r="E14" s="72">
        <v>626</v>
      </c>
      <c r="F14" s="72">
        <v>5825</v>
      </c>
      <c r="G14" s="72">
        <v>15527</v>
      </c>
      <c r="H14" s="72">
        <v>114</v>
      </c>
      <c r="I14" s="72">
        <v>18</v>
      </c>
      <c r="J14" s="72">
        <v>15659</v>
      </c>
      <c r="K14" s="72">
        <v>21484</v>
      </c>
      <c r="L14" s="209">
        <v>2898</v>
      </c>
      <c r="M14" s="72">
        <v>3683</v>
      </c>
      <c r="N14" s="72">
        <v>6581</v>
      </c>
    </row>
    <row r="15" spans="1:17" x14ac:dyDescent="0.2">
      <c r="B15" s="1">
        <v>4006</v>
      </c>
      <c r="C15" t="s">
        <v>79</v>
      </c>
      <c r="D15" s="72">
        <v>606</v>
      </c>
      <c r="E15" s="72">
        <v>592</v>
      </c>
      <c r="F15" s="72">
        <v>1198</v>
      </c>
      <c r="G15" s="72">
        <v>21624</v>
      </c>
      <c r="H15" s="72">
        <v>4190</v>
      </c>
      <c r="I15" s="72">
        <v>488</v>
      </c>
      <c r="J15" s="72">
        <v>26302</v>
      </c>
      <c r="K15" s="72">
        <v>27500</v>
      </c>
      <c r="L15" s="209">
        <v>5366</v>
      </c>
      <c r="M15" s="72">
        <v>7887</v>
      </c>
      <c r="N15" s="72">
        <v>13253</v>
      </c>
    </row>
    <row r="16" spans="1:17" x14ac:dyDescent="0.2">
      <c r="B16" s="1">
        <v>4007</v>
      </c>
      <c r="C16" t="s">
        <v>80</v>
      </c>
      <c r="D16" s="72">
        <v>1225</v>
      </c>
      <c r="E16" s="72">
        <v>590</v>
      </c>
      <c r="F16" s="72">
        <v>1815</v>
      </c>
      <c r="G16" s="72">
        <v>8794</v>
      </c>
      <c r="H16" s="72">
        <v>40</v>
      </c>
      <c r="I16" s="72">
        <v>575</v>
      </c>
      <c r="J16" s="72">
        <v>9409</v>
      </c>
      <c r="K16" s="72">
        <v>11224</v>
      </c>
      <c r="L16" s="209">
        <v>1473</v>
      </c>
      <c r="M16" s="72">
        <v>14434</v>
      </c>
      <c r="N16" s="72">
        <v>15907</v>
      </c>
    </row>
    <row r="17" spans="1:14" x14ac:dyDescent="0.2">
      <c r="B17" s="1">
        <v>4008</v>
      </c>
      <c r="C17" t="s">
        <v>81</v>
      </c>
      <c r="D17" s="72">
        <v>1469</v>
      </c>
      <c r="E17" s="72">
        <v>2106</v>
      </c>
      <c r="F17" s="72">
        <v>3575</v>
      </c>
      <c r="G17" s="72">
        <v>43580</v>
      </c>
      <c r="H17" s="72">
        <v>250</v>
      </c>
      <c r="I17" s="72">
        <v>759</v>
      </c>
      <c r="J17" s="72">
        <v>44589</v>
      </c>
      <c r="K17" s="72">
        <v>48164</v>
      </c>
      <c r="L17" s="209">
        <v>2883</v>
      </c>
      <c r="M17" s="72">
        <v>43359</v>
      </c>
      <c r="N17" s="72">
        <v>46242</v>
      </c>
    </row>
    <row r="18" spans="1:14" x14ac:dyDescent="0.2">
      <c r="B18" s="1">
        <v>4009</v>
      </c>
      <c r="C18" t="s">
        <v>82</v>
      </c>
      <c r="D18" s="72">
        <v>854</v>
      </c>
      <c r="E18" s="72">
        <v>624</v>
      </c>
      <c r="F18" s="72">
        <v>1478</v>
      </c>
      <c r="G18" s="72">
        <v>8519</v>
      </c>
      <c r="H18" s="72">
        <v>961</v>
      </c>
      <c r="I18" s="72">
        <v>149</v>
      </c>
      <c r="J18" s="72">
        <v>9629</v>
      </c>
      <c r="K18" s="72">
        <v>11107</v>
      </c>
      <c r="L18" s="209">
        <v>2918</v>
      </c>
      <c r="M18" s="72">
        <v>6962</v>
      </c>
      <c r="N18" s="72">
        <v>9880</v>
      </c>
    </row>
    <row r="19" spans="1:14" x14ac:dyDescent="0.2">
      <c r="B19" s="1">
        <v>4010</v>
      </c>
      <c r="C19" t="s">
        <v>83</v>
      </c>
      <c r="D19" s="72">
        <v>2242</v>
      </c>
      <c r="E19" s="72">
        <v>1636</v>
      </c>
      <c r="F19" s="72">
        <v>3878</v>
      </c>
      <c r="G19" s="72">
        <v>15810</v>
      </c>
      <c r="H19" s="72">
        <v>1578</v>
      </c>
      <c r="I19" s="72">
        <v>113</v>
      </c>
      <c r="J19" s="72">
        <v>17501</v>
      </c>
      <c r="K19" s="72">
        <v>21379</v>
      </c>
      <c r="L19" s="209">
        <v>3721</v>
      </c>
      <c r="M19" s="72">
        <v>8478</v>
      </c>
      <c r="N19" s="72">
        <v>12199</v>
      </c>
    </row>
    <row r="20" spans="1:14" x14ac:dyDescent="0.2">
      <c r="B20" s="1">
        <v>4012</v>
      </c>
      <c r="C20" t="s">
        <v>84</v>
      </c>
      <c r="D20" s="72">
        <v>4551</v>
      </c>
      <c r="E20" s="72">
        <v>1214</v>
      </c>
      <c r="F20" s="72">
        <v>5765</v>
      </c>
      <c r="G20" s="72">
        <v>24304</v>
      </c>
      <c r="H20" s="72">
        <v>7992</v>
      </c>
      <c r="I20" s="72">
        <v>506</v>
      </c>
      <c r="J20" s="72">
        <v>32802</v>
      </c>
      <c r="K20" s="72">
        <v>38567</v>
      </c>
      <c r="L20" s="209">
        <v>13862</v>
      </c>
      <c r="M20" s="72">
        <v>29746</v>
      </c>
      <c r="N20" s="72">
        <v>43608</v>
      </c>
    </row>
    <row r="21" spans="1:14" x14ac:dyDescent="0.2">
      <c r="B21" s="1">
        <v>4013</v>
      </c>
      <c r="C21" t="s">
        <v>85</v>
      </c>
      <c r="D21" s="72">
        <v>273</v>
      </c>
      <c r="E21" s="72">
        <v>8722</v>
      </c>
      <c r="F21" s="72">
        <v>8995</v>
      </c>
      <c r="G21" s="72">
        <v>5093</v>
      </c>
      <c r="H21" s="72">
        <v>0</v>
      </c>
      <c r="I21" s="72">
        <v>526</v>
      </c>
      <c r="J21" s="72">
        <v>5619</v>
      </c>
      <c r="K21" s="72">
        <v>14614</v>
      </c>
      <c r="L21" s="209">
        <v>18745</v>
      </c>
      <c r="M21" s="72">
        <v>2630</v>
      </c>
      <c r="N21" s="72">
        <v>21375</v>
      </c>
    </row>
    <row r="22" spans="1:14" x14ac:dyDescent="0.2">
      <c r="B22" s="41">
        <v>4059</v>
      </c>
      <c r="C22" s="7" t="s">
        <v>110</v>
      </c>
      <c r="D22" s="71">
        <v>108128</v>
      </c>
      <c r="E22" s="71">
        <v>86750</v>
      </c>
      <c r="F22" s="71">
        <v>194878</v>
      </c>
      <c r="G22" s="71">
        <v>444692</v>
      </c>
      <c r="H22" s="71">
        <v>99472</v>
      </c>
      <c r="I22" s="71">
        <v>140352</v>
      </c>
      <c r="J22" s="71">
        <v>684516</v>
      </c>
      <c r="K22" s="71">
        <v>879394</v>
      </c>
      <c r="L22" s="42">
        <v>170327</v>
      </c>
      <c r="M22" s="71">
        <v>459762</v>
      </c>
      <c r="N22" s="71">
        <v>630089</v>
      </c>
    </row>
    <row r="23" spans="1:14" x14ac:dyDescent="0.2">
      <c r="B23" s="1">
        <v>4021</v>
      </c>
      <c r="C23" t="s">
        <v>22</v>
      </c>
      <c r="D23" s="72">
        <v>13807</v>
      </c>
      <c r="E23" s="72">
        <v>32904</v>
      </c>
      <c r="F23" s="72">
        <v>46711</v>
      </c>
      <c r="G23" s="72">
        <v>46218</v>
      </c>
      <c r="H23" s="72">
        <v>55314</v>
      </c>
      <c r="I23" s="72">
        <v>84412</v>
      </c>
      <c r="J23" s="72">
        <v>185944</v>
      </c>
      <c r="K23" s="72">
        <v>232655</v>
      </c>
      <c r="L23" s="209">
        <v>31655</v>
      </c>
      <c r="M23" s="72">
        <v>147574</v>
      </c>
      <c r="N23" s="72">
        <v>179229</v>
      </c>
    </row>
    <row r="24" spans="1:14" s="7" customFormat="1" x14ac:dyDescent="0.2">
      <c r="A24"/>
      <c r="B24" s="1">
        <v>4022</v>
      </c>
      <c r="C24" t="s">
        <v>87</v>
      </c>
      <c r="D24" s="72">
        <v>233</v>
      </c>
      <c r="E24" s="72">
        <v>100</v>
      </c>
      <c r="F24" s="72">
        <v>333</v>
      </c>
      <c r="G24" s="72">
        <v>790</v>
      </c>
      <c r="H24" s="72">
        <v>0</v>
      </c>
      <c r="I24" s="72">
        <v>51</v>
      </c>
      <c r="J24" s="72">
        <v>841</v>
      </c>
      <c r="K24" s="72">
        <v>1174</v>
      </c>
      <c r="L24" s="19">
        <v>349</v>
      </c>
      <c r="M24" s="72">
        <v>0</v>
      </c>
      <c r="N24" s="72">
        <v>349</v>
      </c>
    </row>
    <row r="25" spans="1:14" x14ac:dyDescent="0.2">
      <c r="B25" s="1">
        <v>4023</v>
      </c>
      <c r="C25" t="s">
        <v>88</v>
      </c>
      <c r="D25" s="72">
        <v>1174</v>
      </c>
      <c r="E25" s="72">
        <v>4406</v>
      </c>
      <c r="F25" s="72">
        <v>5580</v>
      </c>
      <c r="G25" s="72">
        <v>10122</v>
      </c>
      <c r="H25" s="72">
        <v>55</v>
      </c>
      <c r="I25" s="72">
        <v>185</v>
      </c>
      <c r="J25" s="72">
        <v>10362</v>
      </c>
      <c r="K25" s="72">
        <v>15942</v>
      </c>
      <c r="L25" s="209">
        <v>2937</v>
      </c>
      <c r="M25" s="72">
        <v>4375</v>
      </c>
      <c r="N25" s="72">
        <v>7312</v>
      </c>
    </row>
    <row r="26" spans="1:14" x14ac:dyDescent="0.2">
      <c r="B26" s="1">
        <v>4024</v>
      </c>
      <c r="C26" t="s">
        <v>369</v>
      </c>
      <c r="D26" s="72">
        <v>663</v>
      </c>
      <c r="E26" s="72">
        <v>1665</v>
      </c>
      <c r="F26" s="72">
        <v>2328</v>
      </c>
      <c r="G26" s="72">
        <v>3357</v>
      </c>
      <c r="H26" s="72">
        <v>367</v>
      </c>
      <c r="I26" s="72">
        <v>108</v>
      </c>
      <c r="J26" s="72">
        <v>3832</v>
      </c>
      <c r="K26" s="72">
        <v>6160</v>
      </c>
      <c r="L26" s="209">
        <v>1330</v>
      </c>
      <c r="M26" s="72">
        <v>734</v>
      </c>
      <c r="N26" s="72">
        <v>2064</v>
      </c>
    </row>
    <row r="27" spans="1:14" x14ac:dyDescent="0.2">
      <c r="B27" s="1">
        <v>4049</v>
      </c>
      <c r="C27" t="s">
        <v>109</v>
      </c>
      <c r="D27" s="72">
        <v>1481</v>
      </c>
      <c r="E27" s="72">
        <v>544</v>
      </c>
      <c r="F27" s="72">
        <v>2025</v>
      </c>
      <c r="G27" s="72">
        <v>9320</v>
      </c>
      <c r="H27" s="72">
        <v>0</v>
      </c>
      <c r="I27" s="72">
        <v>532</v>
      </c>
      <c r="J27" s="72">
        <v>9852</v>
      </c>
      <c r="K27" s="72">
        <v>11877</v>
      </c>
      <c r="L27" s="209">
        <v>844</v>
      </c>
      <c r="M27" s="72">
        <v>5258</v>
      </c>
      <c r="N27" s="72">
        <v>6102</v>
      </c>
    </row>
    <row r="28" spans="1:14" x14ac:dyDescent="0.2">
      <c r="B28" s="1">
        <v>4026</v>
      </c>
      <c r="C28" t="s">
        <v>89</v>
      </c>
      <c r="D28" s="72">
        <v>5977</v>
      </c>
      <c r="E28" s="72">
        <v>5236</v>
      </c>
      <c r="F28" s="72">
        <v>11213</v>
      </c>
      <c r="G28" s="72">
        <v>16022</v>
      </c>
      <c r="H28" s="72">
        <v>0</v>
      </c>
      <c r="I28" s="72">
        <v>36</v>
      </c>
      <c r="J28" s="72">
        <v>16058</v>
      </c>
      <c r="K28" s="72">
        <v>27271</v>
      </c>
      <c r="L28" s="209">
        <v>20168</v>
      </c>
      <c r="M28" s="72">
        <v>11562</v>
      </c>
      <c r="N28" s="72">
        <v>31730</v>
      </c>
    </row>
    <row r="29" spans="1:14" x14ac:dyDescent="0.2">
      <c r="B29" s="1">
        <v>4027</v>
      </c>
      <c r="C29" t="s">
        <v>90</v>
      </c>
      <c r="D29" s="72">
        <v>999</v>
      </c>
      <c r="E29" s="72">
        <v>189</v>
      </c>
      <c r="F29" s="72">
        <v>1188</v>
      </c>
      <c r="G29" s="72">
        <v>40812</v>
      </c>
      <c r="H29" s="72">
        <v>434</v>
      </c>
      <c r="I29" s="72">
        <v>329</v>
      </c>
      <c r="J29" s="72">
        <v>41575</v>
      </c>
      <c r="K29" s="72">
        <v>42763</v>
      </c>
      <c r="L29" s="209">
        <v>711</v>
      </c>
      <c r="M29" s="72">
        <v>17351</v>
      </c>
      <c r="N29" s="72">
        <v>18062</v>
      </c>
    </row>
    <row r="30" spans="1:14" x14ac:dyDescent="0.2">
      <c r="B30" s="1">
        <v>4028</v>
      </c>
      <c r="C30" t="s">
        <v>91</v>
      </c>
      <c r="D30" s="72">
        <v>4743</v>
      </c>
      <c r="E30" s="72">
        <v>50</v>
      </c>
      <c r="F30" s="72">
        <v>4793</v>
      </c>
      <c r="G30" s="72">
        <v>5</v>
      </c>
      <c r="H30" s="72">
        <v>0</v>
      </c>
      <c r="I30" s="72">
        <v>306</v>
      </c>
      <c r="J30" s="72">
        <v>311</v>
      </c>
      <c r="K30" s="72">
        <v>5104</v>
      </c>
      <c r="L30" s="209">
        <v>1099</v>
      </c>
      <c r="M30" s="72">
        <v>306</v>
      </c>
      <c r="N30" s="72">
        <v>1405</v>
      </c>
    </row>
    <row r="31" spans="1:14" x14ac:dyDescent="0.2">
      <c r="B31" s="1">
        <v>4029</v>
      </c>
      <c r="C31" t="s">
        <v>92</v>
      </c>
      <c r="D31" s="72">
        <v>520</v>
      </c>
      <c r="E31" s="72">
        <v>719</v>
      </c>
      <c r="F31" s="72">
        <v>1239</v>
      </c>
      <c r="G31" s="72">
        <v>15216</v>
      </c>
      <c r="H31" s="72">
        <v>1802</v>
      </c>
      <c r="I31" s="72">
        <v>26</v>
      </c>
      <c r="J31" s="72">
        <v>17044</v>
      </c>
      <c r="K31" s="72">
        <v>18283</v>
      </c>
      <c r="L31" s="209">
        <v>7928</v>
      </c>
      <c r="M31" s="72">
        <v>4305</v>
      </c>
      <c r="N31" s="72">
        <v>12233</v>
      </c>
    </row>
    <row r="32" spans="1:14" x14ac:dyDescent="0.2">
      <c r="B32" s="1">
        <v>4030</v>
      </c>
      <c r="C32" t="s">
        <v>93</v>
      </c>
      <c r="D32" s="72">
        <v>5745</v>
      </c>
      <c r="E32" s="72">
        <v>157</v>
      </c>
      <c r="F32" s="72">
        <v>5902</v>
      </c>
      <c r="G32" s="72">
        <v>2238</v>
      </c>
      <c r="H32" s="72">
        <v>0</v>
      </c>
      <c r="I32" s="72">
        <v>0</v>
      </c>
      <c r="J32" s="72">
        <v>2238</v>
      </c>
      <c r="K32" s="72">
        <v>8140</v>
      </c>
      <c r="L32" s="209">
        <v>3893</v>
      </c>
      <c r="M32" s="72">
        <v>458</v>
      </c>
      <c r="N32" s="72">
        <v>4351</v>
      </c>
    </row>
    <row r="33" spans="2:14" x14ac:dyDescent="0.2">
      <c r="B33" s="1">
        <v>4031</v>
      </c>
      <c r="C33" t="s">
        <v>94</v>
      </c>
      <c r="D33" s="72">
        <v>2260</v>
      </c>
      <c r="E33" s="72">
        <v>277</v>
      </c>
      <c r="F33" s="72">
        <v>2537</v>
      </c>
      <c r="G33" s="72">
        <v>5003</v>
      </c>
      <c r="H33" s="72">
        <v>0</v>
      </c>
      <c r="I33" s="72">
        <v>0</v>
      </c>
      <c r="J33" s="72">
        <v>5003</v>
      </c>
      <c r="K33" s="72">
        <v>7540</v>
      </c>
      <c r="L33" s="209">
        <v>2450</v>
      </c>
      <c r="M33" s="72">
        <v>1760</v>
      </c>
      <c r="N33" s="72">
        <v>4210</v>
      </c>
    </row>
    <row r="34" spans="2:14" x14ac:dyDescent="0.2">
      <c r="B34" s="1">
        <v>4032</v>
      </c>
      <c r="C34" t="s">
        <v>95</v>
      </c>
      <c r="D34" s="72">
        <v>168</v>
      </c>
      <c r="E34" s="72">
        <v>84</v>
      </c>
      <c r="F34" s="72">
        <v>252</v>
      </c>
      <c r="G34" s="72">
        <v>4471</v>
      </c>
      <c r="H34" s="72">
        <v>3069</v>
      </c>
      <c r="I34" s="72">
        <v>520</v>
      </c>
      <c r="J34" s="72">
        <v>8060</v>
      </c>
      <c r="K34" s="72">
        <v>8312</v>
      </c>
      <c r="L34" s="209">
        <v>1636</v>
      </c>
      <c r="M34" s="72">
        <v>5076</v>
      </c>
      <c r="N34" s="72">
        <v>6712</v>
      </c>
    </row>
    <row r="35" spans="2:14" x14ac:dyDescent="0.2">
      <c r="B35" s="1">
        <v>4033</v>
      </c>
      <c r="C35" t="s">
        <v>96</v>
      </c>
      <c r="D35" s="72">
        <v>28260</v>
      </c>
      <c r="E35" s="72">
        <v>7685</v>
      </c>
      <c r="F35" s="72">
        <v>35945</v>
      </c>
      <c r="G35" s="72">
        <v>11345</v>
      </c>
      <c r="H35" s="72">
        <v>83</v>
      </c>
      <c r="I35" s="72">
        <v>3549</v>
      </c>
      <c r="J35" s="72">
        <v>14977</v>
      </c>
      <c r="K35" s="72">
        <v>50922</v>
      </c>
      <c r="L35" s="209">
        <v>34614</v>
      </c>
      <c r="M35" s="72">
        <v>13652</v>
      </c>
      <c r="N35" s="72">
        <v>48266</v>
      </c>
    </row>
    <row r="36" spans="2:14" x14ac:dyDescent="0.2">
      <c r="B36" s="1">
        <v>4034</v>
      </c>
      <c r="C36" t="s">
        <v>97</v>
      </c>
      <c r="D36" s="72">
        <v>819</v>
      </c>
      <c r="E36" s="72">
        <v>1542</v>
      </c>
      <c r="F36" s="72">
        <v>2361</v>
      </c>
      <c r="G36" s="72">
        <v>2669</v>
      </c>
      <c r="H36" s="72">
        <v>0</v>
      </c>
      <c r="I36" s="72">
        <v>10</v>
      </c>
      <c r="J36" s="72">
        <v>2679</v>
      </c>
      <c r="K36" s="72">
        <v>5040</v>
      </c>
      <c r="L36" s="209">
        <v>2434</v>
      </c>
      <c r="M36" s="72">
        <v>1500</v>
      </c>
      <c r="N36" s="72">
        <v>3934</v>
      </c>
    </row>
    <row r="37" spans="2:14" x14ac:dyDescent="0.2">
      <c r="B37" s="1">
        <v>4035</v>
      </c>
      <c r="C37" t="s">
        <v>98</v>
      </c>
      <c r="D37" s="72">
        <v>4341</v>
      </c>
      <c r="E37" s="72">
        <v>1063</v>
      </c>
      <c r="F37" s="72">
        <v>5404</v>
      </c>
      <c r="G37" s="72">
        <v>18803</v>
      </c>
      <c r="H37" s="72">
        <v>1458</v>
      </c>
      <c r="I37" s="72">
        <v>2368</v>
      </c>
      <c r="J37" s="72">
        <v>22629</v>
      </c>
      <c r="K37" s="72">
        <v>28033</v>
      </c>
      <c r="L37" s="209">
        <v>1802</v>
      </c>
      <c r="M37" s="72">
        <v>19479</v>
      </c>
      <c r="N37" s="72">
        <v>21281</v>
      </c>
    </row>
    <row r="38" spans="2:14" x14ac:dyDescent="0.2">
      <c r="B38" s="1">
        <v>4037</v>
      </c>
      <c r="C38" t="s">
        <v>99</v>
      </c>
      <c r="D38" s="72">
        <v>6518</v>
      </c>
      <c r="E38" s="72">
        <v>408</v>
      </c>
      <c r="F38" s="72">
        <v>6926</v>
      </c>
      <c r="G38" s="72">
        <v>11111</v>
      </c>
      <c r="H38" s="72">
        <v>312</v>
      </c>
      <c r="I38" s="72">
        <v>0</v>
      </c>
      <c r="J38" s="72">
        <v>11423</v>
      </c>
      <c r="K38" s="72">
        <v>18349</v>
      </c>
      <c r="L38" s="209">
        <v>11690</v>
      </c>
      <c r="M38" s="72">
        <v>14253</v>
      </c>
      <c r="N38" s="72">
        <v>25943</v>
      </c>
    </row>
    <row r="39" spans="2:14" x14ac:dyDescent="0.2">
      <c r="B39" s="1">
        <v>4038</v>
      </c>
      <c r="C39" t="s">
        <v>100</v>
      </c>
      <c r="D39" s="72">
        <v>5461</v>
      </c>
      <c r="E39" s="72">
        <v>1236</v>
      </c>
      <c r="F39" s="72">
        <v>6697</v>
      </c>
      <c r="G39" s="72">
        <v>15483</v>
      </c>
      <c r="H39" s="72">
        <v>479</v>
      </c>
      <c r="I39" s="72">
        <v>18</v>
      </c>
      <c r="J39" s="72">
        <v>15980</v>
      </c>
      <c r="K39" s="72">
        <v>22677</v>
      </c>
      <c r="L39" s="209">
        <v>1004</v>
      </c>
      <c r="M39" s="72">
        <v>13318</v>
      </c>
      <c r="N39" s="72">
        <v>14322</v>
      </c>
    </row>
    <row r="40" spans="2:14" x14ac:dyDescent="0.2">
      <c r="B40" s="1">
        <v>4039</v>
      </c>
      <c r="C40" t="s">
        <v>101</v>
      </c>
      <c r="D40" s="72">
        <v>1399</v>
      </c>
      <c r="E40" s="72">
        <v>218</v>
      </c>
      <c r="F40" s="72">
        <v>1617</v>
      </c>
      <c r="G40" s="72">
        <v>11053</v>
      </c>
      <c r="H40" s="72">
        <v>90</v>
      </c>
      <c r="I40" s="72">
        <v>299</v>
      </c>
      <c r="J40" s="72">
        <v>11442</v>
      </c>
      <c r="K40" s="72">
        <v>13059</v>
      </c>
      <c r="L40" s="209">
        <v>886</v>
      </c>
      <c r="M40" s="72">
        <v>5386</v>
      </c>
      <c r="N40" s="72">
        <v>6272</v>
      </c>
    </row>
    <row r="41" spans="2:14" x14ac:dyDescent="0.2">
      <c r="B41" s="1">
        <v>4040</v>
      </c>
      <c r="C41" t="s">
        <v>102</v>
      </c>
      <c r="D41" s="72">
        <v>7438</v>
      </c>
      <c r="E41" s="72">
        <v>9278</v>
      </c>
      <c r="F41" s="72">
        <v>16716</v>
      </c>
      <c r="G41" s="72">
        <v>64360</v>
      </c>
      <c r="H41" s="72">
        <v>19363</v>
      </c>
      <c r="I41" s="72">
        <v>10160</v>
      </c>
      <c r="J41" s="72">
        <v>93883</v>
      </c>
      <c r="K41" s="72">
        <v>110599</v>
      </c>
      <c r="L41" s="209">
        <v>10443</v>
      </c>
      <c r="M41" s="72">
        <v>73688</v>
      </c>
      <c r="N41" s="72">
        <v>84131</v>
      </c>
    </row>
    <row r="42" spans="2:14" x14ac:dyDescent="0.2">
      <c r="B42" s="1">
        <v>4041</v>
      </c>
      <c r="C42" t="s">
        <v>370</v>
      </c>
      <c r="D42" s="72">
        <v>551</v>
      </c>
      <c r="E42" s="72">
        <v>1221</v>
      </c>
      <c r="F42" s="72">
        <v>1772</v>
      </c>
      <c r="G42" s="72">
        <v>9690</v>
      </c>
      <c r="H42" s="72">
        <v>3876</v>
      </c>
      <c r="I42" s="72">
        <v>154</v>
      </c>
      <c r="J42" s="72">
        <v>13720</v>
      </c>
      <c r="K42" s="72">
        <v>15492</v>
      </c>
      <c r="L42" s="209">
        <v>680</v>
      </c>
      <c r="M42" s="72">
        <v>12373</v>
      </c>
      <c r="N42" s="72">
        <v>13053</v>
      </c>
    </row>
    <row r="43" spans="2:14" x14ac:dyDescent="0.2">
      <c r="B43" s="1">
        <v>4042</v>
      </c>
      <c r="C43" t="s">
        <v>103</v>
      </c>
      <c r="D43" s="72">
        <v>1779</v>
      </c>
      <c r="E43" s="72">
        <v>312</v>
      </c>
      <c r="F43" s="72">
        <v>2091</v>
      </c>
      <c r="G43" s="72">
        <v>3336</v>
      </c>
      <c r="H43" s="72">
        <v>24</v>
      </c>
      <c r="I43" s="72">
        <v>0</v>
      </c>
      <c r="J43" s="72">
        <v>3360</v>
      </c>
      <c r="K43" s="72">
        <v>5451</v>
      </c>
      <c r="L43" s="209">
        <v>1157</v>
      </c>
      <c r="M43" s="72">
        <v>1815</v>
      </c>
      <c r="N43" s="72">
        <v>2972</v>
      </c>
    </row>
    <row r="44" spans="2:14" x14ac:dyDescent="0.2">
      <c r="B44" s="1">
        <v>4044</v>
      </c>
      <c r="C44" t="s">
        <v>104</v>
      </c>
      <c r="D44" s="72">
        <v>2232</v>
      </c>
      <c r="E44" s="72">
        <v>7202</v>
      </c>
      <c r="F44" s="72">
        <v>9434</v>
      </c>
      <c r="G44" s="72">
        <v>17239</v>
      </c>
      <c r="H44" s="72">
        <v>1949</v>
      </c>
      <c r="I44" s="72">
        <v>4842</v>
      </c>
      <c r="J44" s="72">
        <v>24030</v>
      </c>
      <c r="K44" s="72">
        <v>33464</v>
      </c>
      <c r="L44" s="209">
        <v>12505</v>
      </c>
      <c r="M44" s="72">
        <v>18415</v>
      </c>
      <c r="N44" s="72">
        <v>30920</v>
      </c>
    </row>
    <row r="45" spans="2:14" x14ac:dyDescent="0.2">
      <c r="B45" s="1">
        <v>4045</v>
      </c>
      <c r="C45" t="s">
        <v>105</v>
      </c>
      <c r="D45" s="72">
        <v>5244</v>
      </c>
      <c r="E45" s="72">
        <v>8328</v>
      </c>
      <c r="F45" s="72">
        <v>13572</v>
      </c>
      <c r="G45" s="72">
        <v>45887</v>
      </c>
      <c r="H45" s="72">
        <v>925</v>
      </c>
      <c r="I45" s="72">
        <v>27123</v>
      </c>
      <c r="J45" s="72">
        <v>73935</v>
      </c>
      <c r="K45" s="72">
        <v>87507</v>
      </c>
      <c r="L45" s="209">
        <v>13104</v>
      </c>
      <c r="M45" s="72">
        <v>33811</v>
      </c>
      <c r="N45" s="72">
        <v>46915</v>
      </c>
    </row>
    <row r="46" spans="2:14" x14ac:dyDescent="0.2">
      <c r="B46" s="1">
        <v>4046</v>
      </c>
      <c r="C46" t="s">
        <v>106</v>
      </c>
      <c r="D46" s="72">
        <v>550</v>
      </c>
      <c r="E46" s="72">
        <v>31</v>
      </c>
      <c r="F46" s="72">
        <v>581</v>
      </c>
      <c r="G46" s="72">
        <v>15108</v>
      </c>
      <c r="H46" s="72">
        <v>3</v>
      </c>
      <c r="I46" s="72">
        <v>1</v>
      </c>
      <c r="J46" s="72">
        <v>15112</v>
      </c>
      <c r="K46" s="72">
        <v>15693</v>
      </c>
      <c r="L46" s="40">
        <v>584</v>
      </c>
      <c r="M46" s="228">
        <v>4817</v>
      </c>
      <c r="N46" s="228">
        <v>5401</v>
      </c>
    </row>
    <row r="47" spans="2:14" x14ac:dyDescent="0.2">
      <c r="B47" s="1">
        <v>4047</v>
      </c>
      <c r="C47" t="s">
        <v>107</v>
      </c>
      <c r="D47" s="72">
        <v>3231</v>
      </c>
      <c r="E47" s="72">
        <v>220</v>
      </c>
      <c r="F47" s="72">
        <v>3451</v>
      </c>
      <c r="G47" s="72">
        <v>22037</v>
      </c>
      <c r="H47" s="72">
        <v>1041</v>
      </c>
      <c r="I47" s="72">
        <v>3381</v>
      </c>
      <c r="J47" s="72">
        <v>26459</v>
      </c>
      <c r="K47" s="72">
        <v>29910</v>
      </c>
      <c r="L47" s="209">
        <v>2664</v>
      </c>
      <c r="M47" s="72">
        <v>11819</v>
      </c>
      <c r="N47" s="72">
        <v>14483</v>
      </c>
    </row>
    <row r="48" spans="2:14" x14ac:dyDescent="0.2">
      <c r="B48" s="1">
        <v>4048</v>
      </c>
      <c r="C48" t="s">
        <v>108</v>
      </c>
      <c r="D48" s="72">
        <v>2535</v>
      </c>
      <c r="E48" s="72">
        <v>1675</v>
      </c>
      <c r="F48" s="72">
        <v>4210</v>
      </c>
      <c r="G48" s="72">
        <v>42997</v>
      </c>
      <c r="H48" s="72">
        <v>8828</v>
      </c>
      <c r="I48" s="72">
        <v>1942</v>
      </c>
      <c r="J48" s="72">
        <v>53767</v>
      </c>
      <c r="K48" s="72">
        <v>57977</v>
      </c>
      <c r="L48" s="209">
        <v>1760</v>
      </c>
      <c r="M48" s="72">
        <v>36677</v>
      </c>
      <c r="N48" s="72">
        <v>38437</v>
      </c>
    </row>
    <row r="49" spans="1:14" x14ac:dyDescent="0.2">
      <c r="B49" s="41">
        <v>4089</v>
      </c>
      <c r="C49" s="7" t="s">
        <v>127</v>
      </c>
      <c r="D49" s="71">
        <v>42303</v>
      </c>
      <c r="E49" s="71">
        <v>30856</v>
      </c>
      <c r="F49" s="71">
        <v>73159</v>
      </c>
      <c r="G49" s="71">
        <v>249919</v>
      </c>
      <c r="H49" s="71">
        <v>57958</v>
      </c>
      <c r="I49" s="71">
        <v>14244</v>
      </c>
      <c r="J49" s="71">
        <v>322121</v>
      </c>
      <c r="K49" s="71">
        <v>395280</v>
      </c>
      <c r="L49" s="42">
        <v>101492</v>
      </c>
      <c r="M49" s="71">
        <v>246747</v>
      </c>
      <c r="N49" s="71">
        <v>348239</v>
      </c>
    </row>
    <row r="50" spans="1:14" x14ac:dyDescent="0.2">
      <c r="B50" s="1">
        <v>4061</v>
      </c>
      <c r="C50" t="s">
        <v>371</v>
      </c>
      <c r="D50" s="72">
        <v>415</v>
      </c>
      <c r="E50" s="72">
        <v>78</v>
      </c>
      <c r="F50" s="72">
        <v>493</v>
      </c>
      <c r="G50" s="72">
        <v>5824</v>
      </c>
      <c r="H50" s="72">
        <v>409</v>
      </c>
      <c r="I50" s="72">
        <v>33</v>
      </c>
      <c r="J50" s="72">
        <v>6266</v>
      </c>
      <c r="K50" s="72">
        <v>6759</v>
      </c>
      <c r="L50" s="209">
        <v>1206</v>
      </c>
      <c r="M50" s="72">
        <v>3996</v>
      </c>
      <c r="N50" s="72">
        <v>5202</v>
      </c>
    </row>
    <row r="51" spans="1:14" s="7" customFormat="1" x14ac:dyDescent="0.2">
      <c r="A51"/>
      <c r="B51" s="1">
        <v>4062</v>
      </c>
      <c r="C51" t="s">
        <v>111</v>
      </c>
      <c r="D51" s="72">
        <v>1493</v>
      </c>
      <c r="E51" s="72">
        <v>299</v>
      </c>
      <c r="F51" s="72">
        <v>1792</v>
      </c>
      <c r="G51" s="72">
        <v>9283</v>
      </c>
      <c r="H51" s="72">
        <v>0</v>
      </c>
      <c r="I51" s="72">
        <v>1952</v>
      </c>
      <c r="J51" s="72">
        <v>11235</v>
      </c>
      <c r="K51" s="72">
        <v>13027</v>
      </c>
      <c r="L51" s="19">
        <v>1861</v>
      </c>
      <c r="M51" s="72">
        <v>6729</v>
      </c>
      <c r="N51" s="72">
        <v>8590</v>
      </c>
    </row>
    <row r="52" spans="1:14" x14ac:dyDescent="0.2">
      <c r="B52" s="1">
        <v>4063</v>
      </c>
      <c r="C52" t="s">
        <v>372</v>
      </c>
      <c r="D52" s="72">
        <v>1390</v>
      </c>
      <c r="E52" s="72">
        <v>5671</v>
      </c>
      <c r="F52" s="72">
        <v>7061</v>
      </c>
      <c r="G52" s="72">
        <v>35245</v>
      </c>
      <c r="H52" s="72">
        <v>8963</v>
      </c>
      <c r="I52" s="72">
        <v>1587</v>
      </c>
      <c r="J52" s="72">
        <v>45795</v>
      </c>
      <c r="K52" s="72">
        <v>52856</v>
      </c>
      <c r="L52" s="209">
        <v>9713</v>
      </c>
      <c r="M52" s="72">
        <v>12910</v>
      </c>
      <c r="N52" s="72">
        <v>22623</v>
      </c>
    </row>
    <row r="53" spans="1:14" x14ac:dyDescent="0.2">
      <c r="B53" s="1">
        <v>4064</v>
      </c>
      <c r="C53" t="s">
        <v>112</v>
      </c>
      <c r="D53" s="72">
        <v>83</v>
      </c>
      <c r="E53" s="72">
        <v>8</v>
      </c>
      <c r="F53" s="72">
        <v>91</v>
      </c>
      <c r="G53" s="72">
        <v>726</v>
      </c>
      <c r="H53" s="72">
        <v>0</v>
      </c>
      <c r="I53" s="72">
        <v>96</v>
      </c>
      <c r="J53" s="72">
        <v>822</v>
      </c>
      <c r="K53" s="72">
        <v>913</v>
      </c>
      <c r="L53" s="209">
        <v>82</v>
      </c>
      <c r="M53" s="72">
        <v>96</v>
      </c>
      <c r="N53" s="72">
        <v>178</v>
      </c>
    </row>
    <row r="54" spans="1:14" x14ac:dyDescent="0.2">
      <c r="B54" s="1">
        <v>4065</v>
      </c>
      <c r="C54" t="s">
        <v>113</v>
      </c>
      <c r="D54" s="72">
        <v>4422</v>
      </c>
      <c r="E54" s="72">
        <v>1554</v>
      </c>
      <c r="F54" s="72">
        <v>5976</v>
      </c>
      <c r="G54" s="72">
        <v>9332</v>
      </c>
      <c r="H54" s="72">
        <v>19718</v>
      </c>
      <c r="I54" s="72">
        <v>2562</v>
      </c>
      <c r="J54" s="72">
        <v>31612</v>
      </c>
      <c r="K54" s="72">
        <v>37588</v>
      </c>
      <c r="L54" s="209">
        <v>1664</v>
      </c>
      <c r="M54" s="72">
        <v>54907</v>
      </c>
      <c r="N54" s="72">
        <v>56571</v>
      </c>
    </row>
    <row r="55" spans="1:14" x14ac:dyDescent="0.2">
      <c r="B55" s="1">
        <v>4066</v>
      </c>
      <c r="C55" t="s">
        <v>114</v>
      </c>
      <c r="D55" s="72">
        <v>2695</v>
      </c>
      <c r="E55" s="72">
        <v>111</v>
      </c>
      <c r="F55" s="72">
        <v>2806</v>
      </c>
      <c r="G55" s="72">
        <v>9</v>
      </c>
      <c r="H55" s="72">
        <v>0</v>
      </c>
      <c r="I55" s="72">
        <v>0</v>
      </c>
      <c r="J55" s="72">
        <v>9</v>
      </c>
      <c r="K55" s="72">
        <v>2815</v>
      </c>
      <c r="L55" s="209">
        <v>8375</v>
      </c>
      <c r="M55" s="72">
        <v>0</v>
      </c>
      <c r="N55" s="72">
        <v>8375</v>
      </c>
    </row>
    <row r="56" spans="1:14" x14ac:dyDescent="0.2">
      <c r="B56" s="1">
        <v>4067</v>
      </c>
      <c r="C56" t="s">
        <v>447</v>
      </c>
      <c r="D56" s="72">
        <v>219</v>
      </c>
      <c r="E56" s="72">
        <v>54</v>
      </c>
      <c r="F56" s="72">
        <v>273</v>
      </c>
      <c r="G56" s="72">
        <v>3659</v>
      </c>
      <c r="H56" s="72">
        <v>0</v>
      </c>
      <c r="I56" s="72">
        <v>73</v>
      </c>
      <c r="J56" s="72">
        <v>3732</v>
      </c>
      <c r="K56" s="72">
        <v>4005</v>
      </c>
      <c r="L56" s="209">
        <v>3456</v>
      </c>
      <c r="M56" s="72">
        <v>565</v>
      </c>
      <c r="N56" s="72">
        <v>4021</v>
      </c>
    </row>
    <row r="57" spans="1:14" x14ac:dyDescent="0.2">
      <c r="B57" s="1">
        <v>4068</v>
      </c>
      <c r="C57" t="s">
        <v>115</v>
      </c>
      <c r="D57" s="72">
        <v>1794</v>
      </c>
      <c r="E57" s="72">
        <v>159</v>
      </c>
      <c r="F57" s="72">
        <v>1953</v>
      </c>
      <c r="G57" s="72">
        <v>7969</v>
      </c>
      <c r="H57" s="72">
        <v>1447</v>
      </c>
      <c r="I57" s="72">
        <v>788</v>
      </c>
      <c r="J57" s="72">
        <v>10204</v>
      </c>
      <c r="K57" s="72">
        <v>12157</v>
      </c>
      <c r="L57" s="209">
        <v>5967</v>
      </c>
      <c r="M57" s="72">
        <v>15736</v>
      </c>
      <c r="N57" s="72">
        <v>21703</v>
      </c>
    </row>
    <row r="58" spans="1:14" x14ac:dyDescent="0.2">
      <c r="B58" s="1">
        <v>4084</v>
      </c>
      <c r="C58" t="s">
        <v>126</v>
      </c>
      <c r="D58" s="72">
        <v>51</v>
      </c>
      <c r="E58" s="72">
        <v>29</v>
      </c>
      <c r="F58" s="72">
        <v>80</v>
      </c>
      <c r="G58" s="72">
        <v>7982</v>
      </c>
      <c r="H58" s="72">
        <v>0</v>
      </c>
      <c r="I58" s="72">
        <v>2</v>
      </c>
      <c r="J58" s="72">
        <v>7984</v>
      </c>
      <c r="K58" s="72">
        <v>8064</v>
      </c>
      <c r="L58" s="209">
        <v>88</v>
      </c>
      <c r="M58" s="72">
        <v>7112</v>
      </c>
      <c r="N58" s="72">
        <v>7200</v>
      </c>
    </row>
    <row r="59" spans="1:14" x14ac:dyDescent="0.2">
      <c r="B59" s="1">
        <v>4071</v>
      </c>
      <c r="C59" t="s">
        <v>116</v>
      </c>
      <c r="D59" s="72">
        <v>2079</v>
      </c>
      <c r="E59" s="72">
        <v>101</v>
      </c>
      <c r="F59" s="72">
        <v>2180</v>
      </c>
      <c r="G59" s="72">
        <v>3281</v>
      </c>
      <c r="H59" s="72">
        <v>1942</v>
      </c>
      <c r="I59" s="72">
        <v>10</v>
      </c>
      <c r="J59" s="72">
        <v>5233</v>
      </c>
      <c r="K59" s="72">
        <v>7413</v>
      </c>
      <c r="L59" s="209">
        <v>2529</v>
      </c>
      <c r="M59" s="72">
        <v>3115</v>
      </c>
      <c r="N59" s="72">
        <v>5644</v>
      </c>
    </row>
    <row r="60" spans="1:14" x14ac:dyDescent="0.2">
      <c r="B60" s="1">
        <v>4072</v>
      </c>
      <c r="C60" t="s">
        <v>373</v>
      </c>
      <c r="D60" s="72">
        <v>1179</v>
      </c>
      <c r="E60" s="72">
        <v>1112</v>
      </c>
      <c r="F60" s="72">
        <v>2291</v>
      </c>
      <c r="G60" s="72">
        <v>13912</v>
      </c>
      <c r="H60" s="72">
        <v>826</v>
      </c>
      <c r="I60" s="72">
        <v>827</v>
      </c>
      <c r="J60" s="72">
        <v>15565</v>
      </c>
      <c r="K60" s="72">
        <v>17856</v>
      </c>
      <c r="L60" s="209">
        <v>3493</v>
      </c>
      <c r="M60" s="72">
        <v>12034</v>
      </c>
      <c r="N60" s="72">
        <v>15527</v>
      </c>
    </row>
    <row r="61" spans="1:14" x14ac:dyDescent="0.2">
      <c r="B61" s="1">
        <v>4073</v>
      </c>
      <c r="C61" t="s">
        <v>117</v>
      </c>
      <c r="D61" s="72">
        <v>254</v>
      </c>
      <c r="E61" s="72">
        <v>130</v>
      </c>
      <c r="F61" s="72">
        <v>384</v>
      </c>
      <c r="G61" s="72">
        <v>1987</v>
      </c>
      <c r="H61" s="72">
        <v>0</v>
      </c>
      <c r="I61" s="72">
        <v>0</v>
      </c>
      <c r="J61" s="72">
        <v>1987</v>
      </c>
      <c r="K61" s="72">
        <v>2371</v>
      </c>
      <c r="L61" s="209">
        <v>383</v>
      </c>
      <c r="M61" s="72">
        <v>620</v>
      </c>
      <c r="N61" s="72">
        <v>1003</v>
      </c>
    </row>
    <row r="62" spans="1:14" x14ac:dyDescent="0.2">
      <c r="B62" s="1">
        <v>4074</v>
      </c>
      <c r="C62" t="s">
        <v>118</v>
      </c>
      <c r="D62" s="72">
        <v>393</v>
      </c>
      <c r="E62" s="72">
        <v>112</v>
      </c>
      <c r="F62" s="72">
        <v>505</v>
      </c>
      <c r="G62" s="72">
        <v>10118</v>
      </c>
      <c r="H62" s="72">
        <v>0</v>
      </c>
      <c r="I62" s="72">
        <v>210</v>
      </c>
      <c r="J62" s="72">
        <v>10328</v>
      </c>
      <c r="K62" s="72">
        <v>10833</v>
      </c>
      <c r="L62" s="209">
        <v>550</v>
      </c>
      <c r="M62" s="72">
        <v>3674</v>
      </c>
      <c r="N62" s="72">
        <v>4224</v>
      </c>
    </row>
    <row r="63" spans="1:14" x14ac:dyDescent="0.2">
      <c r="B63" s="1">
        <v>4075</v>
      </c>
      <c r="C63" t="s">
        <v>448</v>
      </c>
      <c r="D63" s="72">
        <v>344</v>
      </c>
      <c r="E63" s="72">
        <v>94</v>
      </c>
      <c r="F63" s="72">
        <v>438</v>
      </c>
      <c r="G63" s="72">
        <v>5004</v>
      </c>
      <c r="H63" s="72">
        <v>0</v>
      </c>
      <c r="I63" s="72">
        <v>200</v>
      </c>
      <c r="J63" s="72">
        <v>5204</v>
      </c>
      <c r="K63" s="72">
        <v>5642</v>
      </c>
      <c r="L63" s="209">
        <v>534</v>
      </c>
      <c r="M63" s="72">
        <v>4895</v>
      </c>
      <c r="N63" s="72">
        <v>5429</v>
      </c>
    </row>
    <row r="64" spans="1:14" x14ac:dyDescent="0.2">
      <c r="B64" s="1">
        <v>4076</v>
      </c>
      <c r="C64" t="s">
        <v>119</v>
      </c>
      <c r="D64" s="72">
        <v>1494</v>
      </c>
      <c r="E64" s="72">
        <v>154</v>
      </c>
      <c r="F64" s="72">
        <v>1648</v>
      </c>
      <c r="G64" s="72">
        <v>15871</v>
      </c>
      <c r="H64" s="72">
        <v>1</v>
      </c>
      <c r="I64" s="72">
        <v>100</v>
      </c>
      <c r="J64" s="72">
        <v>15972</v>
      </c>
      <c r="K64" s="72">
        <v>17620</v>
      </c>
      <c r="L64" s="209">
        <v>2648</v>
      </c>
      <c r="M64" s="72">
        <v>7924</v>
      </c>
      <c r="N64" s="72">
        <v>10572</v>
      </c>
    </row>
    <row r="65" spans="1:14" x14ac:dyDescent="0.2">
      <c r="B65" s="1">
        <v>4077</v>
      </c>
      <c r="C65" t="s">
        <v>120</v>
      </c>
      <c r="D65" s="72">
        <v>320</v>
      </c>
      <c r="E65" s="72">
        <v>63</v>
      </c>
      <c r="F65" s="72">
        <v>383</v>
      </c>
      <c r="G65" s="72">
        <v>3647</v>
      </c>
      <c r="H65" s="72">
        <v>0</v>
      </c>
      <c r="I65" s="72">
        <v>423</v>
      </c>
      <c r="J65" s="72">
        <v>4070</v>
      </c>
      <c r="K65" s="72">
        <v>4453</v>
      </c>
      <c r="L65" s="209">
        <v>92</v>
      </c>
      <c r="M65" s="72">
        <v>4558</v>
      </c>
      <c r="N65" s="72">
        <v>4650</v>
      </c>
    </row>
    <row r="66" spans="1:14" x14ac:dyDescent="0.2">
      <c r="B66" s="1">
        <v>4078</v>
      </c>
      <c r="C66" t="s">
        <v>121</v>
      </c>
      <c r="D66" s="72">
        <v>125</v>
      </c>
      <c r="E66" s="72">
        <v>0</v>
      </c>
      <c r="F66" s="72">
        <v>125</v>
      </c>
      <c r="G66" s="72">
        <v>7526</v>
      </c>
      <c r="H66" s="72">
        <v>0</v>
      </c>
      <c r="I66" s="72">
        <v>83</v>
      </c>
      <c r="J66" s="72">
        <v>7609</v>
      </c>
      <c r="K66" s="72">
        <v>7734</v>
      </c>
      <c r="L66" s="209">
        <v>38</v>
      </c>
      <c r="M66" s="72">
        <v>6108</v>
      </c>
      <c r="N66" s="72">
        <v>6146</v>
      </c>
    </row>
    <row r="67" spans="1:14" x14ac:dyDescent="0.2">
      <c r="B67" s="1">
        <v>4079</v>
      </c>
      <c r="C67" t="s">
        <v>122</v>
      </c>
      <c r="D67" s="72">
        <v>941</v>
      </c>
      <c r="E67" s="72">
        <v>1175</v>
      </c>
      <c r="F67" s="72">
        <v>2116</v>
      </c>
      <c r="G67" s="72">
        <v>3284</v>
      </c>
      <c r="H67" s="72">
        <v>0</v>
      </c>
      <c r="I67" s="72">
        <v>45</v>
      </c>
      <c r="J67" s="72">
        <v>3329</v>
      </c>
      <c r="K67" s="72">
        <v>5445</v>
      </c>
      <c r="L67" s="209">
        <v>3110</v>
      </c>
      <c r="M67" s="72">
        <v>3450</v>
      </c>
      <c r="N67" s="72">
        <v>6560</v>
      </c>
    </row>
    <row r="68" spans="1:14" x14ac:dyDescent="0.2">
      <c r="B68" s="1">
        <v>4080</v>
      </c>
      <c r="C68" t="s">
        <v>123</v>
      </c>
      <c r="D68" s="72">
        <v>12537</v>
      </c>
      <c r="E68" s="72">
        <v>3651</v>
      </c>
      <c r="F68" s="72">
        <v>16188</v>
      </c>
      <c r="G68" s="72">
        <v>27708</v>
      </c>
      <c r="H68" s="72">
        <v>17687</v>
      </c>
      <c r="I68" s="72">
        <v>441</v>
      </c>
      <c r="J68" s="72">
        <v>45836</v>
      </c>
      <c r="K68" s="72">
        <v>62024</v>
      </c>
      <c r="L68" s="209">
        <v>39215</v>
      </c>
      <c r="M68" s="72">
        <v>32582</v>
      </c>
      <c r="N68" s="72">
        <v>71797</v>
      </c>
    </row>
    <row r="69" spans="1:14" x14ac:dyDescent="0.2">
      <c r="B69" s="1">
        <v>4081</v>
      </c>
      <c r="C69" t="s">
        <v>124</v>
      </c>
      <c r="D69" s="72">
        <v>830</v>
      </c>
      <c r="E69" s="72">
        <v>1612</v>
      </c>
      <c r="F69" s="72">
        <v>2442</v>
      </c>
      <c r="G69" s="72">
        <v>10355</v>
      </c>
      <c r="H69" s="72">
        <v>347</v>
      </c>
      <c r="I69" s="72">
        <v>1547</v>
      </c>
      <c r="J69" s="72">
        <v>12249</v>
      </c>
      <c r="K69" s="72">
        <v>14691</v>
      </c>
      <c r="L69" s="209">
        <v>2224</v>
      </c>
      <c r="M69" s="72">
        <v>5772</v>
      </c>
      <c r="N69" s="72">
        <v>7996</v>
      </c>
    </row>
    <row r="70" spans="1:14" x14ac:dyDescent="0.2">
      <c r="B70" s="1">
        <v>4082</v>
      </c>
      <c r="C70" t="s">
        <v>374</v>
      </c>
      <c r="D70" s="72">
        <v>8762</v>
      </c>
      <c r="E70" s="72">
        <v>14465</v>
      </c>
      <c r="F70" s="72">
        <v>23227</v>
      </c>
      <c r="G70" s="72">
        <v>55347</v>
      </c>
      <c r="H70" s="72">
        <v>6608</v>
      </c>
      <c r="I70" s="72">
        <v>3263</v>
      </c>
      <c r="J70" s="72">
        <v>65218</v>
      </c>
      <c r="K70" s="72">
        <v>88445</v>
      </c>
      <c r="L70" s="209">
        <v>13612</v>
      </c>
      <c r="M70" s="72">
        <v>51811</v>
      </c>
      <c r="N70" s="72">
        <v>65423</v>
      </c>
    </row>
    <row r="71" spans="1:14" x14ac:dyDescent="0.2">
      <c r="B71" s="1">
        <v>4083</v>
      </c>
      <c r="C71" t="s">
        <v>125</v>
      </c>
      <c r="D71" s="72">
        <v>483</v>
      </c>
      <c r="E71" s="72">
        <v>224</v>
      </c>
      <c r="F71" s="72">
        <v>707</v>
      </c>
      <c r="G71" s="72">
        <v>11850</v>
      </c>
      <c r="H71" s="72">
        <v>10</v>
      </c>
      <c r="I71" s="72">
        <v>2</v>
      </c>
      <c r="J71" s="72">
        <v>11862</v>
      </c>
      <c r="K71" s="72">
        <v>12569</v>
      </c>
      <c r="L71" s="209">
        <v>652</v>
      </c>
      <c r="M71" s="72">
        <v>8153</v>
      </c>
      <c r="N71" s="72">
        <v>8805</v>
      </c>
    </row>
    <row r="72" spans="1:14" x14ac:dyDescent="0.2">
      <c r="B72" s="41">
        <v>4129</v>
      </c>
      <c r="C72" s="7" t="s">
        <v>146</v>
      </c>
      <c r="D72" s="71">
        <v>87599</v>
      </c>
      <c r="E72" s="71">
        <v>46040</v>
      </c>
      <c r="F72" s="71">
        <v>133639</v>
      </c>
      <c r="G72" s="71">
        <v>115434</v>
      </c>
      <c r="H72" s="71">
        <v>36075</v>
      </c>
      <c r="I72" s="71">
        <v>3397</v>
      </c>
      <c r="J72" s="71">
        <v>154906</v>
      </c>
      <c r="K72" s="71">
        <v>288545</v>
      </c>
      <c r="L72" s="42">
        <v>114211</v>
      </c>
      <c r="M72" s="71">
        <v>65151</v>
      </c>
      <c r="N72" s="71">
        <v>179362</v>
      </c>
    </row>
    <row r="73" spans="1:14" x14ac:dyDescent="0.2">
      <c r="B73" s="1">
        <v>4091</v>
      </c>
      <c r="C73" t="s">
        <v>128</v>
      </c>
      <c r="D73" s="72">
        <v>306</v>
      </c>
      <c r="E73" s="72">
        <v>454</v>
      </c>
      <c r="F73" s="72">
        <v>760</v>
      </c>
      <c r="G73" s="72">
        <v>10242</v>
      </c>
      <c r="H73" s="72">
        <v>8</v>
      </c>
      <c r="I73" s="72">
        <v>336</v>
      </c>
      <c r="J73" s="72">
        <v>10586</v>
      </c>
      <c r="K73" s="72">
        <v>11346</v>
      </c>
      <c r="L73" s="209">
        <v>421</v>
      </c>
      <c r="M73" s="72">
        <v>7938</v>
      </c>
      <c r="N73" s="72">
        <v>8359</v>
      </c>
    </row>
    <row r="74" spans="1:14" s="7" customFormat="1" x14ac:dyDescent="0.2">
      <c r="A74"/>
      <c r="B74" s="1">
        <v>4092</v>
      </c>
      <c r="C74" t="s">
        <v>129</v>
      </c>
      <c r="D74" s="72">
        <v>2467</v>
      </c>
      <c r="E74" s="72">
        <v>285</v>
      </c>
      <c r="F74" s="72">
        <v>2752</v>
      </c>
      <c r="G74" s="72">
        <v>5113</v>
      </c>
      <c r="H74" s="72">
        <v>2244</v>
      </c>
      <c r="I74" s="72">
        <v>167</v>
      </c>
      <c r="J74" s="72">
        <v>7524</v>
      </c>
      <c r="K74" s="72">
        <v>10276</v>
      </c>
      <c r="L74" s="69">
        <v>837</v>
      </c>
      <c r="M74" s="72">
        <v>2039</v>
      </c>
      <c r="N74" s="72">
        <v>2876</v>
      </c>
    </row>
    <row r="75" spans="1:14" x14ac:dyDescent="0.2">
      <c r="B75" s="1">
        <v>4093</v>
      </c>
      <c r="C75" t="s">
        <v>130</v>
      </c>
      <c r="D75" s="72">
        <v>3104</v>
      </c>
      <c r="E75" s="72">
        <v>36</v>
      </c>
      <c r="F75" s="72">
        <v>3140</v>
      </c>
      <c r="G75" s="72">
        <v>2573</v>
      </c>
      <c r="H75" s="72">
        <v>15</v>
      </c>
      <c r="I75" s="72">
        <v>1106</v>
      </c>
      <c r="J75" s="72">
        <v>3694</v>
      </c>
      <c r="K75" s="72">
        <v>6834</v>
      </c>
      <c r="L75" s="209">
        <v>235</v>
      </c>
      <c r="M75" s="72">
        <v>7696</v>
      </c>
      <c r="N75" s="72">
        <v>7931</v>
      </c>
    </row>
    <row r="76" spans="1:14" x14ac:dyDescent="0.2">
      <c r="B76" s="1">
        <v>4124</v>
      </c>
      <c r="C76" t="s">
        <v>145</v>
      </c>
      <c r="D76" s="72">
        <v>314</v>
      </c>
      <c r="E76" s="72">
        <v>573</v>
      </c>
      <c r="F76" s="72">
        <v>887</v>
      </c>
      <c r="G76" s="72">
        <v>2439</v>
      </c>
      <c r="H76" s="72">
        <v>0</v>
      </c>
      <c r="I76" s="72">
        <v>10</v>
      </c>
      <c r="J76" s="72">
        <v>2449</v>
      </c>
      <c r="K76" s="72">
        <v>3336</v>
      </c>
      <c r="L76" s="209">
        <v>509</v>
      </c>
      <c r="M76" s="72">
        <v>773</v>
      </c>
      <c r="N76" s="72">
        <v>1282</v>
      </c>
    </row>
    <row r="77" spans="1:14" x14ac:dyDescent="0.2">
      <c r="B77" s="1">
        <v>4094</v>
      </c>
      <c r="C77" t="s">
        <v>131</v>
      </c>
      <c r="D77" s="72">
        <v>1459</v>
      </c>
      <c r="E77" s="72">
        <v>754</v>
      </c>
      <c r="F77" s="72">
        <v>2213</v>
      </c>
      <c r="G77" s="72">
        <v>1304</v>
      </c>
      <c r="H77" s="72">
        <v>0</v>
      </c>
      <c r="I77" s="72">
        <v>0</v>
      </c>
      <c r="J77" s="72">
        <v>1304</v>
      </c>
      <c r="K77" s="72">
        <v>3517</v>
      </c>
      <c r="L77" s="209">
        <v>0</v>
      </c>
      <c r="M77" s="72">
        <v>196</v>
      </c>
      <c r="N77" s="72">
        <v>196</v>
      </c>
    </row>
    <row r="78" spans="1:14" x14ac:dyDescent="0.2">
      <c r="B78" s="1">
        <v>4095</v>
      </c>
      <c r="C78" t="s">
        <v>24</v>
      </c>
      <c r="D78" s="72">
        <v>25035</v>
      </c>
      <c r="E78" s="72">
        <v>5099</v>
      </c>
      <c r="F78" s="72">
        <v>30134</v>
      </c>
      <c r="G78" s="72">
        <v>11155</v>
      </c>
      <c r="H78" s="72">
        <v>1024</v>
      </c>
      <c r="I78" s="72">
        <v>21</v>
      </c>
      <c r="J78" s="72">
        <v>12200</v>
      </c>
      <c r="K78" s="72">
        <v>42334</v>
      </c>
      <c r="L78" s="209">
        <v>27656</v>
      </c>
      <c r="M78" s="72">
        <v>5113</v>
      </c>
      <c r="N78" s="72">
        <v>32769</v>
      </c>
    </row>
    <row r="79" spans="1:14" x14ac:dyDescent="0.2">
      <c r="B79" s="1">
        <v>4096</v>
      </c>
      <c r="C79" t="s">
        <v>132</v>
      </c>
      <c r="D79" s="72">
        <v>5530</v>
      </c>
      <c r="E79" s="72">
        <v>88</v>
      </c>
      <c r="F79" s="72">
        <v>5618</v>
      </c>
      <c r="G79" s="72">
        <v>362</v>
      </c>
      <c r="H79" s="72">
        <v>815</v>
      </c>
      <c r="I79" s="72">
        <v>0</v>
      </c>
      <c r="J79" s="72">
        <v>1177</v>
      </c>
      <c r="K79" s="72">
        <v>6795</v>
      </c>
      <c r="L79" s="209">
        <v>498</v>
      </c>
      <c r="M79" s="72">
        <v>85</v>
      </c>
      <c r="N79" s="72">
        <v>583</v>
      </c>
    </row>
    <row r="80" spans="1:14" x14ac:dyDescent="0.2">
      <c r="B80" s="1">
        <v>4097</v>
      </c>
      <c r="C80" t="s">
        <v>133</v>
      </c>
      <c r="D80" s="72">
        <v>1227</v>
      </c>
      <c r="E80" s="72">
        <v>62</v>
      </c>
      <c r="F80" s="72">
        <v>1289</v>
      </c>
      <c r="G80" s="72">
        <v>0</v>
      </c>
      <c r="H80" s="72">
        <v>0</v>
      </c>
      <c r="I80" s="72">
        <v>0</v>
      </c>
      <c r="J80" s="72">
        <v>0</v>
      </c>
      <c r="K80" s="72">
        <v>1289</v>
      </c>
      <c r="L80" s="209">
        <v>0</v>
      </c>
      <c r="M80" s="72">
        <v>0</v>
      </c>
      <c r="N80" s="72">
        <v>0</v>
      </c>
    </row>
    <row r="81" spans="2:14" x14ac:dyDescent="0.2">
      <c r="B81" s="1">
        <v>4099</v>
      </c>
      <c r="C81" t="s">
        <v>134</v>
      </c>
      <c r="D81" s="72">
        <v>172</v>
      </c>
      <c r="E81" s="72">
        <v>69</v>
      </c>
      <c r="F81" s="72">
        <v>241</v>
      </c>
      <c r="G81" s="72">
        <v>284</v>
      </c>
      <c r="H81" s="72">
        <v>0</v>
      </c>
      <c r="I81" s="72">
        <v>27</v>
      </c>
      <c r="J81" s="72">
        <v>311</v>
      </c>
      <c r="K81" s="72">
        <v>552</v>
      </c>
      <c r="L81" s="209">
        <v>503</v>
      </c>
      <c r="M81" s="72">
        <v>166</v>
      </c>
      <c r="N81" s="72">
        <v>669</v>
      </c>
    </row>
    <row r="82" spans="2:14" x14ac:dyDescent="0.2">
      <c r="B82" s="1">
        <v>4100</v>
      </c>
      <c r="C82" t="s">
        <v>375</v>
      </c>
      <c r="D82" s="72">
        <v>1519</v>
      </c>
      <c r="E82" s="72">
        <v>231</v>
      </c>
      <c r="F82" s="72">
        <v>1750</v>
      </c>
      <c r="G82" s="72">
        <v>14009</v>
      </c>
      <c r="H82" s="72">
        <v>9</v>
      </c>
      <c r="I82" s="72">
        <v>0</v>
      </c>
      <c r="J82" s="72">
        <v>14018</v>
      </c>
      <c r="K82" s="72">
        <v>15768</v>
      </c>
      <c r="L82" s="209">
        <v>835</v>
      </c>
      <c r="M82" s="72">
        <v>4671</v>
      </c>
      <c r="N82" s="72">
        <v>5506</v>
      </c>
    </row>
    <row r="83" spans="2:14" x14ac:dyDescent="0.2">
      <c r="B83" s="1">
        <v>4104</v>
      </c>
      <c r="C83" t="s">
        <v>135</v>
      </c>
      <c r="D83" s="72">
        <v>1754</v>
      </c>
      <c r="E83" s="72">
        <v>390</v>
      </c>
      <c r="F83" s="72">
        <v>2144</v>
      </c>
      <c r="G83" s="72">
        <v>10834</v>
      </c>
      <c r="H83" s="72">
        <v>15316</v>
      </c>
      <c r="I83" s="72">
        <v>142</v>
      </c>
      <c r="J83" s="72">
        <v>26292</v>
      </c>
      <c r="K83" s="72">
        <v>28436</v>
      </c>
      <c r="L83" s="209">
        <v>1354</v>
      </c>
      <c r="M83" s="72">
        <v>10167</v>
      </c>
      <c r="N83" s="72">
        <v>11521</v>
      </c>
    </row>
    <row r="84" spans="2:14" x14ac:dyDescent="0.2">
      <c r="B84" s="1">
        <v>4105</v>
      </c>
      <c r="C84" t="s">
        <v>136</v>
      </c>
      <c r="D84" s="72">
        <v>792</v>
      </c>
      <c r="E84" s="72">
        <v>23</v>
      </c>
      <c r="F84" s="72">
        <v>815</v>
      </c>
      <c r="G84" s="72">
        <v>2510</v>
      </c>
      <c r="H84" s="72">
        <v>0</v>
      </c>
      <c r="I84" s="72">
        <v>135</v>
      </c>
      <c r="J84" s="72">
        <v>2645</v>
      </c>
      <c r="K84" s="72">
        <v>3460</v>
      </c>
      <c r="L84" s="209">
        <v>400</v>
      </c>
      <c r="M84" s="72">
        <v>1267</v>
      </c>
      <c r="N84" s="72">
        <v>1667</v>
      </c>
    </row>
    <row r="85" spans="2:14" x14ac:dyDescent="0.2">
      <c r="B85" s="1">
        <v>4106</v>
      </c>
      <c r="C85" t="s">
        <v>137</v>
      </c>
      <c r="D85" s="72">
        <v>1755</v>
      </c>
      <c r="E85" s="72">
        <v>17</v>
      </c>
      <c r="F85" s="72">
        <v>1772</v>
      </c>
      <c r="G85" s="72">
        <v>2624</v>
      </c>
      <c r="H85" s="72">
        <v>30</v>
      </c>
      <c r="I85" s="72">
        <v>10</v>
      </c>
      <c r="J85" s="72">
        <v>2664</v>
      </c>
      <c r="K85" s="72">
        <v>4436</v>
      </c>
      <c r="L85" s="209">
        <v>117</v>
      </c>
      <c r="M85" s="72">
        <v>1152</v>
      </c>
      <c r="N85" s="72">
        <v>1269</v>
      </c>
    </row>
    <row r="86" spans="2:14" x14ac:dyDescent="0.2">
      <c r="B86" s="1">
        <v>4107</v>
      </c>
      <c r="C86" t="s">
        <v>138</v>
      </c>
      <c r="D86" s="72">
        <v>173</v>
      </c>
      <c r="E86" s="72">
        <v>62</v>
      </c>
      <c r="F86" s="72">
        <v>235</v>
      </c>
      <c r="G86" s="72">
        <v>1196</v>
      </c>
      <c r="H86" s="72">
        <v>60</v>
      </c>
      <c r="I86" s="72">
        <v>15</v>
      </c>
      <c r="J86" s="72">
        <v>1271</v>
      </c>
      <c r="K86" s="72">
        <v>1506</v>
      </c>
      <c r="L86" s="209">
        <v>282</v>
      </c>
      <c r="M86" s="72">
        <v>1041</v>
      </c>
      <c r="N86" s="72">
        <v>1323</v>
      </c>
    </row>
    <row r="87" spans="2:14" x14ac:dyDescent="0.2">
      <c r="B87" s="1">
        <v>4110</v>
      </c>
      <c r="C87" t="s">
        <v>139</v>
      </c>
      <c r="D87" s="72">
        <v>1430</v>
      </c>
      <c r="E87" s="72">
        <v>11</v>
      </c>
      <c r="F87" s="72">
        <v>1441</v>
      </c>
      <c r="G87" s="72">
        <v>4281</v>
      </c>
      <c r="H87" s="72">
        <v>18</v>
      </c>
      <c r="I87" s="72">
        <v>0</v>
      </c>
      <c r="J87" s="72">
        <v>4299</v>
      </c>
      <c r="K87" s="72">
        <v>5740</v>
      </c>
      <c r="L87" s="209">
        <v>134</v>
      </c>
      <c r="M87" s="72">
        <v>749</v>
      </c>
      <c r="N87" s="72">
        <v>883</v>
      </c>
    </row>
    <row r="88" spans="2:14" x14ac:dyDescent="0.2">
      <c r="B88" s="1">
        <v>4111</v>
      </c>
      <c r="C88" t="s">
        <v>140</v>
      </c>
      <c r="D88" s="72">
        <v>816</v>
      </c>
      <c r="E88" s="72">
        <v>46</v>
      </c>
      <c r="F88" s="72">
        <v>862</v>
      </c>
      <c r="G88" s="72">
        <v>3866</v>
      </c>
      <c r="H88" s="72">
        <v>0</v>
      </c>
      <c r="I88" s="72">
        <v>90</v>
      </c>
      <c r="J88" s="72">
        <v>3956</v>
      </c>
      <c r="K88" s="72">
        <v>4818</v>
      </c>
      <c r="L88" s="209">
        <v>383</v>
      </c>
      <c r="M88" s="72">
        <v>4544</v>
      </c>
      <c r="N88" s="72">
        <v>4927</v>
      </c>
    </row>
    <row r="89" spans="2:14" x14ac:dyDescent="0.2">
      <c r="B89" s="1">
        <v>4112</v>
      </c>
      <c r="C89" t="s">
        <v>141</v>
      </c>
      <c r="D89" s="72">
        <v>239</v>
      </c>
      <c r="E89" s="72">
        <v>158</v>
      </c>
      <c r="F89" s="72">
        <v>397</v>
      </c>
      <c r="G89" s="72">
        <v>1754</v>
      </c>
      <c r="H89" s="72">
        <v>0</v>
      </c>
      <c r="I89" s="72">
        <v>0</v>
      </c>
      <c r="J89" s="72">
        <v>1754</v>
      </c>
      <c r="K89" s="72">
        <v>2151</v>
      </c>
      <c r="L89" s="209">
        <v>826</v>
      </c>
      <c r="M89" s="72">
        <v>184</v>
      </c>
      <c r="N89" s="72">
        <v>1010</v>
      </c>
    </row>
    <row r="90" spans="2:14" x14ac:dyDescent="0.2">
      <c r="B90" s="1">
        <v>4125</v>
      </c>
      <c r="C90" t="s">
        <v>393</v>
      </c>
      <c r="D90" s="72">
        <v>619</v>
      </c>
      <c r="E90" s="72">
        <v>83</v>
      </c>
      <c r="F90" s="72">
        <v>702</v>
      </c>
      <c r="G90" s="72">
        <v>6142</v>
      </c>
      <c r="H90" s="72">
        <v>335</v>
      </c>
      <c r="I90" s="72">
        <v>120</v>
      </c>
      <c r="J90" s="72">
        <v>6597</v>
      </c>
      <c r="K90" s="72">
        <v>7299</v>
      </c>
      <c r="L90" s="209">
        <v>2525</v>
      </c>
      <c r="M90" s="72">
        <v>5857</v>
      </c>
      <c r="N90" s="72">
        <v>8382</v>
      </c>
    </row>
    <row r="91" spans="2:14" x14ac:dyDescent="0.2">
      <c r="B91" s="1">
        <v>4117</v>
      </c>
      <c r="C91" t="s">
        <v>376</v>
      </c>
      <c r="D91" s="72">
        <v>518</v>
      </c>
      <c r="E91" s="72">
        <v>272</v>
      </c>
      <c r="F91" s="72">
        <v>790</v>
      </c>
      <c r="G91" s="72">
        <v>8689</v>
      </c>
      <c r="H91" s="72">
        <v>0</v>
      </c>
      <c r="I91" s="72">
        <v>5</v>
      </c>
      <c r="J91" s="72">
        <v>8694</v>
      </c>
      <c r="K91" s="72">
        <v>9484</v>
      </c>
      <c r="L91" s="209">
        <v>2419</v>
      </c>
      <c r="M91" s="72">
        <v>1606</v>
      </c>
      <c r="N91" s="72">
        <v>4025</v>
      </c>
    </row>
    <row r="92" spans="2:14" x14ac:dyDescent="0.2">
      <c r="B92" s="1">
        <v>4120</v>
      </c>
      <c r="C92" t="s">
        <v>377</v>
      </c>
      <c r="D92" s="72">
        <v>2249</v>
      </c>
      <c r="E92" s="72">
        <v>1274</v>
      </c>
      <c r="F92" s="72">
        <v>3523</v>
      </c>
      <c r="G92" s="72">
        <v>6170</v>
      </c>
      <c r="H92" s="72">
        <v>69</v>
      </c>
      <c r="I92" s="72">
        <v>266</v>
      </c>
      <c r="J92" s="72">
        <v>6505</v>
      </c>
      <c r="K92" s="72">
        <v>10028</v>
      </c>
      <c r="L92" s="209">
        <v>800</v>
      </c>
      <c r="M92" s="72">
        <v>627</v>
      </c>
      <c r="N92" s="72">
        <v>1427</v>
      </c>
    </row>
    <row r="93" spans="2:14" x14ac:dyDescent="0.2">
      <c r="B93" s="1">
        <v>4121</v>
      </c>
      <c r="C93" t="s">
        <v>142</v>
      </c>
      <c r="D93" s="72">
        <v>29303</v>
      </c>
      <c r="E93" s="72">
        <v>27549</v>
      </c>
      <c r="F93" s="72">
        <v>56852</v>
      </c>
      <c r="G93" s="72">
        <v>4665</v>
      </c>
      <c r="H93" s="72">
        <v>3375</v>
      </c>
      <c r="I93" s="72">
        <v>88</v>
      </c>
      <c r="J93" s="72">
        <v>8128</v>
      </c>
      <c r="K93" s="72">
        <v>64980</v>
      </c>
      <c r="L93" s="209">
        <v>60086</v>
      </c>
      <c r="M93" s="72">
        <v>5759</v>
      </c>
      <c r="N93" s="72">
        <v>65845</v>
      </c>
    </row>
    <row r="94" spans="2:14" x14ac:dyDescent="0.2">
      <c r="B94" s="1">
        <v>4122</v>
      </c>
      <c r="C94" t="s">
        <v>143</v>
      </c>
      <c r="D94" s="72">
        <v>2199</v>
      </c>
      <c r="E94" s="72">
        <v>35</v>
      </c>
      <c r="F94" s="72">
        <v>2234</v>
      </c>
      <c r="G94" s="72">
        <v>4915</v>
      </c>
      <c r="H94" s="72">
        <v>0</v>
      </c>
      <c r="I94" s="72">
        <v>287</v>
      </c>
      <c r="J94" s="72">
        <v>5202</v>
      </c>
      <c r="K94" s="72">
        <v>7436</v>
      </c>
      <c r="L94" s="209">
        <v>1654</v>
      </c>
      <c r="M94" s="72">
        <v>953</v>
      </c>
      <c r="N94" s="72">
        <v>2607</v>
      </c>
    </row>
    <row r="95" spans="2:14" x14ac:dyDescent="0.2">
      <c r="B95" s="1">
        <v>4123</v>
      </c>
      <c r="C95" t="s">
        <v>144</v>
      </c>
      <c r="D95" s="72">
        <v>4619</v>
      </c>
      <c r="E95" s="72">
        <v>8469</v>
      </c>
      <c r="F95" s="72">
        <v>13088</v>
      </c>
      <c r="G95" s="72">
        <v>10307</v>
      </c>
      <c r="H95" s="72">
        <v>12757</v>
      </c>
      <c r="I95" s="72">
        <v>572</v>
      </c>
      <c r="J95" s="72">
        <v>23636</v>
      </c>
      <c r="K95" s="72">
        <v>36724</v>
      </c>
      <c r="L95" s="209">
        <v>11737</v>
      </c>
      <c r="M95" s="72">
        <v>2568</v>
      </c>
      <c r="N95" s="72">
        <v>14305</v>
      </c>
    </row>
    <row r="96" spans="2:14" x14ac:dyDescent="0.2">
      <c r="B96" s="41">
        <v>4159</v>
      </c>
      <c r="C96" s="7" t="s">
        <v>160</v>
      </c>
      <c r="D96" s="71">
        <v>23579</v>
      </c>
      <c r="E96" s="71">
        <v>31443</v>
      </c>
      <c r="F96" s="71">
        <v>55022</v>
      </c>
      <c r="G96" s="71">
        <v>168556</v>
      </c>
      <c r="H96" s="71">
        <v>11954</v>
      </c>
      <c r="I96" s="71">
        <v>23719</v>
      </c>
      <c r="J96" s="71">
        <v>204229</v>
      </c>
      <c r="K96" s="71">
        <v>259251</v>
      </c>
      <c r="L96" s="42">
        <v>44314</v>
      </c>
      <c r="M96" s="71">
        <v>148414</v>
      </c>
      <c r="N96" s="71">
        <v>192728</v>
      </c>
    </row>
    <row r="97" spans="1:14" x14ac:dyDescent="0.2">
      <c r="B97" s="1">
        <v>4131</v>
      </c>
      <c r="C97" t="s">
        <v>147</v>
      </c>
      <c r="D97" s="72">
        <v>2360</v>
      </c>
      <c r="E97" s="72">
        <v>2599</v>
      </c>
      <c r="F97" s="72">
        <v>4959</v>
      </c>
      <c r="G97" s="72">
        <v>14864</v>
      </c>
      <c r="H97" s="72">
        <v>3611</v>
      </c>
      <c r="I97" s="72">
        <v>7483</v>
      </c>
      <c r="J97" s="72">
        <v>25958</v>
      </c>
      <c r="K97" s="72">
        <v>30917</v>
      </c>
      <c r="L97" s="209">
        <v>3301</v>
      </c>
      <c r="M97" s="72">
        <v>13820</v>
      </c>
      <c r="N97" s="72">
        <v>17121</v>
      </c>
    </row>
    <row r="98" spans="1:14" s="7" customFormat="1" x14ac:dyDescent="0.2">
      <c r="A98"/>
      <c r="B98" s="1">
        <v>4132</v>
      </c>
      <c r="C98" t="s">
        <v>148</v>
      </c>
      <c r="D98" s="72">
        <v>2508</v>
      </c>
      <c r="E98" s="72">
        <v>4390</v>
      </c>
      <c r="F98" s="72">
        <v>6898</v>
      </c>
      <c r="G98" s="72">
        <v>9261</v>
      </c>
      <c r="H98" s="72">
        <v>0</v>
      </c>
      <c r="I98" s="72">
        <v>30</v>
      </c>
      <c r="J98" s="72">
        <v>9291</v>
      </c>
      <c r="K98" s="72">
        <v>16189</v>
      </c>
      <c r="L98" s="69">
        <v>4571</v>
      </c>
      <c r="M98" s="72">
        <v>3000</v>
      </c>
      <c r="N98" s="72">
        <v>7571</v>
      </c>
    </row>
    <row r="99" spans="1:14" x14ac:dyDescent="0.2">
      <c r="B99" s="1">
        <v>4133</v>
      </c>
      <c r="C99" t="s">
        <v>378</v>
      </c>
      <c r="D99" s="72">
        <v>39</v>
      </c>
      <c r="E99" s="72">
        <v>21</v>
      </c>
      <c r="F99" s="72">
        <v>60</v>
      </c>
      <c r="G99" s="72">
        <v>5613</v>
      </c>
      <c r="H99" s="72">
        <v>0</v>
      </c>
      <c r="I99" s="72">
        <v>2</v>
      </c>
      <c r="J99" s="72">
        <v>5615</v>
      </c>
      <c r="K99" s="72">
        <v>5675</v>
      </c>
      <c r="L99" s="209">
        <v>74</v>
      </c>
      <c r="M99" s="72">
        <v>469</v>
      </c>
      <c r="N99" s="72">
        <v>543</v>
      </c>
    </row>
    <row r="100" spans="1:14" x14ac:dyDescent="0.2">
      <c r="B100" s="1">
        <v>4134</v>
      </c>
      <c r="C100" t="s">
        <v>149</v>
      </c>
      <c r="D100" s="72">
        <v>383</v>
      </c>
      <c r="E100" s="72">
        <v>3988</v>
      </c>
      <c r="F100" s="72">
        <v>4371</v>
      </c>
      <c r="G100" s="72">
        <v>3184</v>
      </c>
      <c r="H100" s="72">
        <v>27</v>
      </c>
      <c r="I100" s="72">
        <v>4</v>
      </c>
      <c r="J100" s="72">
        <v>3215</v>
      </c>
      <c r="K100" s="72">
        <v>7586</v>
      </c>
      <c r="L100" s="209">
        <v>4031</v>
      </c>
      <c r="M100" s="72">
        <v>754</v>
      </c>
      <c r="N100" s="72">
        <v>4785</v>
      </c>
    </row>
    <row r="101" spans="1:14" x14ac:dyDescent="0.2">
      <c r="B101" s="1">
        <v>4135</v>
      </c>
      <c r="C101" t="s">
        <v>150</v>
      </c>
      <c r="D101" s="72">
        <v>1081</v>
      </c>
      <c r="E101" s="72">
        <v>189</v>
      </c>
      <c r="F101" s="72">
        <v>1270</v>
      </c>
      <c r="G101" s="72">
        <v>2311</v>
      </c>
      <c r="H101" s="72">
        <v>290</v>
      </c>
      <c r="I101" s="72">
        <v>120</v>
      </c>
      <c r="J101" s="72">
        <v>2721</v>
      </c>
      <c r="K101" s="72">
        <v>3991</v>
      </c>
      <c r="L101" s="209">
        <v>1495</v>
      </c>
      <c r="M101" s="72">
        <v>1809</v>
      </c>
      <c r="N101" s="72">
        <v>3304</v>
      </c>
    </row>
    <row r="102" spans="1:14" x14ac:dyDescent="0.2">
      <c r="B102" s="1">
        <v>4136</v>
      </c>
      <c r="C102" t="s">
        <v>151</v>
      </c>
      <c r="D102" s="72">
        <v>237</v>
      </c>
      <c r="E102" s="72">
        <v>95</v>
      </c>
      <c r="F102" s="72">
        <v>332</v>
      </c>
      <c r="G102" s="72">
        <v>6323</v>
      </c>
      <c r="H102" s="72">
        <v>0</v>
      </c>
      <c r="I102" s="72">
        <v>100</v>
      </c>
      <c r="J102" s="72">
        <v>6423</v>
      </c>
      <c r="K102" s="72">
        <v>6755</v>
      </c>
      <c r="L102" s="209">
        <v>511</v>
      </c>
      <c r="M102" s="72">
        <v>7003</v>
      </c>
      <c r="N102" s="72">
        <v>7514</v>
      </c>
    </row>
    <row r="103" spans="1:14" x14ac:dyDescent="0.2">
      <c r="B103" s="1">
        <v>4137</v>
      </c>
      <c r="C103" t="s">
        <v>379</v>
      </c>
      <c r="D103" s="72">
        <v>107</v>
      </c>
      <c r="E103" s="72">
        <v>18</v>
      </c>
      <c r="F103" s="72">
        <v>125</v>
      </c>
      <c r="G103" s="72">
        <v>2266</v>
      </c>
      <c r="H103" s="72">
        <v>0</v>
      </c>
      <c r="I103" s="72">
        <v>0</v>
      </c>
      <c r="J103" s="72">
        <v>2266</v>
      </c>
      <c r="K103" s="72">
        <v>2391</v>
      </c>
      <c r="L103" s="209">
        <v>1053</v>
      </c>
      <c r="M103" s="72">
        <v>13</v>
      </c>
      <c r="N103" s="72">
        <v>1066</v>
      </c>
    </row>
    <row r="104" spans="1:14" x14ac:dyDescent="0.2">
      <c r="B104" s="1">
        <v>4138</v>
      </c>
      <c r="C104" t="s">
        <v>152</v>
      </c>
      <c r="D104" s="72">
        <v>1780</v>
      </c>
      <c r="E104" s="72">
        <v>51</v>
      </c>
      <c r="F104" s="72">
        <v>1831</v>
      </c>
      <c r="G104" s="72">
        <v>1548</v>
      </c>
      <c r="H104" s="72">
        <v>10</v>
      </c>
      <c r="I104" s="72">
        <v>19</v>
      </c>
      <c r="J104" s="72">
        <v>1577</v>
      </c>
      <c r="K104" s="72">
        <v>3408</v>
      </c>
      <c r="L104" s="209">
        <v>731</v>
      </c>
      <c r="M104" s="72">
        <v>683</v>
      </c>
      <c r="N104" s="72">
        <v>1414</v>
      </c>
    </row>
    <row r="105" spans="1:14" x14ac:dyDescent="0.2">
      <c r="B105" s="1">
        <v>4139</v>
      </c>
      <c r="C105" t="s">
        <v>153</v>
      </c>
      <c r="D105" s="72">
        <v>2262</v>
      </c>
      <c r="E105" s="72">
        <v>958</v>
      </c>
      <c r="F105" s="72">
        <v>3220</v>
      </c>
      <c r="G105" s="72">
        <v>63784</v>
      </c>
      <c r="H105" s="72">
        <v>662</v>
      </c>
      <c r="I105" s="72">
        <v>8</v>
      </c>
      <c r="J105" s="72">
        <v>64454</v>
      </c>
      <c r="K105" s="72">
        <v>67674</v>
      </c>
      <c r="L105" s="209">
        <v>1998</v>
      </c>
      <c r="M105" s="72">
        <v>62736</v>
      </c>
      <c r="N105" s="72">
        <v>64734</v>
      </c>
    </row>
    <row r="106" spans="1:14" x14ac:dyDescent="0.2">
      <c r="B106" s="1">
        <v>4140</v>
      </c>
      <c r="C106" t="s">
        <v>154</v>
      </c>
      <c r="D106" s="72">
        <v>1482</v>
      </c>
      <c r="E106" s="72">
        <v>613</v>
      </c>
      <c r="F106" s="72">
        <v>2095</v>
      </c>
      <c r="G106" s="72">
        <v>6744</v>
      </c>
      <c r="H106" s="72">
        <v>56</v>
      </c>
      <c r="I106" s="72">
        <v>285</v>
      </c>
      <c r="J106" s="72">
        <v>7085</v>
      </c>
      <c r="K106" s="72">
        <v>9180</v>
      </c>
      <c r="L106" s="209">
        <v>2037</v>
      </c>
      <c r="M106" s="72">
        <v>17851</v>
      </c>
      <c r="N106" s="72">
        <v>19888</v>
      </c>
    </row>
    <row r="107" spans="1:14" x14ac:dyDescent="0.2">
      <c r="B107" s="1">
        <v>4141</v>
      </c>
      <c r="C107" t="s">
        <v>380</v>
      </c>
      <c r="D107" s="72">
        <v>5496</v>
      </c>
      <c r="E107" s="72">
        <v>11526</v>
      </c>
      <c r="F107" s="72">
        <v>17022</v>
      </c>
      <c r="G107" s="72">
        <v>26279</v>
      </c>
      <c r="H107" s="72">
        <v>5401</v>
      </c>
      <c r="I107" s="72">
        <v>10936</v>
      </c>
      <c r="J107" s="72">
        <v>42616</v>
      </c>
      <c r="K107" s="72">
        <v>59638</v>
      </c>
      <c r="L107" s="209">
        <v>9336</v>
      </c>
      <c r="M107" s="72">
        <v>21488</v>
      </c>
      <c r="N107" s="72">
        <v>30824</v>
      </c>
    </row>
    <row r="108" spans="1:14" x14ac:dyDescent="0.2">
      <c r="B108" s="1">
        <v>4142</v>
      </c>
      <c r="C108" t="s">
        <v>155</v>
      </c>
      <c r="D108" s="72">
        <v>213</v>
      </c>
      <c r="E108" s="72">
        <v>169</v>
      </c>
      <c r="F108" s="72">
        <v>382</v>
      </c>
      <c r="G108" s="72">
        <v>3009</v>
      </c>
      <c r="H108" s="72">
        <v>1100</v>
      </c>
      <c r="I108" s="72">
        <v>490</v>
      </c>
      <c r="J108" s="72">
        <v>4599</v>
      </c>
      <c r="K108" s="72">
        <v>4981</v>
      </c>
      <c r="L108" s="209">
        <v>752</v>
      </c>
      <c r="M108" s="72">
        <v>2050</v>
      </c>
      <c r="N108" s="72">
        <v>2802</v>
      </c>
    </row>
    <row r="109" spans="1:14" x14ac:dyDescent="0.2">
      <c r="B109" s="1">
        <v>4143</v>
      </c>
      <c r="C109" t="s">
        <v>156</v>
      </c>
      <c r="D109" s="72">
        <v>1000</v>
      </c>
      <c r="E109" s="72">
        <v>98</v>
      </c>
      <c r="F109" s="72">
        <v>1098</v>
      </c>
      <c r="G109" s="72">
        <v>3589</v>
      </c>
      <c r="H109" s="72">
        <v>0</v>
      </c>
      <c r="I109" s="72">
        <v>120</v>
      </c>
      <c r="J109" s="72">
        <v>3709</v>
      </c>
      <c r="K109" s="72">
        <v>4807</v>
      </c>
      <c r="L109" s="209">
        <v>362</v>
      </c>
      <c r="M109" s="72">
        <v>875</v>
      </c>
      <c r="N109" s="72">
        <v>1237</v>
      </c>
    </row>
    <row r="110" spans="1:14" x14ac:dyDescent="0.2">
      <c r="B110" s="1">
        <v>4144</v>
      </c>
      <c r="C110" t="s">
        <v>157</v>
      </c>
      <c r="D110" s="72">
        <v>2767</v>
      </c>
      <c r="E110" s="72">
        <v>6343</v>
      </c>
      <c r="F110" s="72">
        <v>9110</v>
      </c>
      <c r="G110" s="72">
        <v>7497</v>
      </c>
      <c r="H110" s="72">
        <v>0</v>
      </c>
      <c r="I110" s="72">
        <v>1347</v>
      </c>
      <c r="J110" s="72">
        <v>8844</v>
      </c>
      <c r="K110" s="72">
        <v>17954</v>
      </c>
      <c r="L110" s="209">
        <v>4450</v>
      </c>
      <c r="M110" s="72">
        <v>5162</v>
      </c>
      <c r="N110" s="72">
        <v>9612</v>
      </c>
    </row>
    <row r="111" spans="1:14" x14ac:dyDescent="0.2">
      <c r="B111" s="1">
        <v>4145</v>
      </c>
      <c r="C111" t="s">
        <v>381</v>
      </c>
      <c r="D111" s="72">
        <v>445</v>
      </c>
      <c r="E111" s="72">
        <v>46</v>
      </c>
      <c r="F111" s="72">
        <v>491</v>
      </c>
      <c r="G111" s="72">
        <v>4134</v>
      </c>
      <c r="H111" s="72">
        <v>43</v>
      </c>
      <c r="I111" s="72">
        <v>1088</v>
      </c>
      <c r="J111" s="72">
        <v>5265</v>
      </c>
      <c r="K111" s="72">
        <v>5756</v>
      </c>
      <c r="L111" s="209">
        <v>219</v>
      </c>
      <c r="M111" s="72">
        <v>4968</v>
      </c>
      <c r="N111" s="72">
        <v>5187</v>
      </c>
    </row>
    <row r="112" spans="1:14" x14ac:dyDescent="0.2">
      <c r="B112" s="1">
        <v>4146</v>
      </c>
      <c r="C112" t="s">
        <v>158</v>
      </c>
      <c r="D112" s="72">
        <v>1239</v>
      </c>
      <c r="E112" s="72">
        <v>171</v>
      </c>
      <c r="F112" s="72">
        <v>1410</v>
      </c>
      <c r="G112" s="72">
        <v>7122</v>
      </c>
      <c r="H112" s="72">
        <v>750</v>
      </c>
      <c r="I112" s="72">
        <v>383</v>
      </c>
      <c r="J112" s="72">
        <v>8255</v>
      </c>
      <c r="K112" s="72">
        <v>9665</v>
      </c>
      <c r="L112" s="209">
        <v>7966</v>
      </c>
      <c r="M112" s="72">
        <v>3871</v>
      </c>
      <c r="N112" s="72">
        <v>11837</v>
      </c>
    </row>
    <row r="113" spans="1:14" x14ac:dyDescent="0.2">
      <c r="B113" s="1">
        <v>4147</v>
      </c>
      <c r="C113" t="s">
        <v>159</v>
      </c>
      <c r="D113" s="72">
        <v>180</v>
      </c>
      <c r="E113" s="72">
        <v>168</v>
      </c>
      <c r="F113" s="72">
        <v>348</v>
      </c>
      <c r="G113" s="72">
        <v>1028</v>
      </c>
      <c r="H113" s="72">
        <v>4</v>
      </c>
      <c r="I113" s="72">
        <v>1304</v>
      </c>
      <c r="J113" s="72">
        <v>2336</v>
      </c>
      <c r="K113" s="72">
        <v>2684</v>
      </c>
      <c r="L113" s="209">
        <v>1427</v>
      </c>
      <c r="M113" s="72">
        <v>1862</v>
      </c>
      <c r="N113" s="72">
        <v>3289</v>
      </c>
    </row>
    <row r="114" spans="1:14" x14ac:dyDescent="0.2">
      <c r="B114" s="41">
        <v>4189</v>
      </c>
      <c r="C114" s="7" t="s">
        <v>177</v>
      </c>
      <c r="D114" s="71">
        <v>39971</v>
      </c>
      <c r="E114" s="71">
        <v>12506</v>
      </c>
      <c r="F114" s="71">
        <v>52477</v>
      </c>
      <c r="G114" s="71">
        <v>112339</v>
      </c>
      <c r="H114" s="71">
        <v>15158</v>
      </c>
      <c r="I114" s="71">
        <v>12280</v>
      </c>
      <c r="J114" s="71">
        <v>139777</v>
      </c>
      <c r="K114" s="71">
        <v>192254</v>
      </c>
      <c r="L114" s="42">
        <v>42623</v>
      </c>
      <c r="M114" s="71">
        <v>80331</v>
      </c>
      <c r="N114" s="71">
        <v>122954</v>
      </c>
    </row>
    <row r="115" spans="1:14" x14ac:dyDescent="0.2">
      <c r="B115" s="1">
        <v>4161</v>
      </c>
      <c r="C115" t="s">
        <v>161</v>
      </c>
      <c r="D115" s="72">
        <v>3062</v>
      </c>
      <c r="E115" s="72">
        <v>650</v>
      </c>
      <c r="F115" s="72">
        <v>3712</v>
      </c>
      <c r="G115" s="72">
        <v>4967</v>
      </c>
      <c r="H115" s="72">
        <v>272</v>
      </c>
      <c r="I115" s="72">
        <v>827</v>
      </c>
      <c r="J115" s="72">
        <v>6066</v>
      </c>
      <c r="K115" s="72">
        <v>9778</v>
      </c>
      <c r="L115" s="209">
        <v>2801</v>
      </c>
      <c r="M115" s="72">
        <v>7133</v>
      </c>
      <c r="N115" s="72">
        <v>9934</v>
      </c>
    </row>
    <row r="116" spans="1:14" s="7" customFormat="1" x14ac:dyDescent="0.2">
      <c r="A116"/>
      <c r="B116" s="1">
        <v>4163</v>
      </c>
      <c r="C116" t="s">
        <v>162</v>
      </c>
      <c r="D116" s="72">
        <v>7543</v>
      </c>
      <c r="E116" s="72">
        <v>717</v>
      </c>
      <c r="F116" s="72">
        <v>8260</v>
      </c>
      <c r="G116" s="72">
        <v>8043</v>
      </c>
      <c r="H116" s="72">
        <v>7130</v>
      </c>
      <c r="I116" s="72">
        <v>4762</v>
      </c>
      <c r="J116" s="72">
        <v>19935</v>
      </c>
      <c r="K116" s="72">
        <v>28195</v>
      </c>
      <c r="L116" s="19">
        <v>10923</v>
      </c>
      <c r="M116" s="72">
        <v>14907</v>
      </c>
      <c r="N116" s="72">
        <v>25830</v>
      </c>
    </row>
    <row r="117" spans="1:14" x14ac:dyDescent="0.2">
      <c r="B117" s="1">
        <v>4164</v>
      </c>
      <c r="C117" t="s">
        <v>163</v>
      </c>
      <c r="D117" s="72">
        <v>203</v>
      </c>
      <c r="E117" s="72">
        <v>56</v>
      </c>
      <c r="F117" s="72">
        <v>259</v>
      </c>
      <c r="G117" s="72">
        <v>3175</v>
      </c>
      <c r="H117" s="72">
        <v>5</v>
      </c>
      <c r="I117" s="72">
        <v>22</v>
      </c>
      <c r="J117" s="72">
        <v>3202</v>
      </c>
      <c r="K117" s="72">
        <v>3461</v>
      </c>
      <c r="L117" s="209">
        <v>225</v>
      </c>
      <c r="M117" s="72">
        <v>2946</v>
      </c>
      <c r="N117" s="72">
        <v>3171</v>
      </c>
    </row>
    <row r="118" spans="1:14" x14ac:dyDescent="0.2">
      <c r="B118" s="1">
        <v>4165</v>
      </c>
      <c r="C118" t="s">
        <v>164</v>
      </c>
      <c r="D118" s="72">
        <v>3708</v>
      </c>
      <c r="E118" s="72">
        <v>5493</v>
      </c>
      <c r="F118" s="72">
        <v>9201</v>
      </c>
      <c r="G118" s="72">
        <v>18012</v>
      </c>
      <c r="H118" s="72">
        <v>460</v>
      </c>
      <c r="I118" s="72">
        <v>466</v>
      </c>
      <c r="J118" s="72">
        <v>18938</v>
      </c>
      <c r="K118" s="72">
        <v>28139</v>
      </c>
      <c r="L118" s="40">
        <v>5753</v>
      </c>
      <c r="M118" s="228">
        <v>9226</v>
      </c>
      <c r="N118" s="228">
        <v>14979</v>
      </c>
    </row>
    <row r="119" spans="1:14" x14ac:dyDescent="0.2">
      <c r="B119" s="1">
        <v>4166</v>
      </c>
      <c r="C119" t="s">
        <v>165</v>
      </c>
      <c r="D119" s="72">
        <v>1380</v>
      </c>
      <c r="E119" s="72">
        <v>180</v>
      </c>
      <c r="F119" s="72">
        <v>1560</v>
      </c>
      <c r="G119" s="72">
        <v>3981</v>
      </c>
      <c r="H119" s="72">
        <v>485</v>
      </c>
      <c r="I119" s="72">
        <v>5</v>
      </c>
      <c r="J119" s="72">
        <v>4471</v>
      </c>
      <c r="K119" s="72">
        <v>6031</v>
      </c>
      <c r="L119" s="209">
        <v>1498</v>
      </c>
      <c r="M119" s="72">
        <v>1963</v>
      </c>
      <c r="N119" s="72">
        <v>3461</v>
      </c>
    </row>
    <row r="120" spans="1:14" x14ac:dyDescent="0.2">
      <c r="B120" s="1">
        <v>4167</v>
      </c>
      <c r="C120" t="s">
        <v>166</v>
      </c>
      <c r="D120" s="72">
        <v>255</v>
      </c>
      <c r="E120" s="72">
        <v>95</v>
      </c>
      <c r="F120" s="72">
        <v>350</v>
      </c>
      <c r="G120" s="72">
        <v>3906</v>
      </c>
      <c r="H120" s="72">
        <v>0</v>
      </c>
      <c r="I120" s="72">
        <v>408</v>
      </c>
      <c r="J120" s="72">
        <v>4314</v>
      </c>
      <c r="K120" s="72">
        <v>4664</v>
      </c>
      <c r="L120" s="209">
        <v>56</v>
      </c>
      <c r="M120" s="72">
        <v>218</v>
      </c>
      <c r="N120" s="72">
        <v>274</v>
      </c>
    </row>
    <row r="121" spans="1:14" x14ac:dyDescent="0.2">
      <c r="B121" s="1">
        <v>4169</v>
      </c>
      <c r="C121" t="s">
        <v>167</v>
      </c>
      <c r="D121" s="72">
        <v>3249</v>
      </c>
      <c r="E121" s="72">
        <v>798</v>
      </c>
      <c r="F121" s="72">
        <v>4047</v>
      </c>
      <c r="G121" s="72">
        <v>13689</v>
      </c>
      <c r="H121" s="72">
        <v>1649</v>
      </c>
      <c r="I121" s="72">
        <v>824</v>
      </c>
      <c r="J121" s="72">
        <v>16162</v>
      </c>
      <c r="K121" s="72">
        <v>20209</v>
      </c>
      <c r="L121" s="209">
        <v>8470</v>
      </c>
      <c r="M121" s="72">
        <v>13880</v>
      </c>
      <c r="N121" s="72">
        <v>22350</v>
      </c>
    </row>
    <row r="122" spans="1:14" x14ac:dyDescent="0.2">
      <c r="B122" s="1">
        <v>4170</v>
      </c>
      <c r="C122" t="s">
        <v>26</v>
      </c>
      <c r="D122" s="72">
        <v>8424</v>
      </c>
      <c r="E122" s="72">
        <v>3258</v>
      </c>
      <c r="F122" s="72">
        <v>11682</v>
      </c>
      <c r="G122" s="72">
        <v>8611</v>
      </c>
      <c r="H122" s="72">
        <v>0</v>
      </c>
      <c r="I122" s="72">
        <v>298</v>
      </c>
      <c r="J122" s="72">
        <v>8909</v>
      </c>
      <c r="K122" s="72">
        <v>20591</v>
      </c>
      <c r="L122" s="209">
        <v>2914</v>
      </c>
      <c r="M122" s="72">
        <v>7302</v>
      </c>
      <c r="N122" s="72">
        <v>10216</v>
      </c>
    </row>
    <row r="123" spans="1:14" x14ac:dyDescent="0.2">
      <c r="B123" s="1">
        <v>4184</v>
      </c>
      <c r="C123" t="s">
        <v>176</v>
      </c>
      <c r="D123" s="72">
        <v>554</v>
      </c>
      <c r="E123" s="72">
        <v>121</v>
      </c>
      <c r="F123" s="72">
        <v>675</v>
      </c>
      <c r="G123" s="72">
        <v>8280</v>
      </c>
      <c r="H123" s="72">
        <v>307</v>
      </c>
      <c r="I123" s="72">
        <v>294</v>
      </c>
      <c r="J123" s="72">
        <v>8881</v>
      </c>
      <c r="K123" s="72">
        <v>9556</v>
      </c>
      <c r="L123" s="209">
        <v>1247</v>
      </c>
      <c r="M123" s="72">
        <v>3607</v>
      </c>
      <c r="N123" s="72">
        <v>4854</v>
      </c>
    </row>
    <row r="124" spans="1:14" x14ac:dyDescent="0.2">
      <c r="B124" s="1">
        <v>4172</v>
      </c>
      <c r="C124" t="s">
        <v>382</v>
      </c>
      <c r="D124" s="72">
        <v>2615</v>
      </c>
      <c r="E124" s="72">
        <v>34</v>
      </c>
      <c r="F124" s="72">
        <v>2649</v>
      </c>
      <c r="G124" s="72">
        <v>4814</v>
      </c>
      <c r="H124" s="72">
        <v>3872</v>
      </c>
      <c r="I124" s="72">
        <v>617</v>
      </c>
      <c r="J124" s="72">
        <v>9303</v>
      </c>
      <c r="K124" s="72">
        <v>11952</v>
      </c>
      <c r="L124" s="209">
        <v>358</v>
      </c>
      <c r="M124" s="72">
        <v>5134</v>
      </c>
      <c r="N124" s="72">
        <v>5492</v>
      </c>
    </row>
    <row r="125" spans="1:14" x14ac:dyDescent="0.2">
      <c r="B125" s="1">
        <v>4173</v>
      </c>
      <c r="C125" t="s">
        <v>168</v>
      </c>
      <c r="D125" s="72">
        <v>461</v>
      </c>
      <c r="E125" s="72">
        <v>339</v>
      </c>
      <c r="F125" s="72">
        <v>800</v>
      </c>
      <c r="G125" s="72">
        <v>1816</v>
      </c>
      <c r="H125" s="72">
        <v>0</v>
      </c>
      <c r="I125" s="72">
        <v>305</v>
      </c>
      <c r="J125" s="72">
        <v>2121</v>
      </c>
      <c r="K125" s="72">
        <v>2921</v>
      </c>
      <c r="L125" s="209">
        <v>222</v>
      </c>
      <c r="M125" s="72">
        <v>534</v>
      </c>
      <c r="N125" s="72">
        <v>756</v>
      </c>
    </row>
    <row r="126" spans="1:14" x14ac:dyDescent="0.2">
      <c r="B126" s="1">
        <v>4175</v>
      </c>
      <c r="C126" t="s">
        <v>169</v>
      </c>
      <c r="D126" s="72">
        <v>420</v>
      </c>
      <c r="E126" s="72">
        <v>389</v>
      </c>
      <c r="F126" s="72">
        <v>809</v>
      </c>
      <c r="G126" s="72">
        <v>11091</v>
      </c>
      <c r="H126" s="72">
        <v>422</v>
      </c>
      <c r="I126" s="72">
        <v>150</v>
      </c>
      <c r="J126" s="72">
        <v>11663</v>
      </c>
      <c r="K126" s="72">
        <v>12472</v>
      </c>
      <c r="L126" s="209">
        <v>2053</v>
      </c>
      <c r="M126" s="72">
        <v>3005</v>
      </c>
      <c r="N126" s="72">
        <v>5058</v>
      </c>
    </row>
    <row r="127" spans="1:14" x14ac:dyDescent="0.2">
      <c r="B127" s="1">
        <v>4176</v>
      </c>
      <c r="C127" t="s">
        <v>170</v>
      </c>
      <c r="D127" s="72">
        <v>49</v>
      </c>
      <c r="E127" s="72">
        <v>15</v>
      </c>
      <c r="F127" s="72">
        <v>64</v>
      </c>
      <c r="G127" s="72">
        <v>3839</v>
      </c>
      <c r="H127" s="72">
        <v>38</v>
      </c>
      <c r="I127" s="72">
        <v>0</v>
      </c>
      <c r="J127" s="72">
        <v>3877</v>
      </c>
      <c r="K127" s="72">
        <v>3941</v>
      </c>
      <c r="L127" s="209">
        <v>85</v>
      </c>
      <c r="M127" s="72">
        <v>3557</v>
      </c>
      <c r="N127" s="72">
        <v>3642</v>
      </c>
    </row>
    <row r="128" spans="1:14" x14ac:dyDescent="0.2">
      <c r="B128" s="1">
        <v>4177</v>
      </c>
      <c r="C128" t="s">
        <v>171</v>
      </c>
      <c r="D128" s="72">
        <v>529</v>
      </c>
      <c r="E128" s="72">
        <v>148</v>
      </c>
      <c r="F128" s="72">
        <v>677</v>
      </c>
      <c r="G128" s="72">
        <v>3073</v>
      </c>
      <c r="H128" s="72">
        <v>360</v>
      </c>
      <c r="I128" s="72">
        <v>17</v>
      </c>
      <c r="J128" s="72">
        <v>3450</v>
      </c>
      <c r="K128" s="72">
        <v>4127</v>
      </c>
      <c r="L128" s="209">
        <v>1399</v>
      </c>
      <c r="M128" s="72">
        <v>30</v>
      </c>
      <c r="N128" s="72">
        <v>1429</v>
      </c>
    </row>
    <row r="129" spans="1:14" x14ac:dyDescent="0.2">
      <c r="B129" s="1">
        <v>4179</v>
      </c>
      <c r="C129" t="s">
        <v>172</v>
      </c>
      <c r="D129" s="72">
        <v>2392</v>
      </c>
      <c r="E129" s="72">
        <v>24</v>
      </c>
      <c r="F129" s="72">
        <v>2416</v>
      </c>
      <c r="G129" s="72">
        <v>1709</v>
      </c>
      <c r="H129" s="72">
        <v>0</v>
      </c>
      <c r="I129" s="72">
        <v>30</v>
      </c>
      <c r="J129" s="72">
        <v>1739</v>
      </c>
      <c r="K129" s="72">
        <v>4155</v>
      </c>
      <c r="L129" s="209">
        <v>1147</v>
      </c>
      <c r="M129" s="72">
        <v>27</v>
      </c>
      <c r="N129" s="72">
        <v>1174</v>
      </c>
    </row>
    <row r="130" spans="1:14" x14ac:dyDescent="0.2">
      <c r="B130" s="1">
        <v>4181</v>
      </c>
      <c r="C130" t="s">
        <v>173</v>
      </c>
      <c r="D130" s="72">
        <v>3209</v>
      </c>
      <c r="E130" s="72">
        <v>23</v>
      </c>
      <c r="F130" s="72">
        <v>3232</v>
      </c>
      <c r="G130" s="72">
        <v>3895</v>
      </c>
      <c r="H130" s="72">
        <v>0</v>
      </c>
      <c r="I130" s="72">
        <v>205</v>
      </c>
      <c r="J130" s="72">
        <v>4100</v>
      </c>
      <c r="K130" s="72">
        <v>7332</v>
      </c>
      <c r="L130" s="209">
        <v>215</v>
      </c>
      <c r="M130" s="72">
        <v>3026</v>
      </c>
      <c r="N130" s="72">
        <v>3241</v>
      </c>
    </row>
    <row r="131" spans="1:14" x14ac:dyDescent="0.2">
      <c r="B131" s="1">
        <v>4182</v>
      </c>
      <c r="C131" t="s">
        <v>174</v>
      </c>
      <c r="D131" s="72">
        <v>756</v>
      </c>
      <c r="E131" s="72">
        <v>71</v>
      </c>
      <c r="F131" s="72">
        <v>827</v>
      </c>
      <c r="G131" s="72">
        <v>2585</v>
      </c>
      <c r="H131" s="72">
        <v>0</v>
      </c>
      <c r="I131" s="72">
        <v>2796</v>
      </c>
      <c r="J131" s="72">
        <v>5381</v>
      </c>
      <c r="K131" s="72">
        <v>6208</v>
      </c>
      <c r="L131" s="209">
        <v>1349</v>
      </c>
      <c r="M131" s="72">
        <v>1774</v>
      </c>
      <c r="N131" s="72">
        <v>3123</v>
      </c>
    </row>
    <row r="132" spans="1:14" x14ac:dyDescent="0.2">
      <c r="B132" s="1">
        <v>4183</v>
      </c>
      <c r="C132" t="s">
        <v>175</v>
      </c>
      <c r="D132" s="72">
        <v>1162</v>
      </c>
      <c r="E132" s="72">
        <v>95</v>
      </c>
      <c r="F132" s="72">
        <v>1257</v>
      </c>
      <c r="G132" s="72">
        <v>6853</v>
      </c>
      <c r="H132" s="72">
        <v>158</v>
      </c>
      <c r="I132" s="72">
        <v>254</v>
      </c>
      <c r="J132" s="72">
        <v>7265</v>
      </c>
      <c r="K132" s="72">
        <v>8522</v>
      </c>
      <c r="L132" s="209">
        <v>1908</v>
      </c>
      <c r="M132" s="72">
        <v>2062</v>
      </c>
      <c r="N132" s="72">
        <v>3970</v>
      </c>
    </row>
    <row r="133" spans="1:14" x14ac:dyDescent="0.2">
      <c r="B133" s="41">
        <v>4219</v>
      </c>
      <c r="C133" s="7" t="s">
        <v>196</v>
      </c>
      <c r="D133" s="71">
        <v>47396</v>
      </c>
      <c r="E133" s="71">
        <v>35643</v>
      </c>
      <c r="F133" s="71">
        <v>83039</v>
      </c>
      <c r="G133" s="71">
        <v>264602</v>
      </c>
      <c r="H133" s="71">
        <v>42171</v>
      </c>
      <c r="I133" s="71">
        <v>14398</v>
      </c>
      <c r="J133" s="71">
        <v>321171</v>
      </c>
      <c r="K133" s="71">
        <v>404210</v>
      </c>
      <c r="L133" s="42">
        <v>113605</v>
      </c>
      <c r="M133" s="71">
        <v>198665</v>
      </c>
      <c r="N133" s="71">
        <v>312270</v>
      </c>
    </row>
    <row r="134" spans="1:14" x14ac:dyDescent="0.2">
      <c r="B134" s="1">
        <v>4191</v>
      </c>
      <c r="C134" t="s">
        <v>178</v>
      </c>
      <c r="D134" s="72">
        <v>55</v>
      </c>
      <c r="E134" s="72">
        <v>62</v>
      </c>
      <c r="F134" s="72">
        <v>117</v>
      </c>
      <c r="G134" s="72">
        <v>4275</v>
      </c>
      <c r="H134" s="72">
        <v>0</v>
      </c>
      <c r="I134" s="72">
        <v>0</v>
      </c>
      <c r="J134" s="72">
        <v>4275</v>
      </c>
      <c r="K134" s="72">
        <v>4392</v>
      </c>
      <c r="L134" s="209">
        <v>119</v>
      </c>
      <c r="M134" s="72">
        <v>3739</v>
      </c>
      <c r="N134" s="72">
        <v>3858</v>
      </c>
    </row>
    <row r="135" spans="1:14" s="7" customFormat="1" x14ac:dyDescent="0.2">
      <c r="A135"/>
      <c r="B135" s="1">
        <v>4192</v>
      </c>
      <c r="C135" t="s">
        <v>179</v>
      </c>
      <c r="D135" s="72">
        <v>308</v>
      </c>
      <c r="E135" s="72">
        <v>63</v>
      </c>
      <c r="F135" s="72">
        <v>371</v>
      </c>
      <c r="G135" s="72">
        <v>17421</v>
      </c>
      <c r="H135" s="72">
        <v>0</v>
      </c>
      <c r="I135" s="72">
        <v>0</v>
      </c>
      <c r="J135" s="72">
        <v>17421</v>
      </c>
      <c r="K135" s="72">
        <v>17792</v>
      </c>
      <c r="L135" s="19">
        <v>398</v>
      </c>
      <c r="M135" s="72">
        <v>9790</v>
      </c>
      <c r="N135" s="72">
        <v>10188</v>
      </c>
    </row>
    <row r="136" spans="1:14" x14ac:dyDescent="0.2">
      <c r="B136" s="1">
        <v>4193</v>
      </c>
      <c r="C136" t="s">
        <v>180</v>
      </c>
      <c r="D136" s="72">
        <v>197</v>
      </c>
      <c r="E136" s="72">
        <v>204</v>
      </c>
      <c r="F136" s="72">
        <v>401</v>
      </c>
      <c r="G136" s="72">
        <v>1068</v>
      </c>
      <c r="H136" s="72">
        <v>272</v>
      </c>
      <c r="I136" s="72">
        <v>0</v>
      </c>
      <c r="J136" s="72">
        <v>1340</v>
      </c>
      <c r="K136" s="72">
        <v>1741</v>
      </c>
      <c r="L136" s="209">
        <v>922</v>
      </c>
      <c r="M136" s="72">
        <v>1387</v>
      </c>
      <c r="N136" s="72">
        <v>2309</v>
      </c>
    </row>
    <row r="137" spans="1:14" x14ac:dyDescent="0.2">
      <c r="B137" s="1">
        <v>4194</v>
      </c>
      <c r="C137" t="s">
        <v>181</v>
      </c>
      <c r="D137" s="72">
        <v>806</v>
      </c>
      <c r="E137" s="72">
        <v>110</v>
      </c>
      <c r="F137" s="72">
        <v>916</v>
      </c>
      <c r="G137" s="72">
        <v>6859</v>
      </c>
      <c r="H137" s="72">
        <v>4254</v>
      </c>
      <c r="I137" s="72">
        <v>60</v>
      </c>
      <c r="J137" s="72">
        <v>11173</v>
      </c>
      <c r="K137" s="72">
        <v>12089</v>
      </c>
      <c r="L137" s="209">
        <v>1459</v>
      </c>
      <c r="M137" s="72">
        <v>5448</v>
      </c>
      <c r="N137" s="72">
        <v>6907</v>
      </c>
    </row>
    <row r="138" spans="1:14" x14ac:dyDescent="0.2">
      <c r="B138" s="1">
        <v>4195</v>
      </c>
      <c r="C138" t="s">
        <v>182</v>
      </c>
      <c r="D138" s="72">
        <v>710</v>
      </c>
      <c r="E138" s="72">
        <v>100</v>
      </c>
      <c r="F138" s="72">
        <v>810</v>
      </c>
      <c r="G138" s="72">
        <v>6231</v>
      </c>
      <c r="H138" s="72">
        <v>1961</v>
      </c>
      <c r="I138" s="72">
        <v>0</v>
      </c>
      <c r="J138" s="72">
        <v>8192</v>
      </c>
      <c r="K138" s="72">
        <v>9002</v>
      </c>
      <c r="L138" s="209">
        <v>683</v>
      </c>
      <c r="M138" s="72">
        <v>6595</v>
      </c>
      <c r="N138" s="72">
        <v>7278</v>
      </c>
    </row>
    <row r="139" spans="1:14" x14ac:dyDescent="0.2">
      <c r="B139" s="1">
        <v>4196</v>
      </c>
      <c r="C139" t="s">
        <v>183</v>
      </c>
      <c r="D139" s="72">
        <v>2589</v>
      </c>
      <c r="E139" s="72">
        <v>105</v>
      </c>
      <c r="F139" s="72">
        <v>2694</v>
      </c>
      <c r="G139" s="72">
        <v>3998</v>
      </c>
      <c r="H139" s="72">
        <v>0</v>
      </c>
      <c r="I139" s="72">
        <v>53</v>
      </c>
      <c r="J139" s="72">
        <v>4051</v>
      </c>
      <c r="K139" s="72">
        <v>6745</v>
      </c>
      <c r="L139" s="209">
        <v>1733</v>
      </c>
      <c r="M139" s="72">
        <v>1186</v>
      </c>
      <c r="N139" s="72">
        <v>2919</v>
      </c>
    </row>
    <row r="140" spans="1:14" x14ac:dyDescent="0.2">
      <c r="B140" s="1">
        <v>4197</v>
      </c>
      <c r="C140" t="s">
        <v>184</v>
      </c>
      <c r="D140" s="72">
        <v>165</v>
      </c>
      <c r="E140" s="72">
        <v>202</v>
      </c>
      <c r="F140" s="72">
        <v>367</v>
      </c>
      <c r="G140" s="72">
        <v>4580</v>
      </c>
      <c r="H140" s="72">
        <v>1379</v>
      </c>
      <c r="I140" s="72">
        <v>546</v>
      </c>
      <c r="J140" s="72">
        <v>6505</v>
      </c>
      <c r="K140" s="72">
        <v>6872</v>
      </c>
      <c r="L140" s="209">
        <v>844</v>
      </c>
      <c r="M140" s="72">
        <v>4888</v>
      </c>
      <c r="N140" s="72">
        <v>5732</v>
      </c>
    </row>
    <row r="141" spans="1:14" x14ac:dyDescent="0.2">
      <c r="B141" s="1">
        <v>4198</v>
      </c>
      <c r="C141" t="s">
        <v>185</v>
      </c>
      <c r="D141" s="72">
        <v>552</v>
      </c>
      <c r="E141" s="72">
        <v>5</v>
      </c>
      <c r="F141" s="72">
        <v>557</v>
      </c>
      <c r="G141" s="72">
        <v>2018</v>
      </c>
      <c r="H141" s="72">
        <v>6089</v>
      </c>
      <c r="I141" s="72">
        <v>400</v>
      </c>
      <c r="J141" s="72">
        <v>8507</v>
      </c>
      <c r="K141" s="72">
        <v>9064</v>
      </c>
      <c r="L141" s="209">
        <v>5600</v>
      </c>
      <c r="M141" s="72">
        <v>1678</v>
      </c>
      <c r="N141" s="72">
        <v>7278</v>
      </c>
    </row>
    <row r="142" spans="1:14" x14ac:dyDescent="0.2">
      <c r="B142" s="1">
        <v>4199</v>
      </c>
      <c r="C142" t="s">
        <v>383</v>
      </c>
      <c r="D142" s="72">
        <v>37</v>
      </c>
      <c r="E142" s="72">
        <v>6143</v>
      </c>
      <c r="F142" s="72">
        <v>6180</v>
      </c>
      <c r="G142" s="72">
        <v>1564</v>
      </c>
      <c r="H142" s="72">
        <v>1190</v>
      </c>
      <c r="I142" s="72">
        <v>0</v>
      </c>
      <c r="J142" s="72">
        <v>2754</v>
      </c>
      <c r="K142" s="72">
        <v>8934</v>
      </c>
      <c r="L142" s="209">
        <v>6188</v>
      </c>
      <c r="M142" s="72">
        <v>2477</v>
      </c>
      <c r="N142" s="72">
        <v>8665</v>
      </c>
    </row>
    <row r="143" spans="1:14" x14ac:dyDescent="0.2">
      <c r="B143" s="1">
        <v>4200</v>
      </c>
      <c r="C143" t="s">
        <v>186</v>
      </c>
      <c r="D143" s="72">
        <v>2369</v>
      </c>
      <c r="E143" s="72">
        <v>1982</v>
      </c>
      <c r="F143" s="72">
        <v>4351</v>
      </c>
      <c r="G143" s="72">
        <v>10181</v>
      </c>
      <c r="H143" s="72">
        <v>6426</v>
      </c>
      <c r="I143" s="72">
        <v>43</v>
      </c>
      <c r="J143" s="72">
        <v>16650</v>
      </c>
      <c r="K143" s="72">
        <v>21001</v>
      </c>
      <c r="L143" s="209">
        <v>5609</v>
      </c>
      <c r="M143" s="72">
        <v>5197</v>
      </c>
      <c r="N143" s="72">
        <v>10806</v>
      </c>
    </row>
    <row r="144" spans="1:14" x14ac:dyDescent="0.2">
      <c r="B144" s="1">
        <v>4201</v>
      </c>
      <c r="C144" t="s">
        <v>27</v>
      </c>
      <c r="D144" s="72">
        <v>13965</v>
      </c>
      <c r="E144" s="72">
        <v>10148</v>
      </c>
      <c r="F144" s="72">
        <v>24113</v>
      </c>
      <c r="G144" s="72">
        <v>14187</v>
      </c>
      <c r="H144" s="72">
        <v>4507</v>
      </c>
      <c r="I144" s="72">
        <v>4523</v>
      </c>
      <c r="J144" s="72">
        <v>23217</v>
      </c>
      <c r="K144" s="72">
        <v>47330</v>
      </c>
      <c r="L144" s="209">
        <v>11877</v>
      </c>
      <c r="M144" s="72">
        <v>15148</v>
      </c>
      <c r="N144" s="72">
        <v>27025</v>
      </c>
    </row>
    <row r="145" spans="1:14" x14ac:dyDescent="0.2">
      <c r="B145" s="1">
        <v>4202</v>
      </c>
      <c r="C145" t="s">
        <v>187</v>
      </c>
      <c r="D145" s="72">
        <v>296</v>
      </c>
      <c r="E145" s="72">
        <v>56</v>
      </c>
      <c r="F145" s="72">
        <v>352</v>
      </c>
      <c r="G145" s="72">
        <v>30728</v>
      </c>
      <c r="H145" s="72">
        <v>0</v>
      </c>
      <c r="I145" s="72">
        <v>7</v>
      </c>
      <c r="J145" s="72">
        <v>30735</v>
      </c>
      <c r="K145" s="72">
        <v>31087</v>
      </c>
      <c r="L145" s="209">
        <v>569</v>
      </c>
      <c r="M145" s="72">
        <v>15977</v>
      </c>
      <c r="N145" s="72">
        <v>16546</v>
      </c>
    </row>
    <row r="146" spans="1:14" x14ac:dyDescent="0.2">
      <c r="B146" s="1">
        <v>4203</v>
      </c>
      <c r="C146" t="s">
        <v>188</v>
      </c>
      <c r="D146" s="72">
        <v>3350</v>
      </c>
      <c r="E146" s="72">
        <v>1806</v>
      </c>
      <c r="F146" s="72">
        <v>5156</v>
      </c>
      <c r="G146" s="72">
        <v>15905</v>
      </c>
      <c r="H146" s="72">
        <v>3914</v>
      </c>
      <c r="I146" s="72">
        <v>631</v>
      </c>
      <c r="J146" s="72">
        <v>20450</v>
      </c>
      <c r="K146" s="72">
        <v>25606</v>
      </c>
      <c r="L146" s="209">
        <v>21249</v>
      </c>
      <c r="M146" s="72">
        <v>14402</v>
      </c>
      <c r="N146" s="72">
        <v>35651</v>
      </c>
    </row>
    <row r="147" spans="1:14" x14ac:dyDescent="0.2">
      <c r="B147" s="1">
        <v>4204</v>
      </c>
      <c r="C147" t="s">
        <v>189</v>
      </c>
      <c r="D147" s="72">
        <v>586</v>
      </c>
      <c r="E147" s="72">
        <v>307</v>
      </c>
      <c r="F147" s="72">
        <v>893</v>
      </c>
      <c r="G147" s="72">
        <v>8253</v>
      </c>
      <c r="H147" s="72">
        <v>2531</v>
      </c>
      <c r="I147" s="72">
        <v>45</v>
      </c>
      <c r="J147" s="72">
        <v>10829</v>
      </c>
      <c r="K147" s="72">
        <v>11722</v>
      </c>
      <c r="L147" s="209">
        <v>798</v>
      </c>
      <c r="M147" s="72">
        <v>6164</v>
      </c>
      <c r="N147" s="72">
        <v>6962</v>
      </c>
    </row>
    <row r="148" spans="1:14" x14ac:dyDescent="0.2">
      <c r="B148" s="1">
        <v>4205</v>
      </c>
      <c r="C148" t="s">
        <v>190</v>
      </c>
      <c r="D148" s="72">
        <v>1072</v>
      </c>
      <c r="E148" s="72">
        <v>1190</v>
      </c>
      <c r="F148" s="72">
        <v>2262</v>
      </c>
      <c r="G148" s="72">
        <v>2952</v>
      </c>
      <c r="H148" s="72">
        <v>440</v>
      </c>
      <c r="I148" s="72">
        <v>186</v>
      </c>
      <c r="J148" s="72">
        <v>3578</v>
      </c>
      <c r="K148" s="72">
        <v>5840</v>
      </c>
      <c r="L148" s="209">
        <v>6187</v>
      </c>
      <c r="M148" s="72">
        <v>4177</v>
      </c>
      <c r="N148" s="72">
        <v>10364</v>
      </c>
    </row>
    <row r="149" spans="1:14" x14ac:dyDescent="0.2">
      <c r="B149" s="1">
        <v>4206</v>
      </c>
      <c r="C149" t="s">
        <v>191</v>
      </c>
      <c r="D149" s="72">
        <v>2500</v>
      </c>
      <c r="E149" s="72">
        <v>238</v>
      </c>
      <c r="F149" s="72">
        <v>2738</v>
      </c>
      <c r="G149" s="72">
        <v>23939</v>
      </c>
      <c r="H149" s="72">
        <v>129</v>
      </c>
      <c r="I149" s="72">
        <v>199</v>
      </c>
      <c r="J149" s="72">
        <v>24267</v>
      </c>
      <c r="K149" s="72">
        <v>27005</v>
      </c>
      <c r="L149" s="209">
        <v>4989</v>
      </c>
      <c r="M149" s="72">
        <v>16670</v>
      </c>
      <c r="N149" s="72">
        <v>21659</v>
      </c>
    </row>
    <row r="150" spans="1:14" x14ac:dyDescent="0.2">
      <c r="B150" s="1">
        <v>4207</v>
      </c>
      <c r="C150" t="s">
        <v>192</v>
      </c>
      <c r="D150" s="72">
        <v>6239</v>
      </c>
      <c r="E150" s="72">
        <v>1089</v>
      </c>
      <c r="F150" s="72">
        <v>7328</v>
      </c>
      <c r="G150" s="72">
        <v>3965</v>
      </c>
      <c r="H150" s="72">
        <v>144</v>
      </c>
      <c r="I150" s="72">
        <v>258</v>
      </c>
      <c r="J150" s="72">
        <v>4367</v>
      </c>
      <c r="K150" s="72">
        <v>11695</v>
      </c>
      <c r="L150" s="209">
        <v>3884</v>
      </c>
      <c r="M150" s="72">
        <v>3260</v>
      </c>
      <c r="N150" s="72">
        <v>7144</v>
      </c>
    </row>
    <row r="151" spans="1:14" x14ac:dyDescent="0.2">
      <c r="B151" s="1">
        <v>4208</v>
      </c>
      <c r="C151" t="s">
        <v>193</v>
      </c>
      <c r="D151" s="72">
        <v>4288</v>
      </c>
      <c r="E151" s="72">
        <v>1063</v>
      </c>
      <c r="F151" s="72">
        <v>5351</v>
      </c>
      <c r="G151" s="72">
        <v>35362</v>
      </c>
      <c r="H151" s="72">
        <v>3213</v>
      </c>
      <c r="I151" s="72">
        <v>162</v>
      </c>
      <c r="J151" s="72">
        <v>38737</v>
      </c>
      <c r="K151" s="72">
        <v>44088</v>
      </c>
      <c r="L151" s="209">
        <v>14978</v>
      </c>
      <c r="M151" s="72">
        <v>25050</v>
      </c>
      <c r="N151" s="72">
        <v>40028</v>
      </c>
    </row>
    <row r="152" spans="1:14" x14ac:dyDescent="0.2">
      <c r="B152" s="1">
        <v>4209</v>
      </c>
      <c r="C152" t="s">
        <v>194</v>
      </c>
      <c r="D152" s="72">
        <v>5098</v>
      </c>
      <c r="E152" s="72">
        <v>1530</v>
      </c>
      <c r="F152" s="72">
        <v>6628</v>
      </c>
      <c r="G152" s="72">
        <v>38296</v>
      </c>
      <c r="H152" s="72">
        <v>5396</v>
      </c>
      <c r="I152" s="72">
        <v>7248</v>
      </c>
      <c r="J152" s="72">
        <v>50940</v>
      </c>
      <c r="K152" s="72">
        <v>57568</v>
      </c>
      <c r="L152" s="209">
        <v>6742</v>
      </c>
      <c r="M152" s="72">
        <v>33670</v>
      </c>
      <c r="N152" s="72">
        <v>40412</v>
      </c>
    </row>
    <row r="153" spans="1:14" x14ac:dyDescent="0.2">
      <c r="B153" s="1">
        <v>4210</v>
      </c>
      <c r="C153" t="s">
        <v>195</v>
      </c>
      <c r="D153" s="72">
        <v>2214</v>
      </c>
      <c r="E153" s="72">
        <v>9240</v>
      </c>
      <c r="F153" s="72">
        <v>11454</v>
      </c>
      <c r="G153" s="72">
        <v>32820</v>
      </c>
      <c r="H153" s="72">
        <v>326</v>
      </c>
      <c r="I153" s="72">
        <v>37</v>
      </c>
      <c r="J153" s="72">
        <v>33183</v>
      </c>
      <c r="K153" s="72">
        <v>44637</v>
      </c>
      <c r="L153" s="209">
        <v>18777</v>
      </c>
      <c r="M153" s="72">
        <v>21762</v>
      </c>
      <c r="N153" s="72">
        <v>40539</v>
      </c>
    </row>
    <row r="154" spans="1:14" x14ac:dyDescent="0.2">
      <c r="B154" s="41">
        <v>4249</v>
      </c>
      <c r="C154" s="7" t="s">
        <v>215</v>
      </c>
      <c r="D154" s="71">
        <v>41599</v>
      </c>
      <c r="E154" s="71">
        <v>17047</v>
      </c>
      <c r="F154" s="71">
        <v>58646</v>
      </c>
      <c r="G154" s="71">
        <v>154681</v>
      </c>
      <c r="H154" s="71">
        <v>35093</v>
      </c>
      <c r="I154" s="71">
        <v>13551</v>
      </c>
      <c r="J154" s="71">
        <v>203325</v>
      </c>
      <c r="K154" s="71">
        <v>261971</v>
      </c>
      <c r="L154" s="42">
        <v>57318</v>
      </c>
      <c r="M154" s="71">
        <v>118173</v>
      </c>
      <c r="N154" s="71">
        <v>175491</v>
      </c>
    </row>
    <row r="155" spans="1:14" x14ac:dyDescent="0.2">
      <c r="B155" s="1">
        <v>4221</v>
      </c>
      <c r="C155" t="s">
        <v>197</v>
      </c>
      <c r="D155" s="72">
        <v>3061</v>
      </c>
      <c r="E155" s="72">
        <v>480</v>
      </c>
      <c r="F155" s="72">
        <v>3541</v>
      </c>
      <c r="G155" s="72">
        <v>10379</v>
      </c>
      <c r="H155" s="72">
        <v>0</v>
      </c>
      <c r="I155" s="72">
        <v>1165</v>
      </c>
      <c r="J155" s="72">
        <v>11544</v>
      </c>
      <c r="K155" s="72">
        <v>15085</v>
      </c>
      <c r="L155" s="209">
        <v>241</v>
      </c>
      <c r="M155" s="72">
        <v>31</v>
      </c>
      <c r="N155" s="72">
        <v>272</v>
      </c>
    </row>
    <row r="156" spans="1:14" s="7" customFormat="1" x14ac:dyDescent="0.2">
      <c r="A156"/>
      <c r="B156" s="1">
        <v>4222</v>
      </c>
      <c r="C156" t="s">
        <v>198</v>
      </c>
      <c r="D156" s="72">
        <v>1252</v>
      </c>
      <c r="E156" s="72">
        <v>261</v>
      </c>
      <c r="F156" s="72">
        <v>1513</v>
      </c>
      <c r="G156" s="72">
        <v>10642</v>
      </c>
      <c r="H156" s="72">
        <v>33</v>
      </c>
      <c r="I156" s="72">
        <v>200</v>
      </c>
      <c r="J156" s="72">
        <v>10875</v>
      </c>
      <c r="K156" s="72">
        <v>12388</v>
      </c>
      <c r="L156" s="19">
        <v>3431</v>
      </c>
      <c r="M156" s="72">
        <v>7076</v>
      </c>
      <c r="N156" s="72">
        <v>10507</v>
      </c>
    </row>
    <row r="157" spans="1:14" x14ac:dyDescent="0.2">
      <c r="B157" s="1">
        <v>4223</v>
      </c>
      <c r="C157" t="s">
        <v>199</v>
      </c>
      <c r="D157" s="72">
        <v>915</v>
      </c>
      <c r="E157" s="72">
        <v>46</v>
      </c>
      <c r="F157" s="72">
        <v>961</v>
      </c>
      <c r="G157" s="72">
        <v>7023</v>
      </c>
      <c r="H157" s="72">
        <v>1541</v>
      </c>
      <c r="I157" s="72">
        <v>145</v>
      </c>
      <c r="J157" s="72">
        <v>8709</v>
      </c>
      <c r="K157" s="72">
        <v>9670</v>
      </c>
      <c r="L157" s="209">
        <v>444</v>
      </c>
      <c r="M157" s="72">
        <v>3442</v>
      </c>
      <c r="N157" s="72">
        <v>3886</v>
      </c>
    </row>
    <row r="158" spans="1:14" x14ac:dyDescent="0.2">
      <c r="B158" s="1">
        <v>4224</v>
      </c>
      <c r="C158" t="s">
        <v>200</v>
      </c>
      <c r="D158" s="72">
        <v>386</v>
      </c>
      <c r="E158" s="72">
        <v>2485</v>
      </c>
      <c r="F158" s="72">
        <v>2871</v>
      </c>
      <c r="G158" s="72">
        <v>9573</v>
      </c>
      <c r="H158" s="72">
        <v>0</v>
      </c>
      <c r="I158" s="72">
        <v>268</v>
      </c>
      <c r="J158" s="72">
        <v>9841</v>
      </c>
      <c r="K158" s="72">
        <v>12712</v>
      </c>
      <c r="L158" s="209">
        <v>520</v>
      </c>
      <c r="M158" s="72">
        <v>2725</v>
      </c>
      <c r="N158" s="72">
        <v>3245</v>
      </c>
    </row>
    <row r="159" spans="1:14" x14ac:dyDescent="0.2">
      <c r="B159" s="1">
        <v>4226</v>
      </c>
      <c r="C159" t="s">
        <v>201</v>
      </c>
      <c r="D159" s="72">
        <v>200</v>
      </c>
      <c r="E159" s="72">
        <v>27</v>
      </c>
      <c r="F159" s="72">
        <v>227</v>
      </c>
      <c r="G159" s="72">
        <v>974</v>
      </c>
      <c r="H159" s="72">
        <v>0</v>
      </c>
      <c r="I159" s="72">
        <v>1600</v>
      </c>
      <c r="J159" s="72">
        <v>2574</v>
      </c>
      <c r="K159" s="72">
        <v>2801</v>
      </c>
      <c r="L159" s="209">
        <v>248</v>
      </c>
      <c r="M159" s="72">
        <v>196</v>
      </c>
      <c r="N159" s="72">
        <v>444</v>
      </c>
    </row>
    <row r="160" spans="1:14" x14ac:dyDescent="0.2">
      <c r="B160" s="1">
        <v>4227</v>
      </c>
      <c r="C160" t="s">
        <v>202</v>
      </c>
      <c r="D160" s="72">
        <v>200</v>
      </c>
      <c r="E160" s="72">
        <v>280</v>
      </c>
      <c r="F160" s="72">
        <v>480</v>
      </c>
      <c r="G160" s="72">
        <v>1430</v>
      </c>
      <c r="H160" s="72">
        <v>0</v>
      </c>
      <c r="I160" s="72">
        <v>1500</v>
      </c>
      <c r="J160" s="72">
        <v>2930</v>
      </c>
      <c r="K160" s="72">
        <v>3410</v>
      </c>
      <c r="L160" s="209">
        <v>220</v>
      </c>
      <c r="M160" s="72">
        <v>680</v>
      </c>
      <c r="N160" s="72">
        <v>900</v>
      </c>
    </row>
    <row r="161" spans="1:14" x14ac:dyDescent="0.2">
      <c r="B161" s="1">
        <v>4228</v>
      </c>
      <c r="C161" t="s">
        <v>203</v>
      </c>
      <c r="D161" s="72">
        <v>658</v>
      </c>
      <c r="E161" s="72">
        <v>769</v>
      </c>
      <c r="F161" s="72">
        <v>1427</v>
      </c>
      <c r="G161" s="72">
        <v>13269</v>
      </c>
      <c r="H161" s="72">
        <v>1478</v>
      </c>
      <c r="I161" s="72">
        <v>0</v>
      </c>
      <c r="J161" s="72">
        <v>14747</v>
      </c>
      <c r="K161" s="72">
        <v>16174</v>
      </c>
      <c r="L161" s="209">
        <v>1807</v>
      </c>
      <c r="M161" s="72">
        <v>12273</v>
      </c>
      <c r="N161" s="72">
        <v>14080</v>
      </c>
    </row>
    <row r="162" spans="1:14" x14ac:dyDescent="0.2">
      <c r="B162" s="1">
        <v>4229</v>
      </c>
      <c r="C162" t="s">
        <v>204</v>
      </c>
      <c r="D162" s="72">
        <v>255</v>
      </c>
      <c r="E162" s="72">
        <v>35</v>
      </c>
      <c r="F162" s="72">
        <v>290</v>
      </c>
      <c r="G162" s="72">
        <v>4064</v>
      </c>
      <c r="H162" s="72">
        <v>20</v>
      </c>
      <c r="I162" s="72">
        <v>0</v>
      </c>
      <c r="J162" s="72">
        <v>4084</v>
      </c>
      <c r="K162" s="72">
        <v>4374</v>
      </c>
      <c r="L162" s="209">
        <v>706</v>
      </c>
      <c r="M162" s="72">
        <v>2671</v>
      </c>
      <c r="N162" s="72">
        <v>3377</v>
      </c>
    </row>
    <row r="163" spans="1:14" x14ac:dyDescent="0.2">
      <c r="B163" s="1">
        <v>4230</v>
      </c>
      <c r="C163" t="s">
        <v>205</v>
      </c>
      <c r="D163" s="72">
        <v>80</v>
      </c>
      <c r="E163" s="72">
        <v>20</v>
      </c>
      <c r="F163" s="72">
        <v>100</v>
      </c>
      <c r="G163" s="72">
        <v>4139</v>
      </c>
      <c r="H163" s="72">
        <v>0</v>
      </c>
      <c r="I163" s="72">
        <v>148</v>
      </c>
      <c r="J163" s="72">
        <v>4287</v>
      </c>
      <c r="K163" s="72">
        <v>4387</v>
      </c>
      <c r="L163" s="209">
        <v>100</v>
      </c>
      <c r="M163" s="72">
        <v>1999</v>
      </c>
      <c r="N163" s="72">
        <v>2099</v>
      </c>
    </row>
    <row r="164" spans="1:14" x14ac:dyDescent="0.2">
      <c r="B164" s="1">
        <v>4231</v>
      </c>
      <c r="C164" t="s">
        <v>206</v>
      </c>
      <c r="D164" s="72">
        <v>181</v>
      </c>
      <c r="E164" s="72">
        <v>10</v>
      </c>
      <c r="F164" s="72">
        <v>191</v>
      </c>
      <c r="G164" s="72">
        <v>5695</v>
      </c>
      <c r="H164" s="72">
        <v>553</v>
      </c>
      <c r="I164" s="72">
        <v>853</v>
      </c>
      <c r="J164" s="72">
        <v>7101</v>
      </c>
      <c r="K164" s="72">
        <v>7292</v>
      </c>
      <c r="L164" s="209">
        <v>155</v>
      </c>
      <c r="M164" s="72">
        <v>833</v>
      </c>
      <c r="N164" s="72">
        <v>988</v>
      </c>
    </row>
    <row r="165" spans="1:14" x14ac:dyDescent="0.2">
      <c r="B165" s="1">
        <v>4232</v>
      </c>
      <c r="C165" t="s">
        <v>207</v>
      </c>
      <c r="D165" s="72">
        <v>35</v>
      </c>
      <c r="E165" s="72">
        <v>15</v>
      </c>
      <c r="F165" s="72">
        <v>50</v>
      </c>
      <c r="G165" s="72">
        <v>3748</v>
      </c>
      <c r="H165" s="72">
        <v>0</v>
      </c>
      <c r="I165" s="72">
        <v>71</v>
      </c>
      <c r="J165" s="72">
        <v>3819</v>
      </c>
      <c r="K165" s="72">
        <v>3869</v>
      </c>
      <c r="L165" s="209">
        <v>2130</v>
      </c>
      <c r="M165" s="72">
        <v>3803</v>
      </c>
      <c r="N165" s="72">
        <v>5933</v>
      </c>
    </row>
    <row r="166" spans="1:14" x14ac:dyDescent="0.2">
      <c r="B166" s="1">
        <v>4233</v>
      </c>
      <c r="C166" t="s">
        <v>208</v>
      </c>
      <c r="D166" s="72">
        <v>314</v>
      </c>
      <c r="E166" s="72">
        <v>140</v>
      </c>
      <c r="F166" s="72">
        <v>454</v>
      </c>
      <c r="G166" s="72">
        <v>866</v>
      </c>
      <c r="H166" s="72">
        <v>0</v>
      </c>
      <c r="I166" s="72">
        <v>31</v>
      </c>
      <c r="J166" s="72">
        <v>897</v>
      </c>
      <c r="K166" s="72">
        <v>1351</v>
      </c>
      <c r="L166" s="209">
        <v>370</v>
      </c>
      <c r="M166" s="72">
        <v>5</v>
      </c>
      <c r="N166" s="72">
        <v>375</v>
      </c>
    </row>
    <row r="167" spans="1:14" x14ac:dyDescent="0.2">
      <c r="B167" s="1">
        <v>4234</v>
      </c>
      <c r="C167" t="s">
        <v>209</v>
      </c>
      <c r="D167" s="72">
        <v>5661</v>
      </c>
      <c r="E167" s="72">
        <v>489</v>
      </c>
      <c r="F167" s="72">
        <v>6150</v>
      </c>
      <c r="G167" s="72">
        <v>20201</v>
      </c>
      <c r="H167" s="72">
        <v>10444</v>
      </c>
      <c r="I167" s="72">
        <v>0</v>
      </c>
      <c r="J167" s="72">
        <v>30645</v>
      </c>
      <c r="K167" s="72">
        <v>36795</v>
      </c>
      <c r="L167" s="209">
        <v>7305</v>
      </c>
      <c r="M167" s="72">
        <v>20980</v>
      </c>
      <c r="N167" s="72">
        <v>28285</v>
      </c>
    </row>
    <row r="168" spans="1:14" x14ac:dyDescent="0.2">
      <c r="B168" s="1">
        <v>4235</v>
      </c>
      <c r="C168" t="s">
        <v>210</v>
      </c>
      <c r="D168" s="72">
        <v>329</v>
      </c>
      <c r="E168" s="72">
        <v>37</v>
      </c>
      <c r="F168" s="72">
        <v>366</v>
      </c>
      <c r="G168" s="72">
        <v>9581</v>
      </c>
      <c r="H168" s="72">
        <v>30</v>
      </c>
      <c r="I168" s="72">
        <v>65</v>
      </c>
      <c r="J168" s="72">
        <v>9676</v>
      </c>
      <c r="K168" s="72">
        <v>10042</v>
      </c>
      <c r="L168" s="209">
        <v>426</v>
      </c>
      <c r="M168" s="72">
        <v>6367</v>
      </c>
      <c r="N168" s="72">
        <v>6793</v>
      </c>
    </row>
    <row r="169" spans="1:14" x14ac:dyDescent="0.2">
      <c r="B169" s="1">
        <v>4236</v>
      </c>
      <c r="C169" t="s">
        <v>384</v>
      </c>
      <c r="D169" s="72">
        <v>4288</v>
      </c>
      <c r="E169" s="72">
        <v>3882</v>
      </c>
      <c r="F169" s="72">
        <v>8170</v>
      </c>
      <c r="G169" s="72">
        <v>17521</v>
      </c>
      <c r="H169" s="72">
        <v>11042</v>
      </c>
      <c r="I169" s="72">
        <v>4579</v>
      </c>
      <c r="J169" s="72">
        <v>33142</v>
      </c>
      <c r="K169" s="72">
        <v>41312</v>
      </c>
      <c r="L169" s="209">
        <v>13819</v>
      </c>
      <c r="M169" s="72">
        <v>19828</v>
      </c>
      <c r="N169" s="72">
        <v>33647</v>
      </c>
    </row>
    <row r="170" spans="1:14" x14ac:dyDescent="0.2">
      <c r="B170" s="1">
        <v>4237</v>
      </c>
      <c r="C170" t="s">
        <v>211</v>
      </c>
      <c r="D170" s="72">
        <v>546</v>
      </c>
      <c r="E170" s="72">
        <v>3219</v>
      </c>
      <c r="F170" s="72">
        <v>3765</v>
      </c>
      <c r="G170" s="72">
        <v>2169</v>
      </c>
      <c r="H170" s="72">
        <v>329</v>
      </c>
      <c r="I170" s="72">
        <v>206</v>
      </c>
      <c r="J170" s="72">
        <v>2704</v>
      </c>
      <c r="K170" s="72">
        <v>6469</v>
      </c>
      <c r="L170" s="209">
        <v>2155</v>
      </c>
      <c r="M170" s="72">
        <v>2313</v>
      </c>
      <c r="N170" s="72">
        <v>4468</v>
      </c>
    </row>
    <row r="171" spans="1:14" x14ac:dyDescent="0.2">
      <c r="B171" s="1">
        <v>4238</v>
      </c>
      <c r="C171" t="s">
        <v>212</v>
      </c>
      <c r="D171" s="72">
        <v>145</v>
      </c>
      <c r="E171" s="72">
        <v>262</v>
      </c>
      <c r="F171" s="72">
        <v>407</v>
      </c>
      <c r="G171" s="72">
        <v>500</v>
      </c>
      <c r="H171" s="72">
        <v>0</v>
      </c>
      <c r="I171" s="72">
        <v>215</v>
      </c>
      <c r="J171" s="72">
        <v>715</v>
      </c>
      <c r="K171" s="72">
        <v>1122</v>
      </c>
      <c r="L171" s="209">
        <v>165</v>
      </c>
      <c r="M171" s="72">
        <v>40</v>
      </c>
      <c r="N171" s="72">
        <v>205</v>
      </c>
    </row>
    <row r="172" spans="1:14" x14ac:dyDescent="0.2">
      <c r="B172" s="1">
        <v>4239</v>
      </c>
      <c r="C172" t="s">
        <v>213</v>
      </c>
      <c r="D172" s="72">
        <v>21500</v>
      </c>
      <c r="E172" s="72">
        <v>4542</v>
      </c>
      <c r="F172" s="72">
        <v>26042</v>
      </c>
      <c r="G172" s="72">
        <v>21991</v>
      </c>
      <c r="H172" s="72">
        <v>9373</v>
      </c>
      <c r="I172" s="72">
        <v>2505</v>
      </c>
      <c r="J172" s="72">
        <v>33869</v>
      </c>
      <c r="K172" s="72">
        <v>59911</v>
      </c>
      <c r="L172" s="209">
        <v>17564</v>
      </c>
      <c r="M172" s="72">
        <v>18450</v>
      </c>
      <c r="N172" s="72">
        <v>36014</v>
      </c>
    </row>
    <row r="173" spans="1:14" x14ac:dyDescent="0.2">
      <c r="B173" s="1">
        <v>4240</v>
      </c>
      <c r="C173" t="s">
        <v>214</v>
      </c>
      <c r="D173" s="72">
        <v>1593</v>
      </c>
      <c r="E173" s="72">
        <v>48</v>
      </c>
      <c r="F173" s="72">
        <v>1641</v>
      </c>
      <c r="G173" s="72">
        <v>10916</v>
      </c>
      <c r="H173" s="72">
        <v>250</v>
      </c>
      <c r="I173" s="72">
        <v>0</v>
      </c>
      <c r="J173" s="72">
        <v>11166</v>
      </c>
      <c r="K173" s="72">
        <v>12807</v>
      </c>
      <c r="L173" s="209">
        <v>5512</v>
      </c>
      <c r="M173" s="72">
        <v>14461</v>
      </c>
      <c r="N173" s="72">
        <v>19973</v>
      </c>
    </row>
    <row r="174" spans="1:14" x14ac:dyDescent="0.2">
      <c r="B174" s="41">
        <v>4269</v>
      </c>
      <c r="C174" s="7" t="s">
        <v>228</v>
      </c>
      <c r="D174" s="71">
        <v>29614</v>
      </c>
      <c r="E174" s="71">
        <v>33438</v>
      </c>
      <c r="F174" s="71">
        <v>63052</v>
      </c>
      <c r="G174" s="71">
        <v>116863</v>
      </c>
      <c r="H174" s="71">
        <v>75542</v>
      </c>
      <c r="I174" s="71">
        <v>19917</v>
      </c>
      <c r="J174" s="71">
        <v>212322</v>
      </c>
      <c r="K174" s="71">
        <v>275374</v>
      </c>
      <c r="L174" s="42">
        <v>73150</v>
      </c>
      <c r="M174" s="71">
        <v>173370</v>
      </c>
      <c r="N174" s="71">
        <v>246520</v>
      </c>
    </row>
    <row r="175" spans="1:14" x14ac:dyDescent="0.2">
      <c r="B175" s="1">
        <v>4251</v>
      </c>
      <c r="C175" t="s">
        <v>216</v>
      </c>
      <c r="D175" s="72">
        <v>380</v>
      </c>
      <c r="E175" s="72">
        <v>55</v>
      </c>
      <c r="F175" s="72">
        <v>435</v>
      </c>
      <c r="G175" s="72">
        <v>6262</v>
      </c>
      <c r="H175" s="72">
        <v>0</v>
      </c>
      <c r="I175" s="72">
        <v>140</v>
      </c>
      <c r="J175" s="72">
        <v>6402</v>
      </c>
      <c r="K175" s="72">
        <v>6837</v>
      </c>
      <c r="L175" s="209">
        <v>137</v>
      </c>
      <c r="M175" s="72">
        <v>1551</v>
      </c>
      <c r="N175" s="72">
        <v>1688</v>
      </c>
    </row>
    <row r="176" spans="1:14" s="7" customFormat="1" x14ac:dyDescent="0.2">
      <c r="A176"/>
      <c r="B176" s="1">
        <v>4252</v>
      </c>
      <c r="C176" t="s">
        <v>217</v>
      </c>
      <c r="D176" s="72">
        <v>3095</v>
      </c>
      <c r="E176" s="72">
        <v>3607</v>
      </c>
      <c r="F176" s="72">
        <v>6702</v>
      </c>
      <c r="G176" s="72">
        <v>4764</v>
      </c>
      <c r="H176" s="72">
        <v>52674</v>
      </c>
      <c r="I176" s="72">
        <v>9763</v>
      </c>
      <c r="J176" s="72">
        <v>67201</v>
      </c>
      <c r="K176" s="72">
        <v>73903</v>
      </c>
      <c r="L176" s="19">
        <v>5370</v>
      </c>
      <c r="M176" s="72">
        <v>78325</v>
      </c>
      <c r="N176" s="72">
        <v>83695</v>
      </c>
    </row>
    <row r="177" spans="2:14" x14ac:dyDescent="0.2">
      <c r="B177" s="1">
        <v>4253</v>
      </c>
      <c r="C177" t="s">
        <v>218</v>
      </c>
      <c r="D177" s="72">
        <v>316</v>
      </c>
      <c r="E177" s="72">
        <v>644</v>
      </c>
      <c r="F177" s="72">
        <v>960</v>
      </c>
      <c r="G177" s="72">
        <v>11884</v>
      </c>
      <c r="H177" s="72">
        <v>5</v>
      </c>
      <c r="I177" s="72">
        <v>186</v>
      </c>
      <c r="J177" s="72">
        <v>12075</v>
      </c>
      <c r="K177" s="72">
        <v>13035</v>
      </c>
      <c r="L177" s="209">
        <v>1662</v>
      </c>
      <c r="M177" s="72">
        <v>7903</v>
      </c>
      <c r="N177" s="72">
        <v>9565</v>
      </c>
    </row>
    <row r="178" spans="2:14" x14ac:dyDescent="0.2">
      <c r="B178" s="1">
        <v>4254</v>
      </c>
      <c r="C178" t="s">
        <v>219</v>
      </c>
      <c r="D178" s="72">
        <v>1852</v>
      </c>
      <c r="E178" s="72">
        <v>6375</v>
      </c>
      <c r="F178" s="72">
        <v>8227</v>
      </c>
      <c r="G178" s="72">
        <v>27378</v>
      </c>
      <c r="H178" s="72">
        <v>6452</v>
      </c>
      <c r="I178" s="72">
        <v>849</v>
      </c>
      <c r="J178" s="72">
        <v>34679</v>
      </c>
      <c r="K178" s="72">
        <v>42906</v>
      </c>
      <c r="L178" s="209">
        <v>8498</v>
      </c>
      <c r="M178" s="72">
        <v>13782</v>
      </c>
      <c r="N178" s="72">
        <v>22280</v>
      </c>
    </row>
    <row r="179" spans="2:14" x14ac:dyDescent="0.2">
      <c r="B179" s="1">
        <v>4255</v>
      </c>
      <c r="C179" t="s">
        <v>220</v>
      </c>
      <c r="D179" s="72">
        <v>3415</v>
      </c>
      <c r="E179" s="72">
        <v>68</v>
      </c>
      <c r="F179" s="72">
        <v>3483</v>
      </c>
      <c r="G179" s="72">
        <v>635</v>
      </c>
      <c r="H179" s="72">
        <v>120</v>
      </c>
      <c r="I179" s="72">
        <v>0</v>
      </c>
      <c r="J179" s="72">
        <v>755</v>
      </c>
      <c r="K179" s="72">
        <v>4238</v>
      </c>
      <c r="L179" s="209">
        <v>3043</v>
      </c>
      <c r="M179" s="72">
        <v>1662</v>
      </c>
      <c r="N179" s="72">
        <v>4705</v>
      </c>
    </row>
    <row r="180" spans="2:14" x14ac:dyDescent="0.2">
      <c r="B180" s="1">
        <v>4256</v>
      </c>
      <c r="C180" t="s">
        <v>221</v>
      </c>
      <c r="D180" s="72">
        <v>1230</v>
      </c>
      <c r="E180" s="72">
        <v>4</v>
      </c>
      <c r="F180" s="72">
        <v>1234</v>
      </c>
      <c r="G180" s="72">
        <v>2891</v>
      </c>
      <c r="H180" s="72">
        <v>1</v>
      </c>
      <c r="I180" s="72">
        <v>176</v>
      </c>
      <c r="J180" s="72">
        <v>3068</v>
      </c>
      <c r="K180" s="72">
        <v>4302</v>
      </c>
      <c r="L180" s="209">
        <v>863</v>
      </c>
      <c r="M180" s="72">
        <v>2923</v>
      </c>
      <c r="N180" s="72">
        <v>3786</v>
      </c>
    </row>
    <row r="181" spans="2:14" x14ac:dyDescent="0.2">
      <c r="B181" s="1">
        <v>4257</v>
      </c>
      <c r="C181" t="s">
        <v>222</v>
      </c>
      <c r="D181" s="72">
        <v>48</v>
      </c>
      <c r="E181" s="72">
        <v>79</v>
      </c>
      <c r="F181" s="72">
        <v>127</v>
      </c>
      <c r="G181" s="72">
        <v>371</v>
      </c>
      <c r="H181" s="72">
        <v>0</v>
      </c>
      <c r="I181" s="72">
        <v>0</v>
      </c>
      <c r="J181" s="72">
        <v>371</v>
      </c>
      <c r="K181" s="72">
        <v>498</v>
      </c>
      <c r="L181" s="209">
        <v>104</v>
      </c>
      <c r="M181" s="72">
        <v>2287</v>
      </c>
      <c r="N181" s="72">
        <v>2391</v>
      </c>
    </row>
    <row r="182" spans="2:14" x14ac:dyDescent="0.2">
      <c r="B182" s="1">
        <v>4258</v>
      </c>
      <c r="C182" t="s">
        <v>29</v>
      </c>
      <c r="D182" s="72">
        <v>5834</v>
      </c>
      <c r="E182" s="72">
        <v>19864</v>
      </c>
      <c r="F182" s="72">
        <v>25698</v>
      </c>
      <c r="G182" s="72">
        <v>32164</v>
      </c>
      <c r="H182" s="72">
        <v>7007</v>
      </c>
      <c r="I182" s="72">
        <v>2258</v>
      </c>
      <c r="J182" s="72">
        <v>41429</v>
      </c>
      <c r="K182" s="72">
        <v>67127</v>
      </c>
      <c r="L182" s="209">
        <v>25554</v>
      </c>
      <c r="M182" s="72">
        <v>18418</v>
      </c>
      <c r="N182" s="72">
        <v>43972</v>
      </c>
    </row>
    <row r="183" spans="2:14" x14ac:dyDescent="0.2">
      <c r="B183" s="1">
        <v>4259</v>
      </c>
      <c r="C183" t="s">
        <v>223</v>
      </c>
      <c r="D183" s="72">
        <v>1390</v>
      </c>
      <c r="E183" s="72">
        <v>82</v>
      </c>
      <c r="F183" s="72">
        <v>1472</v>
      </c>
      <c r="G183" s="72">
        <v>1481</v>
      </c>
      <c r="H183" s="72">
        <v>0</v>
      </c>
      <c r="I183" s="72">
        <v>0</v>
      </c>
      <c r="J183" s="72">
        <v>1481</v>
      </c>
      <c r="K183" s="72">
        <v>2953</v>
      </c>
      <c r="L183" s="209">
        <v>1214</v>
      </c>
      <c r="M183" s="72">
        <v>414</v>
      </c>
      <c r="N183" s="72">
        <v>1628</v>
      </c>
    </row>
    <row r="184" spans="2:14" x14ac:dyDescent="0.2">
      <c r="B184" s="1">
        <v>4260</v>
      </c>
      <c r="C184" t="s">
        <v>385</v>
      </c>
      <c r="D184" s="72">
        <v>10365</v>
      </c>
      <c r="E184" s="72">
        <v>1407</v>
      </c>
      <c r="F184" s="72">
        <v>11772</v>
      </c>
      <c r="G184" s="72">
        <v>7178</v>
      </c>
      <c r="H184" s="72">
        <v>6994</v>
      </c>
      <c r="I184" s="72">
        <v>5901</v>
      </c>
      <c r="J184" s="72">
        <v>20073</v>
      </c>
      <c r="K184" s="72">
        <v>31845</v>
      </c>
      <c r="L184" s="209">
        <v>19098</v>
      </c>
      <c r="M184" s="72">
        <v>36163</v>
      </c>
      <c r="N184" s="72">
        <v>55261</v>
      </c>
    </row>
    <row r="185" spans="2:14" x14ac:dyDescent="0.2">
      <c r="B185" s="1">
        <v>4261</v>
      </c>
      <c r="C185" t="s">
        <v>224</v>
      </c>
      <c r="D185" s="72">
        <v>667</v>
      </c>
      <c r="E185" s="72">
        <v>337</v>
      </c>
      <c r="F185" s="72">
        <v>1004</v>
      </c>
      <c r="G185" s="72">
        <v>8802</v>
      </c>
      <c r="H185" s="72">
        <v>0</v>
      </c>
      <c r="I185" s="72">
        <v>0</v>
      </c>
      <c r="J185" s="72">
        <v>8802</v>
      </c>
      <c r="K185" s="72">
        <v>9806</v>
      </c>
      <c r="L185" s="209">
        <v>5506</v>
      </c>
      <c r="M185" s="72">
        <v>2597</v>
      </c>
      <c r="N185" s="72">
        <v>8103</v>
      </c>
    </row>
    <row r="186" spans="2:14" x14ac:dyDescent="0.2">
      <c r="B186" s="1">
        <v>4262</v>
      </c>
      <c r="C186" t="s">
        <v>225</v>
      </c>
      <c r="D186" s="72">
        <v>171</v>
      </c>
      <c r="E186" s="72">
        <v>490</v>
      </c>
      <c r="F186" s="72">
        <v>661</v>
      </c>
      <c r="G186" s="72">
        <v>2150</v>
      </c>
      <c r="H186" s="72">
        <v>0</v>
      </c>
      <c r="I186" s="72">
        <v>0</v>
      </c>
      <c r="J186" s="72">
        <v>2150</v>
      </c>
      <c r="K186" s="72">
        <v>2811</v>
      </c>
      <c r="L186" s="209">
        <v>548</v>
      </c>
      <c r="M186" s="72">
        <v>316</v>
      </c>
      <c r="N186" s="72">
        <v>864</v>
      </c>
    </row>
    <row r="187" spans="2:14" x14ac:dyDescent="0.2">
      <c r="B187" s="1">
        <v>4263</v>
      </c>
      <c r="C187" t="s">
        <v>226</v>
      </c>
      <c r="D187" s="72">
        <v>561</v>
      </c>
      <c r="E187" s="72">
        <v>156</v>
      </c>
      <c r="F187" s="72">
        <v>717</v>
      </c>
      <c r="G187" s="72">
        <v>4583</v>
      </c>
      <c r="H187" s="72">
        <v>2273</v>
      </c>
      <c r="I187" s="72">
        <v>436</v>
      </c>
      <c r="J187" s="72">
        <v>7292</v>
      </c>
      <c r="K187" s="72">
        <v>8009</v>
      </c>
      <c r="L187" s="209">
        <v>983</v>
      </c>
      <c r="M187" s="72">
        <v>5119</v>
      </c>
      <c r="N187" s="72">
        <v>6102</v>
      </c>
    </row>
    <row r="188" spans="2:14" x14ac:dyDescent="0.2">
      <c r="B188" s="1">
        <v>4264</v>
      </c>
      <c r="C188" t="s">
        <v>227</v>
      </c>
      <c r="D188" s="72">
        <v>290</v>
      </c>
      <c r="E188" s="72">
        <v>270</v>
      </c>
      <c r="F188" s="72">
        <v>560</v>
      </c>
      <c r="G188" s="72">
        <v>6320</v>
      </c>
      <c r="H188" s="72">
        <v>16</v>
      </c>
      <c r="I188" s="72">
        <v>208</v>
      </c>
      <c r="J188" s="72">
        <v>6544</v>
      </c>
      <c r="K188" s="72">
        <v>7104</v>
      </c>
      <c r="L188" s="209">
        <v>570</v>
      </c>
      <c r="M188" s="72">
        <v>1910</v>
      </c>
      <c r="N188" s="72">
        <v>2480</v>
      </c>
    </row>
    <row r="189" spans="2:14" x14ac:dyDescent="0.2">
      <c r="B189" s="41">
        <v>4299</v>
      </c>
      <c r="C189" s="7" t="s">
        <v>245</v>
      </c>
      <c r="D189" s="71">
        <v>40283</v>
      </c>
      <c r="E189" s="71">
        <v>26127</v>
      </c>
      <c r="F189" s="71">
        <v>66410</v>
      </c>
      <c r="G189" s="71">
        <v>220445</v>
      </c>
      <c r="H189" s="71">
        <v>67589</v>
      </c>
      <c r="I189" s="71">
        <v>18237</v>
      </c>
      <c r="J189" s="71">
        <v>306271</v>
      </c>
      <c r="K189" s="71">
        <v>372681</v>
      </c>
      <c r="L189" s="42">
        <v>77548</v>
      </c>
      <c r="M189" s="71">
        <v>184575</v>
      </c>
      <c r="N189" s="71">
        <v>262123</v>
      </c>
    </row>
    <row r="190" spans="2:14" x14ac:dyDescent="0.2">
      <c r="B190" s="1">
        <v>4271</v>
      </c>
      <c r="C190" t="s">
        <v>229</v>
      </c>
      <c r="D190" s="72">
        <v>3488</v>
      </c>
      <c r="E190" s="72">
        <v>6443</v>
      </c>
      <c r="F190" s="72">
        <v>9931</v>
      </c>
      <c r="G190" s="72">
        <v>6774</v>
      </c>
      <c r="H190" s="72">
        <v>7169</v>
      </c>
      <c r="I190" s="72">
        <v>0</v>
      </c>
      <c r="J190" s="72">
        <v>13943</v>
      </c>
      <c r="K190" s="72">
        <v>23874</v>
      </c>
      <c r="L190" s="209">
        <v>20051</v>
      </c>
      <c r="M190" s="72">
        <v>2372</v>
      </c>
      <c r="N190" s="72">
        <v>22423</v>
      </c>
    </row>
    <row r="191" spans="2:14" x14ac:dyDescent="0.2">
      <c r="B191" s="1">
        <v>4273</v>
      </c>
      <c r="C191" t="s">
        <v>230</v>
      </c>
      <c r="D191" s="72">
        <v>659</v>
      </c>
      <c r="E191" s="72">
        <v>51</v>
      </c>
      <c r="F191" s="72">
        <v>710</v>
      </c>
      <c r="G191" s="72">
        <v>1097</v>
      </c>
      <c r="H191" s="72">
        <v>0</v>
      </c>
      <c r="I191" s="72">
        <v>300</v>
      </c>
      <c r="J191" s="72">
        <v>1397</v>
      </c>
      <c r="K191" s="72">
        <v>2107</v>
      </c>
      <c r="L191" s="209">
        <v>268</v>
      </c>
      <c r="M191" s="72">
        <v>1288</v>
      </c>
      <c r="N191" s="72">
        <v>1556</v>
      </c>
    </row>
    <row r="192" spans="2:14" x14ac:dyDescent="0.2">
      <c r="B192" s="1">
        <v>4274</v>
      </c>
      <c r="C192" t="s">
        <v>231</v>
      </c>
      <c r="D192" s="72">
        <v>3289</v>
      </c>
      <c r="E192" s="72">
        <v>663</v>
      </c>
      <c r="F192" s="72">
        <v>3952</v>
      </c>
      <c r="G192" s="72">
        <v>20800</v>
      </c>
      <c r="H192" s="72">
        <v>55</v>
      </c>
      <c r="I192" s="72">
        <v>1119</v>
      </c>
      <c r="J192" s="72">
        <v>21974</v>
      </c>
      <c r="K192" s="72">
        <v>25926</v>
      </c>
      <c r="L192" s="209">
        <v>1956</v>
      </c>
      <c r="M192" s="72">
        <v>12140</v>
      </c>
      <c r="N192" s="72">
        <v>14096</v>
      </c>
    </row>
    <row r="193" spans="2:14" x14ac:dyDescent="0.2">
      <c r="B193" s="1">
        <v>4275</v>
      </c>
      <c r="C193" t="s">
        <v>232</v>
      </c>
      <c r="D193" s="72">
        <v>720</v>
      </c>
      <c r="E193" s="72">
        <v>36</v>
      </c>
      <c r="F193" s="72">
        <v>756</v>
      </c>
      <c r="G193" s="72">
        <v>3446</v>
      </c>
      <c r="H193" s="72">
        <v>927</v>
      </c>
      <c r="I193" s="72">
        <v>250</v>
      </c>
      <c r="J193" s="72">
        <v>4623</v>
      </c>
      <c r="K193" s="72">
        <v>5379</v>
      </c>
      <c r="L193" s="209">
        <v>1523</v>
      </c>
      <c r="M193" s="72">
        <v>2039</v>
      </c>
      <c r="N193" s="72">
        <v>3562</v>
      </c>
    </row>
    <row r="194" spans="2:14" x14ac:dyDescent="0.2">
      <c r="B194" s="1">
        <v>4276</v>
      </c>
      <c r="C194" t="s">
        <v>233</v>
      </c>
      <c r="D194" s="72">
        <v>2041</v>
      </c>
      <c r="E194" s="72">
        <v>1438</v>
      </c>
      <c r="F194" s="72">
        <v>3479</v>
      </c>
      <c r="G194" s="72">
        <v>32283</v>
      </c>
      <c r="H194" s="72">
        <v>2825</v>
      </c>
      <c r="I194" s="72">
        <v>324</v>
      </c>
      <c r="J194" s="72">
        <v>35432</v>
      </c>
      <c r="K194" s="72">
        <v>38911</v>
      </c>
      <c r="L194" s="209">
        <v>4532</v>
      </c>
      <c r="M194" s="72">
        <v>18129</v>
      </c>
      <c r="N194" s="72">
        <v>22661</v>
      </c>
    </row>
    <row r="195" spans="2:14" x14ac:dyDescent="0.2">
      <c r="B195" s="1">
        <v>4277</v>
      </c>
      <c r="C195" t="s">
        <v>234</v>
      </c>
      <c r="D195" s="72">
        <v>395</v>
      </c>
      <c r="E195" s="72">
        <v>16</v>
      </c>
      <c r="F195" s="72">
        <v>411</v>
      </c>
      <c r="G195" s="72">
        <v>1839</v>
      </c>
      <c r="H195" s="72">
        <v>12</v>
      </c>
      <c r="I195" s="72">
        <v>10</v>
      </c>
      <c r="J195" s="72">
        <v>1861</v>
      </c>
      <c r="K195" s="72">
        <v>2272</v>
      </c>
      <c r="L195" s="209">
        <v>5427</v>
      </c>
      <c r="M195" s="72">
        <v>1501</v>
      </c>
      <c r="N195" s="72">
        <v>6928</v>
      </c>
    </row>
    <row r="196" spans="2:14" x14ac:dyDescent="0.2">
      <c r="B196" s="1">
        <v>4279</v>
      </c>
      <c r="C196" t="s">
        <v>235</v>
      </c>
      <c r="D196" s="72">
        <v>2427</v>
      </c>
      <c r="E196" s="72">
        <v>177</v>
      </c>
      <c r="F196" s="72">
        <v>2604</v>
      </c>
      <c r="G196" s="72">
        <v>8966</v>
      </c>
      <c r="H196" s="72">
        <v>118</v>
      </c>
      <c r="I196" s="72">
        <v>216</v>
      </c>
      <c r="J196" s="72">
        <v>9300</v>
      </c>
      <c r="K196" s="72">
        <v>11904</v>
      </c>
      <c r="L196" s="209">
        <v>6340</v>
      </c>
      <c r="M196" s="72">
        <v>5503</v>
      </c>
      <c r="N196" s="72">
        <v>11843</v>
      </c>
    </row>
    <row r="197" spans="2:14" x14ac:dyDescent="0.2">
      <c r="B197" s="1">
        <v>4280</v>
      </c>
      <c r="C197" t="s">
        <v>236</v>
      </c>
      <c r="D197" s="72">
        <v>5316</v>
      </c>
      <c r="E197" s="72">
        <v>3455</v>
      </c>
      <c r="F197" s="72">
        <v>8771</v>
      </c>
      <c r="G197" s="72">
        <v>25363</v>
      </c>
      <c r="H197" s="72">
        <v>22471</v>
      </c>
      <c r="I197" s="72">
        <v>1632</v>
      </c>
      <c r="J197" s="72">
        <v>49466</v>
      </c>
      <c r="K197" s="72">
        <v>58237</v>
      </c>
      <c r="L197" s="209">
        <v>7194</v>
      </c>
      <c r="M197" s="72">
        <v>18757</v>
      </c>
      <c r="N197" s="72">
        <v>25951</v>
      </c>
    </row>
    <row r="198" spans="2:14" x14ac:dyDescent="0.2">
      <c r="B198" s="1">
        <v>4281</v>
      </c>
      <c r="C198" t="s">
        <v>237</v>
      </c>
      <c r="D198" s="72">
        <v>209</v>
      </c>
      <c r="E198" s="72">
        <v>97</v>
      </c>
      <c r="F198" s="72">
        <v>306</v>
      </c>
      <c r="G198" s="72">
        <v>8707</v>
      </c>
      <c r="H198" s="72">
        <v>114</v>
      </c>
      <c r="I198" s="72">
        <v>2617</v>
      </c>
      <c r="J198" s="72">
        <v>11438</v>
      </c>
      <c r="K198" s="72">
        <v>11744</v>
      </c>
      <c r="L198" s="209">
        <v>338</v>
      </c>
      <c r="M198" s="72">
        <v>2940</v>
      </c>
      <c r="N198" s="72">
        <v>3278</v>
      </c>
    </row>
    <row r="199" spans="2:14" x14ac:dyDescent="0.2">
      <c r="B199" s="1">
        <v>4282</v>
      </c>
      <c r="C199" t="s">
        <v>238</v>
      </c>
      <c r="D199" s="72">
        <v>2180</v>
      </c>
      <c r="E199" s="72">
        <v>5879</v>
      </c>
      <c r="F199" s="72">
        <v>8059</v>
      </c>
      <c r="G199" s="72">
        <v>34615</v>
      </c>
      <c r="H199" s="72">
        <v>941</v>
      </c>
      <c r="I199" s="72">
        <v>6688</v>
      </c>
      <c r="J199" s="72">
        <v>42244</v>
      </c>
      <c r="K199" s="72">
        <v>50303</v>
      </c>
      <c r="L199" s="209">
        <v>4183</v>
      </c>
      <c r="M199" s="72">
        <v>25823</v>
      </c>
      <c r="N199" s="72">
        <v>30006</v>
      </c>
    </row>
    <row r="200" spans="2:14" x14ac:dyDescent="0.2">
      <c r="B200" s="1">
        <v>4283</v>
      </c>
      <c r="C200" t="s">
        <v>239</v>
      </c>
      <c r="D200" s="72">
        <v>3194</v>
      </c>
      <c r="E200" s="72">
        <v>299</v>
      </c>
      <c r="F200" s="72">
        <v>3493</v>
      </c>
      <c r="G200" s="72">
        <v>15703</v>
      </c>
      <c r="H200" s="72">
        <v>16991</v>
      </c>
      <c r="I200" s="72">
        <v>322</v>
      </c>
      <c r="J200" s="72">
        <v>33016</v>
      </c>
      <c r="K200" s="72">
        <v>36509</v>
      </c>
      <c r="L200" s="209">
        <v>3207</v>
      </c>
      <c r="M200" s="72">
        <v>24030</v>
      </c>
      <c r="N200" s="72">
        <v>27237</v>
      </c>
    </row>
    <row r="201" spans="2:14" x14ac:dyDescent="0.2">
      <c r="B201" s="1">
        <v>4284</v>
      </c>
      <c r="C201" t="s">
        <v>240</v>
      </c>
      <c r="D201" s="72">
        <v>727</v>
      </c>
      <c r="E201" s="72">
        <v>190</v>
      </c>
      <c r="F201" s="72">
        <v>917</v>
      </c>
      <c r="G201" s="72">
        <v>1212</v>
      </c>
      <c r="H201" s="72">
        <v>710</v>
      </c>
      <c r="I201" s="72">
        <v>757</v>
      </c>
      <c r="J201" s="72">
        <v>2679</v>
      </c>
      <c r="K201" s="72">
        <v>3596</v>
      </c>
      <c r="L201" s="209">
        <v>516</v>
      </c>
      <c r="M201" s="72">
        <v>161</v>
      </c>
      <c r="N201" s="72">
        <v>677</v>
      </c>
    </row>
    <row r="202" spans="2:14" x14ac:dyDescent="0.2">
      <c r="B202" s="1">
        <v>4285</v>
      </c>
      <c r="C202" t="s">
        <v>241</v>
      </c>
      <c r="D202" s="72">
        <v>309</v>
      </c>
      <c r="E202" s="72">
        <v>379</v>
      </c>
      <c r="F202" s="72">
        <v>688</v>
      </c>
      <c r="G202" s="72">
        <v>8201</v>
      </c>
      <c r="H202" s="72">
        <v>989</v>
      </c>
      <c r="I202" s="72">
        <v>854</v>
      </c>
      <c r="J202" s="72">
        <v>10044</v>
      </c>
      <c r="K202" s="72">
        <v>10732</v>
      </c>
      <c r="L202" s="209">
        <v>733</v>
      </c>
      <c r="M202" s="72">
        <v>5755</v>
      </c>
      <c r="N202" s="72">
        <v>6488</v>
      </c>
    </row>
    <row r="203" spans="2:14" x14ac:dyDescent="0.2">
      <c r="B203" s="1">
        <v>4286</v>
      </c>
      <c r="C203" t="s">
        <v>242</v>
      </c>
      <c r="D203" s="72">
        <v>614</v>
      </c>
      <c r="E203" s="72">
        <v>125</v>
      </c>
      <c r="F203" s="72">
        <v>739</v>
      </c>
      <c r="G203" s="72">
        <v>6122</v>
      </c>
      <c r="H203" s="72">
        <v>623</v>
      </c>
      <c r="I203" s="72">
        <v>1380</v>
      </c>
      <c r="J203" s="72">
        <v>8125</v>
      </c>
      <c r="K203" s="72">
        <v>8864</v>
      </c>
      <c r="L203" s="209">
        <v>514</v>
      </c>
      <c r="M203" s="72">
        <v>6295</v>
      </c>
      <c r="N203" s="72">
        <v>6809</v>
      </c>
    </row>
    <row r="204" spans="2:14" x14ac:dyDescent="0.2">
      <c r="B204" s="1">
        <v>4287</v>
      </c>
      <c r="C204" t="s">
        <v>243</v>
      </c>
      <c r="D204" s="72">
        <v>1892</v>
      </c>
      <c r="E204" s="72">
        <v>1961</v>
      </c>
      <c r="F204" s="72">
        <v>3853</v>
      </c>
      <c r="G204" s="72">
        <v>1574</v>
      </c>
      <c r="H204" s="72">
        <v>301</v>
      </c>
      <c r="I204" s="72">
        <v>1190</v>
      </c>
      <c r="J204" s="72">
        <v>3065</v>
      </c>
      <c r="K204" s="72">
        <v>6918</v>
      </c>
      <c r="L204" s="209">
        <v>1440</v>
      </c>
      <c r="M204" s="72">
        <v>1895</v>
      </c>
      <c r="N204" s="72">
        <v>3335</v>
      </c>
    </row>
    <row r="205" spans="2:14" x14ac:dyDescent="0.2">
      <c r="B205" s="1">
        <v>4288</v>
      </c>
      <c r="C205" t="s">
        <v>244</v>
      </c>
      <c r="D205" s="72">
        <v>313</v>
      </c>
      <c r="E205" s="72">
        <v>22</v>
      </c>
      <c r="F205" s="72">
        <v>335</v>
      </c>
      <c r="G205" s="72">
        <v>1066</v>
      </c>
      <c r="H205" s="72">
        <v>450</v>
      </c>
      <c r="I205" s="72">
        <v>73</v>
      </c>
      <c r="J205" s="72">
        <v>1589</v>
      </c>
      <c r="K205" s="72">
        <v>1924</v>
      </c>
      <c r="L205" s="209">
        <v>516</v>
      </c>
      <c r="M205" s="72">
        <v>965</v>
      </c>
      <c r="N205" s="72">
        <v>1481</v>
      </c>
    </row>
    <row r="206" spans="2:14" x14ac:dyDescent="0.2">
      <c r="B206" s="1">
        <v>4289</v>
      </c>
      <c r="C206" t="s">
        <v>30</v>
      </c>
      <c r="D206" s="72">
        <v>12510</v>
      </c>
      <c r="E206" s="72">
        <v>4896</v>
      </c>
      <c r="F206" s="72">
        <v>17406</v>
      </c>
      <c r="G206" s="72">
        <v>42677</v>
      </c>
      <c r="H206" s="72">
        <v>12893</v>
      </c>
      <c r="I206" s="72">
        <v>505</v>
      </c>
      <c r="J206" s="72">
        <v>56075</v>
      </c>
      <c r="K206" s="72">
        <v>73481</v>
      </c>
      <c r="L206" s="209">
        <v>18810</v>
      </c>
      <c r="M206" s="72">
        <v>54982</v>
      </c>
      <c r="N206" s="72">
        <v>73792</v>
      </c>
    </row>
    <row r="207" spans="2:14" x14ac:dyDescent="0.2">
      <c r="B207" s="41">
        <v>4329</v>
      </c>
      <c r="C207" s="7" t="s">
        <v>266</v>
      </c>
      <c r="D207" s="71">
        <v>39678</v>
      </c>
      <c r="E207" s="71">
        <v>7381</v>
      </c>
      <c r="F207" s="71">
        <v>47059</v>
      </c>
      <c r="G207" s="71">
        <v>134934</v>
      </c>
      <c r="H207" s="71">
        <v>17482</v>
      </c>
      <c r="I207" s="71">
        <v>11061</v>
      </c>
      <c r="J207" s="71">
        <v>163477</v>
      </c>
      <c r="K207" s="71">
        <v>210536</v>
      </c>
      <c r="L207" s="42">
        <v>47712</v>
      </c>
      <c r="M207" s="71">
        <v>93025</v>
      </c>
      <c r="N207" s="71">
        <v>140737</v>
      </c>
    </row>
    <row r="208" spans="2:14" x14ac:dyDescent="0.2">
      <c r="B208" s="1">
        <v>4323</v>
      </c>
      <c r="C208" t="s">
        <v>265</v>
      </c>
      <c r="D208" s="72">
        <v>25907</v>
      </c>
      <c r="E208" s="72">
        <v>296</v>
      </c>
      <c r="F208" s="72">
        <v>26203</v>
      </c>
      <c r="G208" s="72">
        <v>21851</v>
      </c>
      <c r="H208" s="72">
        <v>164</v>
      </c>
      <c r="I208" s="72">
        <v>59</v>
      </c>
      <c r="J208" s="72">
        <v>22074</v>
      </c>
      <c r="K208" s="72">
        <v>48277</v>
      </c>
      <c r="L208" s="209">
        <v>25495</v>
      </c>
      <c r="M208" s="72">
        <v>8274</v>
      </c>
      <c r="N208" s="72">
        <v>33769</v>
      </c>
    </row>
    <row r="209" spans="1:14" x14ac:dyDescent="0.2">
      <c r="B209" s="1">
        <v>4301</v>
      </c>
      <c r="C209" t="s">
        <v>246</v>
      </c>
      <c r="D209" s="72">
        <v>40</v>
      </c>
      <c r="E209" s="72">
        <v>4</v>
      </c>
      <c r="F209" s="72">
        <v>44</v>
      </c>
      <c r="G209" s="72">
        <v>738</v>
      </c>
      <c r="H209" s="72">
        <v>0</v>
      </c>
      <c r="I209" s="72">
        <v>38</v>
      </c>
      <c r="J209" s="72">
        <v>776</v>
      </c>
      <c r="K209" s="72">
        <v>820</v>
      </c>
      <c r="L209" s="209">
        <v>0</v>
      </c>
      <c r="M209" s="72">
        <v>0</v>
      </c>
      <c r="N209" s="72">
        <v>0</v>
      </c>
    </row>
    <row r="210" spans="1:14" s="7" customFormat="1" x14ac:dyDescent="0.2">
      <c r="A210"/>
      <c r="B210" s="1">
        <v>4302</v>
      </c>
      <c r="C210" t="s">
        <v>247</v>
      </c>
      <c r="D210" s="72">
        <v>72</v>
      </c>
      <c r="E210" s="72">
        <v>7</v>
      </c>
      <c r="F210" s="72">
        <v>79</v>
      </c>
      <c r="G210" s="72">
        <v>17</v>
      </c>
      <c r="H210" s="72">
        <v>0</v>
      </c>
      <c r="I210" s="72">
        <v>0</v>
      </c>
      <c r="J210" s="72">
        <v>17</v>
      </c>
      <c r="K210" s="72">
        <v>96</v>
      </c>
      <c r="L210" s="69">
        <v>0</v>
      </c>
      <c r="M210" s="72">
        <v>8</v>
      </c>
      <c r="N210" s="72">
        <v>8</v>
      </c>
    </row>
    <row r="211" spans="1:14" x14ac:dyDescent="0.2">
      <c r="B211" s="1">
        <v>4303</v>
      </c>
      <c r="C211" t="s">
        <v>248</v>
      </c>
      <c r="D211" s="72">
        <v>322</v>
      </c>
      <c r="E211" s="72">
        <v>105</v>
      </c>
      <c r="F211" s="72">
        <v>427</v>
      </c>
      <c r="G211" s="72">
        <v>17914</v>
      </c>
      <c r="H211" s="72">
        <v>753</v>
      </c>
      <c r="I211" s="72">
        <v>1169</v>
      </c>
      <c r="J211" s="72">
        <v>19836</v>
      </c>
      <c r="K211" s="72">
        <v>20263</v>
      </c>
      <c r="L211" s="209">
        <v>832</v>
      </c>
      <c r="M211" s="72">
        <v>15383</v>
      </c>
      <c r="N211" s="72">
        <v>16215</v>
      </c>
    </row>
    <row r="212" spans="1:14" x14ac:dyDescent="0.2">
      <c r="B212" s="1">
        <v>4304</v>
      </c>
      <c r="C212" t="s">
        <v>249</v>
      </c>
      <c r="D212" s="72">
        <v>3771</v>
      </c>
      <c r="E212" s="72">
        <v>5336</v>
      </c>
      <c r="F212" s="72">
        <v>9107</v>
      </c>
      <c r="G212" s="72">
        <v>7637</v>
      </c>
      <c r="H212" s="72">
        <v>6904</v>
      </c>
      <c r="I212" s="72">
        <v>1743</v>
      </c>
      <c r="J212" s="72">
        <v>16284</v>
      </c>
      <c r="K212" s="72">
        <v>25391</v>
      </c>
      <c r="L212" s="209">
        <v>11003</v>
      </c>
      <c r="M212" s="72">
        <v>11283</v>
      </c>
      <c r="N212" s="72">
        <v>22286</v>
      </c>
    </row>
    <row r="213" spans="1:14" x14ac:dyDescent="0.2">
      <c r="B213" s="1">
        <v>4305</v>
      </c>
      <c r="C213" t="s">
        <v>250</v>
      </c>
      <c r="D213" s="72">
        <v>2442</v>
      </c>
      <c r="E213" s="72">
        <v>158</v>
      </c>
      <c r="F213" s="72">
        <v>2600</v>
      </c>
      <c r="G213" s="72">
        <v>12286</v>
      </c>
      <c r="H213" s="72">
        <v>61</v>
      </c>
      <c r="I213" s="72">
        <v>150</v>
      </c>
      <c r="J213" s="72">
        <v>12497</v>
      </c>
      <c r="K213" s="72">
        <v>15097</v>
      </c>
      <c r="L213" s="209">
        <v>1772</v>
      </c>
      <c r="M213" s="72">
        <v>11537</v>
      </c>
      <c r="N213" s="72">
        <v>13309</v>
      </c>
    </row>
    <row r="214" spans="1:14" x14ac:dyDescent="0.2">
      <c r="B214" s="1">
        <v>4306</v>
      </c>
      <c r="C214" t="s">
        <v>251</v>
      </c>
      <c r="D214" s="72">
        <v>58</v>
      </c>
      <c r="E214" s="72">
        <v>31</v>
      </c>
      <c r="F214" s="72">
        <v>89</v>
      </c>
      <c r="G214" s="72">
        <v>8681</v>
      </c>
      <c r="H214" s="72">
        <v>1000</v>
      </c>
      <c r="I214" s="72">
        <v>879</v>
      </c>
      <c r="J214" s="72">
        <v>10560</v>
      </c>
      <c r="K214" s="72">
        <v>10649</v>
      </c>
      <c r="L214" s="209">
        <v>70</v>
      </c>
      <c r="M214" s="72">
        <v>613</v>
      </c>
      <c r="N214" s="72">
        <v>683</v>
      </c>
    </row>
    <row r="215" spans="1:14" x14ac:dyDescent="0.2">
      <c r="B215" s="1">
        <v>4307</v>
      </c>
      <c r="C215" t="s">
        <v>252</v>
      </c>
      <c r="D215" s="72">
        <v>151</v>
      </c>
      <c r="E215" s="72">
        <v>259</v>
      </c>
      <c r="F215" s="72">
        <v>410</v>
      </c>
      <c r="G215" s="72">
        <v>11893</v>
      </c>
      <c r="H215" s="72">
        <v>70</v>
      </c>
      <c r="I215" s="72">
        <v>2242</v>
      </c>
      <c r="J215" s="72">
        <v>14205</v>
      </c>
      <c r="K215" s="72">
        <v>14615</v>
      </c>
      <c r="L215" s="209">
        <v>249</v>
      </c>
      <c r="M215" s="72">
        <v>11966</v>
      </c>
      <c r="N215" s="72">
        <v>12215</v>
      </c>
    </row>
    <row r="216" spans="1:14" x14ac:dyDescent="0.2">
      <c r="B216" s="1">
        <v>4308</v>
      </c>
      <c r="C216" t="s">
        <v>253</v>
      </c>
      <c r="D216" s="72">
        <v>476</v>
      </c>
      <c r="E216" s="72">
        <v>8</v>
      </c>
      <c r="F216" s="72">
        <v>484</v>
      </c>
      <c r="G216" s="72">
        <v>449</v>
      </c>
      <c r="H216" s="72">
        <v>0</v>
      </c>
      <c r="I216" s="72">
        <v>0</v>
      </c>
      <c r="J216" s="72">
        <v>449</v>
      </c>
      <c r="K216" s="72">
        <v>933</v>
      </c>
      <c r="L216" s="209">
        <v>180</v>
      </c>
      <c r="M216" s="72">
        <v>18</v>
      </c>
      <c r="N216" s="72">
        <v>198</v>
      </c>
    </row>
    <row r="217" spans="1:14" x14ac:dyDescent="0.2">
      <c r="B217" s="1">
        <v>4309</v>
      </c>
      <c r="C217" t="s">
        <v>254</v>
      </c>
      <c r="D217" s="72">
        <v>775</v>
      </c>
      <c r="E217" s="72">
        <v>222</v>
      </c>
      <c r="F217" s="72">
        <v>997</v>
      </c>
      <c r="G217" s="72">
        <v>9849</v>
      </c>
      <c r="H217" s="72">
        <v>221</v>
      </c>
      <c r="I217" s="72">
        <v>77</v>
      </c>
      <c r="J217" s="72">
        <v>10147</v>
      </c>
      <c r="K217" s="72">
        <v>11144</v>
      </c>
      <c r="L217" s="209">
        <v>2633</v>
      </c>
      <c r="M217" s="72">
        <v>989</v>
      </c>
      <c r="N217" s="72">
        <v>3622</v>
      </c>
    </row>
    <row r="218" spans="1:14" x14ac:dyDescent="0.2">
      <c r="B218" s="1">
        <v>4310</v>
      </c>
      <c r="C218" t="s">
        <v>255</v>
      </c>
      <c r="D218" s="72">
        <v>985</v>
      </c>
      <c r="E218" s="72">
        <v>87</v>
      </c>
      <c r="F218" s="72">
        <v>1072</v>
      </c>
      <c r="G218" s="72">
        <v>3837</v>
      </c>
      <c r="H218" s="72">
        <v>917</v>
      </c>
      <c r="I218" s="72">
        <v>209</v>
      </c>
      <c r="J218" s="72">
        <v>4963</v>
      </c>
      <c r="K218" s="72">
        <v>6035</v>
      </c>
      <c r="L218" s="209">
        <v>1865</v>
      </c>
      <c r="M218" s="72">
        <v>1178</v>
      </c>
      <c r="N218" s="72">
        <v>3043</v>
      </c>
    </row>
    <row r="219" spans="1:14" x14ac:dyDescent="0.2">
      <c r="B219" s="1">
        <v>4311</v>
      </c>
      <c r="C219" t="s">
        <v>256</v>
      </c>
      <c r="D219" s="72">
        <v>345</v>
      </c>
      <c r="E219" s="72">
        <v>113</v>
      </c>
      <c r="F219" s="72">
        <v>458</v>
      </c>
      <c r="G219" s="72">
        <v>7191</v>
      </c>
      <c r="H219" s="72">
        <v>6030</v>
      </c>
      <c r="I219" s="72">
        <v>863</v>
      </c>
      <c r="J219" s="72">
        <v>14084</v>
      </c>
      <c r="K219" s="72">
        <v>14542</v>
      </c>
      <c r="L219" s="209">
        <v>375</v>
      </c>
      <c r="M219" s="72">
        <v>7745</v>
      </c>
      <c r="N219" s="72">
        <v>8120</v>
      </c>
    </row>
    <row r="220" spans="1:14" x14ac:dyDescent="0.2">
      <c r="B220" s="1">
        <v>4312</v>
      </c>
      <c r="C220" t="s">
        <v>386</v>
      </c>
      <c r="D220" s="72">
        <v>481</v>
      </c>
      <c r="E220" s="72">
        <v>109</v>
      </c>
      <c r="F220" s="72">
        <v>590</v>
      </c>
      <c r="G220" s="72">
        <v>8606</v>
      </c>
      <c r="H220" s="72">
        <v>0</v>
      </c>
      <c r="I220" s="72">
        <v>406</v>
      </c>
      <c r="J220" s="72">
        <v>9012</v>
      </c>
      <c r="K220" s="72">
        <v>9602</v>
      </c>
      <c r="L220" s="209">
        <v>330</v>
      </c>
      <c r="M220" s="72">
        <v>6783</v>
      </c>
      <c r="N220" s="72">
        <v>7113</v>
      </c>
    </row>
    <row r="221" spans="1:14" x14ac:dyDescent="0.2">
      <c r="B221" s="1">
        <v>4313</v>
      </c>
      <c r="C221" t="s">
        <v>257</v>
      </c>
      <c r="D221" s="72">
        <v>285</v>
      </c>
      <c r="E221" s="72">
        <v>196</v>
      </c>
      <c r="F221" s="72">
        <v>481</v>
      </c>
      <c r="G221" s="72">
        <v>10068</v>
      </c>
      <c r="H221" s="72">
        <v>403</v>
      </c>
      <c r="I221" s="72">
        <v>2321</v>
      </c>
      <c r="J221" s="72">
        <v>12792</v>
      </c>
      <c r="K221" s="72">
        <v>13273</v>
      </c>
      <c r="L221" s="209">
        <v>543</v>
      </c>
      <c r="M221" s="72">
        <v>6627</v>
      </c>
      <c r="N221" s="72">
        <v>7170</v>
      </c>
    </row>
    <row r="222" spans="1:14" x14ac:dyDescent="0.2">
      <c r="B222" s="1">
        <v>4314</v>
      </c>
      <c r="C222" t="s">
        <v>258</v>
      </c>
      <c r="D222" s="72">
        <v>571</v>
      </c>
      <c r="E222" s="72">
        <v>77</v>
      </c>
      <c r="F222" s="72">
        <v>648</v>
      </c>
      <c r="G222" s="72">
        <v>309</v>
      </c>
      <c r="H222" s="72">
        <v>4</v>
      </c>
      <c r="I222" s="72">
        <v>27</v>
      </c>
      <c r="J222" s="72">
        <v>340</v>
      </c>
      <c r="K222" s="72">
        <v>988</v>
      </c>
      <c r="L222" s="209">
        <v>193</v>
      </c>
      <c r="M222" s="72">
        <v>326</v>
      </c>
      <c r="N222" s="72">
        <v>519</v>
      </c>
    </row>
    <row r="223" spans="1:14" x14ac:dyDescent="0.2">
      <c r="B223" s="1">
        <v>4315</v>
      </c>
      <c r="C223" t="s">
        <v>387</v>
      </c>
      <c r="D223" s="72">
        <v>284</v>
      </c>
      <c r="E223" s="72">
        <v>38</v>
      </c>
      <c r="F223" s="72">
        <v>322</v>
      </c>
      <c r="G223" s="72">
        <v>805</v>
      </c>
      <c r="H223" s="72">
        <v>550</v>
      </c>
      <c r="I223" s="72">
        <v>0</v>
      </c>
      <c r="J223" s="72">
        <v>1355</v>
      </c>
      <c r="K223" s="72">
        <v>1677</v>
      </c>
      <c r="L223" s="209">
        <v>58</v>
      </c>
      <c r="M223" s="72">
        <v>1787</v>
      </c>
      <c r="N223" s="72">
        <v>1845</v>
      </c>
    </row>
    <row r="224" spans="1:14" x14ac:dyDescent="0.2">
      <c r="B224" s="1">
        <v>4316</v>
      </c>
      <c r="C224" t="s">
        <v>259</v>
      </c>
      <c r="D224" s="72">
        <v>85</v>
      </c>
      <c r="E224" s="72">
        <v>73</v>
      </c>
      <c r="F224" s="72">
        <v>158</v>
      </c>
      <c r="G224" s="72">
        <v>642</v>
      </c>
      <c r="H224" s="72">
        <v>0</v>
      </c>
      <c r="I224" s="72">
        <v>0</v>
      </c>
      <c r="J224" s="72">
        <v>642</v>
      </c>
      <c r="K224" s="72">
        <v>800</v>
      </c>
      <c r="L224" s="209">
        <v>204</v>
      </c>
      <c r="M224" s="72">
        <v>642</v>
      </c>
      <c r="N224" s="72">
        <v>846</v>
      </c>
    </row>
    <row r="225" spans="2:14" x14ac:dyDescent="0.2">
      <c r="B225" s="1">
        <v>4317</v>
      </c>
      <c r="C225" t="s">
        <v>260</v>
      </c>
      <c r="D225" s="72">
        <v>147</v>
      </c>
      <c r="E225" s="72">
        <v>9</v>
      </c>
      <c r="F225" s="72">
        <v>156</v>
      </c>
      <c r="G225" s="72">
        <v>343</v>
      </c>
      <c r="H225" s="72">
        <v>0</v>
      </c>
      <c r="I225" s="72">
        <v>38</v>
      </c>
      <c r="J225" s="72">
        <v>381</v>
      </c>
      <c r="K225" s="72">
        <v>537</v>
      </c>
      <c r="L225" s="209">
        <v>75</v>
      </c>
      <c r="M225" s="72">
        <v>321</v>
      </c>
      <c r="N225" s="72">
        <v>396</v>
      </c>
    </row>
    <row r="226" spans="2:14" x14ac:dyDescent="0.2">
      <c r="B226" s="1">
        <v>4318</v>
      </c>
      <c r="C226" t="s">
        <v>261</v>
      </c>
      <c r="D226" s="72">
        <v>954</v>
      </c>
      <c r="E226" s="72">
        <v>109</v>
      </c>
      <c r="F226" s="72">
        <v>1063</v>
      </c>
      <c r="G226" s="72">
        <v>2386</v>
      </c>
      <c r="H226" s="72">
        <v>122</v>
      </c>
      <c r="I226" s="72">
        <v>4</v>
      </c>
      <c r="J226" s="72">
        <v>2512</v>
      </c>
      <c r="K226" s="72">
        <v>3575</v>
      </c>
      <c r="L226" s="209">
        <v>1108</v>
      </c>
      <c r="M226" s="72">
        <v>671</v>
      </c>
      <c r="N226" s="72">
        <v>1779</v>
      </c>
    </row>
    <row r="227" spans="2:14" x14ac:dyDescent="0.2">
      <c r="B227" s="1">
        <v>4319</v>
      </c>
      <c r="C227" t="s">
        <v>262</v>
      </c>
      <c r="D227" s="72">
        <v>303</v>
      </c>
      <c r="E227" s="72">
        <v>16</v>
      </c>
      <c r="F227" s="72">
        <v>319</v>
      </c>
      <c r="G227" s="72">
        <v>1155</v>
      </c>
      <c r="H227" s="72">
        <v>9</v>
      </c>
      <c r="I227" s="72">
        <v>10</v>
      </c>
      <c r="J227" s="72">
        <v>1174</v>
      </c>
      <c r="K227" s="72">
        <v>1493</v>
      </c>
      <c r="L227" s="209">
        <v>419</v>
      </c>
      <c r="M227" s="72">
        <v>94</v>
      </c>
      <c r="N227" s="72">
        <v>513</v>
      </c>
    </row>
    <row r="228" spans="2:14" x14ac:dyDescent="0.2">
      <c r="B228" s="1">
        <v>4320</v>
      </c>
      <c r="C228" t="s">
        <v>263</v>
      </c>
      <c r="D228" s="72">
        <v>181</v>
      </c>
      <c r="E228" s="72">
        <v>76</v>
      </c>
      <c r="F228" s="72">
        <v>257</v>
      </c>
      <c r="G228" s="72">
        <v>8187</v>
      </c>
      <c r="H228" s="72">
        <v>274</v>
      </c>
      <c r="I228" s="72">
        <v>298</v>
      </c>
      <c r="J228" s="72">
        <v>8759</v>
      </c>
      <c r="K228" s="72">
        <v>9016</v>
      </c>
      <c r="L228" s="209">
        <v>99</v>
      </c>
      <c r="M228" s="72">
        <v>6162</v>
      </c>
      <c r="N228" s="72">
        <v>6261</v>
      </c>
    </row>
    <row r="229" spans="2:14" ht="13.5" thickBot="1" x14ac:dyDescent="0.25">
      <c r="B229" s="95">
        <v>4322</v>
      </c>
      <c r="C229" s="99" t="s">
        <v>264</v>
      </c>
      <c r="D229" s="108">
        <v>1043</v>
      </c>
      <c r="E229" s="108">
        <v>52</v>
      </c>
      <c r="F229" s="108">
        <v>1095</v>
      </c>
      <c r="G229" s="108">
        <v>90</v>
      </c>
      <c r="H229" s="108">
        <v>0</v>
      </c>
      <c r="I229" s="108">
        <v>528</v>
      </c>
      <c r="J229" s="108">
        <v>618</v>
      </c>
      <c r="K229" s="108">
        <v>1713</v>
      </c>
      <c r="L229" s="210">
        <v>209</v>
      </c>
      <c r="M229" s="108">
        <v>618</v>
      </c>
      <c r="N229" s="108">
        <v>827</v>
      </c>
    </row>
    <row r="230" spans="2:14" ht="8.1" customHeight="1" x14ac:dyDescent="0.2"/>
    <row r="231" spans="2:14" x14ac:dyDescent="0.2">
      <c r="B231" s="172" t="s">
        <v>514</v>
      </c>
    </row>
  </sheetData>
  <mergeCells count="10">
    <mergeCell ref="N5:N6"/>
    <mergeCell ref="B4:B6"/>
    <mergeCell ref="C4:C6"/>
    <mergeCell ref="D4:K4"/>
    <mergeCell ref="L4:N4"/>
    <mergeCell ref="D5:F5"/>
    <mergeCell ref="G5:J5"/>
    <mergeCell ref="K5:K6"/>
    <mergeCell ref="L5:L6"/>
    <mergeCell ref="M5:M6"/>
  </mergeCells>
  <pageMargins left="0.70866141732283472" right="0.70866141732283472" top="0.78740157480314965" bottom="0.78740157480314965" header="0.31496062992125984" footer="0.31496062992125984"/>
  <pageSetup paperSize="9" scale="55" orientation="landscape" r:id="rId1"/>
  <rowBreaks count="4" manualBreakCount="4">
    <brk id="48" max="16383" man="1"/>
    <brk id="95" max="16383" man="1"/>
    <brk id="153" max="16383" man="1"/>
    <brk id="18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4D9C00"/>
  </sheetPr>
  <dimension ref="A1:O220"/>
  <sheetViews>
    <sheetView showGridLines="0" zoomScaleNormal="100" zoomScaleSheetLayoutView="100" workbookViewId="0">
      <pane ySplit="6" topLeftCell="A7" activePane="bottomLeft" state="frozen"/>
      <selection activeCell="S20" sqref="S20"/>
      <selection pane="bottomLeft"/>
    </sheetView>
  </sheetViews>
  <sheetFormatPr baseColWidth="10" defaultColWidth="11.42578125" defaultRowHeight="12.75" x14ac:dyDescent="0.2"/>
  <cols>
    <col min="1" max="1" width="3.7109375" style="50" customWidth="1"/>
    <col min="2" max="2" width="10.28515625" style="50" customWidth="1"/>
    <col min="3" max="3" width="18.42578125" style="50" bestFit="1" customWidth="1"/>
    <col min="4" max="13" width="10.7109375" style="50" customWidth="1"/>
    <col min="14" max="14" width="10.7109375" style="70" customWidth="1"/>
    <col min="15" max="15" width="10.7109375" style="50" customWidth="1"/>
    <col min="16" max="16384" width="11.42578125" style="50"/>
  </cols>
  <sheetData>
    <row r="1" spans="1:14" ht="15.75" x14ac:dyDescent="0.2">
      <c r="A1" s="39" t="str">
        <f>Inhaltsverzeichnis!B49&amp;" "&amp;Inhaltsverzeichnis!C49&amp;" "&amp;Inhaltsverzeichnis!D49</f>
        <v>Tabelle 25:  Wohnungsbesstand per 31. Dezember 2022 und leer stehende Wohnungen per 1. Juni 2023, nach Bezirk und Gemeinde</v>
      </c>
      <c r="D1" s="17"/>
      <c r="E1" s="17"/>
      <c r="F1" s="17"/>
      <c r="G1" s="17"/>
      <c r="H1" s="17"/>
      <c r="I1" s="17"/>
      <c r="J1" s="17"/>
      <c r="K1" s="17"/>
      <c r="L1" s="17"/>
      <c r="M1" s="17"/>
    </row>
    <row r="2" spans="1:14" x14ac:dyDescent="0.2">
      <c r="B2" s="34"/>
      <c r="C2" s="34"/>
      <c r="D2" s="142"/>
      <c r="E2" s="17"/>
      <c r="F2" s="17"/>
      <c r="G2" s="17"/>
      <c r="H2" s="17"/>
      <c r="I2" s="17"/>
      <c r="J2" s="17"/>
      <c r="K2" s="17"/>
      <c r="L2" s="17"/>
      <c r="M2" s="17"/>
    </row>
    <row r="3" spans="1:14" x14ac:dyDescent="0.2">
      <c r="B3" s="18"/>
      <c r="C3" s="18"/>
      <c r="D3" s="17"/>
      <c r="E3" s="17"/>
      <c r="F3" s="17"/>
      <c r="G3" s="17"/>
      <c r="H3" s="17"/>
      <c r="I3" s="17"/>
      <c r="J3" s="17"/>
      <c r="K3" s="17"/>
      <c r="L3" s="17"/>
      <c r="M3" s="17"/>
    </row>
    <row r="4" spans="1:14" ht="12.75" customHeight="1" x14ac:dyDescent="0.2">
      <c r="B4" s="250" t="s">
        <v>76</v>
      </c>
      <c r="C4" s="277" t="s">
        <v>460</v>
      </c>
      <c r="D4" s="284" t="s">
        <v>674</v>
      </c>
      <c r="E4" s="285"/>
      <c r="F4" s="285"/>
      <c r="G4" s="285"/>
      <c r="H4" s="285"/>
      <c r="I4" s="285"/>
      <c r="J4" s="285"/>
      <c r="K4" s="285"/>
      <c r="L4" s="286"/>
      <c r="M4" s="293" t="s">
        <v>676</v>
      </c>
      <c r="N4" s="287" t="s">
        <v>675</v>
      </c>
    </row>
    <row r="5" spans="1:14" ht="12.75" customHeight="1" x14ac:dyDescent="0.2">
      <c r="B5" s="250"/>
      <c r="C5" s="301"/>
      <c r="D5" s="296" t="s">
        <v>11</v>
      </c>
      <c r="E5" s="297" t="s">
        <v>544</v>
      </c>
      <c r="F5" s="297"/>
      <c r="G5" s="297"/>
      <c r="H5" s="297"/>
      <c r="I5" s="297"/>
      <c r="J5" s="298"/>
      <c r="K5" s="299" t="s">
        <v>513</v>
      </c>
      <c r="L5" s="299" t="s">
        <v>628</v>
      </c>
      <c r="M5" s="294"/>
      <c r="N5" s="288"/>
    </row>
    <row r="6" spans="1:14" ht="42.75" customHeight="1" x14ac:dyDescent="0.2">
      <c r="B6" s="250"/>
      <c r="C6" s="291"/>
      <c r="D6" s="296"/>
      <c r="E6" s="162">
        <v>1</v>
      </c>
      <c r="F6" s="162">
        <v>2</v>
      </c>
      <c r="G6" s="162">
        <v>3</v>
      </c>
      <c r="H6" s="162">
        <v>4</v>
      </c>
      <c r="I6" s="162">
        <v>5</v>
      </c>
      <c r="J6" s="162" t="s">
        <v>67</v>
      </c>
      <c r="K6" s="300"/>
      <c r="L6" s="300"/>
      <c r="M6" s="295"/>
      <c r="N6" s="288"/>
    </row>
    <row r="7" spans="1:14" s="51" customFormat="1" x14ac:dyDescent="0.2">
      <c r="B7" s="216">
        <v>4335</v>
      </c>
      <c r="C7" s="51" t="s">
        <v>32</v>
      </c>
      <c r="D7" s="69">
        <v>4778</v>
      </c>
      <c r="E7" s="69">
        <v>305</v>
      </c>
      <c r="F7" s="69">
        <v>759</v>
      </c>
      <c r="G7" s="69">
        <v>1491</v>
      </c>
      <c r="H7" s="69">
        <v>1315</v>
      </c>
      <c r="I7" s="69">
        <v>588</v>
      </c>
      <c r="J7" s="69">
        <v>320</v>
      </c>
      <c r="K7" s="69">
        <v>663</v>
      </c>
      <c r="L7" s="69">
        <v>347</v>
      </c>
      <c r="M7" s="69">
        <v>340914</v>
      </c>
      <c r="N7" s="83">
        <v>1.4015264846852873</v>
      </c>
    </row>
    <row r="8" spans="1:14" s="51" customFormat="1" x14ac:dyDescent="0.2">
      <c r="B8" s="216">
        <v>4019</v>
      </c>
      <c r="C8" s="51" t="s">
        <v>86</v>
      </c>
      <c r="D8" s="69">
        <v>398</v>
      </c>
      <c r="E8" s="69">
        <v>14</v>
      </c>
      <c r="F8" s="69">
        <v>44</v>
      </c>
      <c r="G8" s="69">
        <v>137</v>
      </c>
      <c r="H8" s="69">
        <v>117</v>
      </c>
      <c r="I8" s="69">
        <v>51</v>
      </c>
      <c r="J8" s="69">
        <v>35</v>
      </c>
      <c r="K8" s="69">
        <v>63</v>
      </c>
      <c r="L8" s="69">
        <v>19</v>
      </c>
      <c r="M8" s="69">
        <v>40461</v>
      </c>
      <c r="N8" s="83">
        <v>0.98366328069004716</v>
      </c>
    </row>
    <row r="9" spans="1:14" x14ac:dyDescent="0.2">
      <c r="B9" s="121">
        <v>4001</v>
      </c>
      <c r="C9" s="50" t="s">
        <v>21</v>
      </c>
      <c r="D9" s="19">
        <v>74</v>
      </c>
      <c r="E9" s="19">
        <v>3</v>
      </c>
      <c r="F9" s="19">
        <v>5</v>
      </c>
      <c r="G9" s="19">
        <v>34</v>
      </c>
      <c r="H9" s="19">
        <v>23</v>
      </c>
      <c r="I9" s="19">
        <v>6</v>
      </c>
      <c r="J9" s="19">
        <v>3</v>
      </c>
      <c r="K9" s="19">
        <v>7</v>
      </c>
      <c r="L9" s="19">
        <v>5</v>
      </c>
      <c r="M9" s="19">
        <v>12326</v>
      </c>
      <c r="N9" s="67">
        <v>0.60035696900859969</v>
      </c>
    </row>
    <row r="10" spans="1:14" x14ac:dyDescent="0.2">
      <c r="B10" s="121">
        <v>4002</v>
      </c>
      <c r="C10" s="50" t="s">
        <v>77</v>
      </c>
      <c r="D10" s="19">
        <v>14</v>
      </c>
      <c r="E10" s="19">
        <v>0</v>
      </c>
      <c r="F10" s="19">
        <v>1</v>
      </c>
      <c r="G10" s="19">
        <v>6</v>
      </c>
      <c r="H10" s="19">
        <v>3</v>
      </c>
      <c r="I10" s="19">
        <v>4</v>
      </c>
      <c r="J10" s="19">
        <v>0</v>
      </c>
      <c r="K10" s="19">
        <v>4</v>
      </c>
      <c r="L10" s="19">
        <v>0</v>
      </c>
      <c r="M10" s="19">
        <v>800</v>
      </c>
      <c r="N10" s="67">
        <v>1.7500000000000002</v>
      </c>
    </row>
    <row r="11" spans="1:14" x14ac:dyDescent="0.2">
      <c r="B11" s="121">
        <v>4003</v>
      </c>
      <c r="C11" s="50" t="s">
        <v>367</v>
      </c>
      <c r="D11" s="19">
        <v>32</v>
      </c>
      <c r="E11" s="19">
        <v>1</v>
      </c>
      <c r="F11" s="19">
        <v>6</v>
      </c>
      <c r="G11" s="19">
        <v>14</v>
      </c>
      <c r="H11" s="19">
        <v>7</v>
      </c>
      <c r="I11" s="19">
        <v>1</v>
      </c>
      <c r="J11" s="19">
        <v>3</v>
      </c>
      <c r="K11" s="19">
        <v>4</v>
      </c>
      <c r="L11" s="19">
        <v>0</v>
      </c>
      <c r="M11" s="19">
        <v>3864</v>
      </c>
      <c r="N11" s="67">
        <v>0.82815734989648038</v>
      </c>
    </row>
    <row r="12" spans="1:14" x14ac:dyDescent="0.2">
      <c r="B12" s="121">
        <v>4004</v>
      </c>
      <c r="C12" s="50" t="s">
        <v>78</v>
      </c>
      <c r="D12" s="19">
        <v>15</v>
      </c>
      <c r="E12" s="19">
        <v>1</v>
      </c>
      <c r="F12" s="19">
        <v>4</v>
      </c>
      <c r="G12" s="19">
        <v>5</v>
      </c>
      <c r="H12" s="19">
        <v>4</v>
      </c>
      <c r="I12" s="19">
        <v>0</v>
      </c>
      <c r="J12" s="19">
        <v>1</v>
      </c>
      <c r="K12" s="19">
        <v>1</v>
      </c>
      <c r="L12" s="19">
        <v>6</v>
      </c>
      <c r="M12" s="19">
        <v>381</v>
      </c>
      <c r="N12" s="67">
        <v>3.9370078740157481</v>
      </c>
    </row>
    <row r="13" spans="1:14" x14ac:dyDescent="0.2">
      <c r="B13" s="121">
        <v>4005</v>
      </c>
      <c r="C13" s="50" t="s">
        <v>368</v>
      </c>
      <c r="D13" s="19">
        <v>30</v>
      </c>
      <c r="E13" s="19">
        <v>1</v>
      </c>
      <c r="F13" s="19">
        <v>2</v>
      </c>
      <c r="G13" s="19">
        <v>10</v>
      </c>
      <c r="H13" s="19">
        <v>6</v>
      </c>
      <c r="I13" s="19">
        <v>7</v>
      </c>
      <c r="J13" s="19">
        <v>4</v>
      </c>
      <c r="K13" s="19">
        <v>8</v>
      </c>
      <c r="L13" s="19">
        <v>2</v>
      </c>
      <c r="M13" s="19">
        <v>2073</v>
      </c>
      <c r="N13" s="67">
        <v>1.4471780028943559</v>
      </c>
    </row>
    <row r="14" spans="1:14" x14ac:dyDescent="0.2">
      <c r="B14" s="121">
        <v>4006</v>
      </c>
      <c r="C14" s="50" t="s">
        <v>79</v>
      </c>
      <c r="D14" s="19">
        <v>59</v>
      </c>
      <c r="E14" s="19">
        <v>0</v>
      </c>
      <c r="F14" s="19">
        <v>10</v>
      </c>
      <c r="G14" s="19">
        <v>13</v>
      </c>
      <c r="H14" s="19">
        <v>15</v>
      </c>
      <c r="I14" s="19">
        <v>12</v>
      </c>
      <c r="J14" s="19">
        <v>9</v>
      </c>
      <c r="K14" s="19">
        <v>7</v>
      </c>
      <c r="L14" s="19">
        <v>0</v>
      </c>
      <c r="M14" s="19">
        <v>3849</v>
      </c>
      <c r="N14" s="67">
        <v>1.5328656793972459</v>
      </c>
    </row>
    <row r="15" spans="1:14" x14ac:dyDescent="0.2">
      <c r="B15" s="121">
        <v>4007</v>
      </c>
      <c r="C15" s="50" t="s">
        <v>80</v>
      </c>
      <c r="D15" s="19">
        <v>14</v>
      </c>
      <c r="E15" s="19">
        <v>0</v>
      </c>
      <c r="F15" s="19">
        <v>1</v>
      </c>
      <c r="G15" s="19">
        <v>4</v>
      </c>
      <c r="H15" s="19">
        <v>8</v>
      </c>
      <c r="I15" s="19">
        <v>1</v>
      </c>
      <c r="J15" s="19">
        <v>0</v>
      </c>
      <c r="K15" s="19">
        <v>1</v>
      </c>
      <c r="L15" s="19">
        <v>0</v>
      </c>
      <c r="M15" s="19">
        <v>786</v>
      </c>
      <c r="N15" s="67">
        <v>1.7811704834605597</v>
      </c>
    </row>
    <row r="16" spans="1:14" x14ac:dyDescent="0.2">
      <c r="B16" s="121">
        <v>4008</v>
      </c>
      <c r="C16" s="50" t="s">
        <v>81</v>
      </c>
      <c r="D16" s="19">
        <v>11</v>
      </c>
      <c r="E16" s="19">
        <v>1</v>
      </c>
      <c r="F16" s="19">
        <v>2</v>
      </c>
      <c r="G16" s="19">
        <v>5</v>
      </c>
      <c r="H16" s="19">
        <v>2</v>
      </c>
      <c r="I16" s="19">
        <v>1</v>
      </c>
      <c r="J16" s="19">
        <v>0</v>
      </c>
      <c r="K16" s="19">
        <v>1</v>
      </c>
      <c r="L16" s="19">
        <v>3</v>
      </c>
      <c r="M16" s="19">
        <v>3164</v>
      </c>
      <c r="N16" s="67">
        <v>0.347661188369153</v>
      </c>
    </row>
    <row r="17" spans="2:14" x14ac:dyDescent="0.2">
      <c r="B17" s="121">
        <v>4009</v>
      </c>
      <c r="C17" s="50" t="s">
        <v>82</v>
      </c>
      <c r="D17" s="19">
        <v>35</v>
      </c>
      <c r="E17" s="19">
        <v>0</v>
      </c>
      <c r="F17" s="19">
        <v>1</v>
      </c>
      <c r="G17" s="19">
        <v>9</v>
      </c>
      <c r="H17" s="19">
        <v>17</v>
      </c>
      <c r="I17" s="19">
        <v>5</v>
      </c>
      <c r="J17" s="19">
        <v>3</v>
      </c>
      <c r="K17" s="19">
        <v>13</v>
      </c>
      <c r="L17" s="19">
        <v>0</v>
      </c>
      <c r="M17" s="19">
        <v>1844</v>
      </c>
      <c r="N17" s="67">
        <v>1.8980477223427332</v>
      </c>
    </row>
    <row r="18" spans="2:14" x14ac:dyDescent="0.2">
      <c r="B18" s="121">
        <v>4010</v>
      </c>
      <c r="C18" s="50" t="s">
        <v>83</v>
      </c>
      <c r="D18" s="19">
        <v>48</v>
      </c>
      <c r="E18" s="19">
        <v>0</v>
      </c>
      <c r="F18" s="19">
        <v>2</v>
      </c>
      <c r="G18" s="19">
        <v>21</v>
      </c>
      <c r="H18" s="19">
        <v>17</v>
      </c>
      <c r="I18" s="19">
        <v>6</v>
      </c>
      <c r="J18" s="19">
        <v>2</v>
      </c>
      <c r="K18" s="19">
        <v>5</v>
      </c>
      <c r="L18" s="19">
        <v>0</v>
      </c>
      <c r="M18" s="19">
        <v>4094</v>
      </c>
      <c r="N18" s="67">
        <v>1.172447484123107</v>
      </c>
    </row>
    <row r="19" spans="2:14" x14ac:dyDescent="0.2">
      <c r="B19" s="121">
        <v>4012</v>
      </c>
      <c r="C19" s="50" t="s">
        <v>84</v>
      </c>
      <c r="D19" s="19">
        <v>42</v>
      </c>
      <c r="E19" s="19">
        <v>3</v>
      </c>
      <c r="F19" s="19">
        <v>7</v>
      </c>
      <c r="G19" s="19">
        <v>10</v>
      </c>
      <c r="H19" s="19">
        <v>9</v>
      </c>
      <c r="I19" s="19">
        <v>4</v>
      </c>
      <c r="J19" s="19">
        <v>9</v>
      </c>
      <c r="K19" s="19">
        <v>8</v>
      </c>
      <c r="L19" s="19">
        <v>0</v>
      </c>
      <c r="M19" s="19">
        <v>5185</v>
      </c>
      <c r="N19" s="67">
        <v>0.81002892960462869</v>
      </c>
    </row>
    <row r="20" spans="2:14" x14ac:dyDescent="0.2">
      <c r="B20" s="121">
        <v>4013</v>
      </c>
      <c r="C20" s="50" t="s">
        <v>85</v>
      </c>
      <c r="D20" s="19">
        <v>24</v>
      </c>
      <c r="E20" s="19">
        <v>4</v>
      </c>
      <c r="F20" s="19">
        <v>3</v>
      </c>
      <c r="G20" s="19">
        <v>6</v>
      </c>
      <c r="H20" s="19">
        <v>6</v>
      </c>
      <c r="I20" s="19">
        <v>4</v>
      </c>
      <c r="J20" s="19">
        <v>1</v>
      </c>
      <c r="K20" s="19">
        <v>4</v>
      </c>
      <c r="L20" s="19">
        <v>3</v>
      </c>
      <c r="M20" s="19">
        <v>2095</v>
      </c>
      <c r="N20" s="67">
        <v>1.1455847255369929</v>
      </c>
    </row>
    <row r="21" spans="2:14" s="51" customFormat="1" x14ac:dyDescent="0.2">
      <c r="B21" s="216">
        <v>4059</v>
      </c>
      <c r="C21" s="51" t="s">
        <v>110</v>
      </c>
      <c r="D21" s="69">
        <v>858</v>
      </c>
      <c r="E21" s="69">
        <v>49</v>
      </c>
      <c r="F21" s="69">
        <v>162</v>
      </c>
      <c r="G21" s="69">
        <v>272</v>
      </c>
      <c r="H21" s="69">
        <v>233</v>
      </c>
      <c r="I21" s="69">
        <v>104</v>
      </c>
      <c r="J21" s="69">
        <v>38</v>
      </c>
      <c r="K21" s="69">
        <v>97</v>
      </c>
      <c r="L21" s="69">
        <v>27</v>
      </c>
      <c r="M21" s="69">
        <v>71522</v>
      </c>
      <c r="N21" s="83">
        <v>1.1996308828052906</v>
      </c>
    </row>
    <row r="22" spans="2:14" x14ac:dyDescent="0.2">
      <c r="B22" s="121">
        <v>4021</v>
      </c>
      <c r="C22" s="50" t="s">
        <v>22</v>
      </c>
      <c r="D22" s="19">
        <v>110</v>
      </c>
      <c r="E22" s="19">
        <v>10</v>
      </c>
      <c r="F22" s="19">
        <v>21</v>
      </c>
      <c r="G22" s="19">
        <v>33</v>
      </c>
      <c r="H22" s="19">
        <v>40</v>
      </c>
      <c r="I22" s="19">
        <v>4</v>
      </c>
      <c r="J22" s="19">
        <v>2</v>
      </c>
      <c r="K22" s="19">
        <v>9</v>
      </c>
      <c r="L22" s="19">
        <v>0</v>
      </c>
      <c r="M22" s="19">
        <v>10912</v>
      </c>
      <c r="N22" s="67">
        <v>1.0080645161290323</v>
      </c>
    </row>
    <row r="23" spans="2:14" x14ac:dyDescent="0.2">
      <c r="B23" s="121">
        <v>4022</v>
      </c>
      <c r="C23" s="50" t="s">
        <v>87</v>
      </c>
      <c r="D23" s="19">
        <v>19</v>
      </c>
      <c r="E23" s="19">
        <v>0</v>
      </c>
      <c r="F23" s="19">
        <v>2</v>
      </c>
      <c r="G23" s="19">
        <v>4</v>
      </c>
      <c r="H23" s="19">
        <v>5</v>
      </c>
      <c r="I23" s="19">
        <v>4</v>
      </c>
      <c r="J23" s="19">
        <v>4</v>
      </c>
      <c r="K23" s="19">
        <v>9</v>
      </c>
      <c r="L23" s="19">
        <v>0</v>
      </c>
      <c r="M23" s="19">
        <v>783</v>
      </c>
      <c r="N23" s="67">
        <v>2.4265644955300125</v>
      </c>
    </row>
    <row r="24" spans="2:14" x14ac:dyDescent="0.2">
      <c r="B24" s="121">
        <v>4023</v>
      </c>
      <c r="C24" s="50" t="s">
        <v>88</v>
      </c>
      <c r="D24" s="19">
        <v>7</v>
      </c>
      <c r="E24" s="19">
        <v>0</v>
      </c>
      <c r="F24" s="19">
        <v>1</v>
      </c>
      <c r="G24" s="19">
        <v>1</v>
      </c>
      <c r="H24" s="19">
        <v>1</v>
      </c>
      <c r="I24" s="19">
        <v>4</v>
      </c>
      <c r="J24" s="19">
        <v>0</v>
      </c>
      <c r="K24" s="19">
        <v>4</v>
      </c>
      <c r="L24" s="19">
        <v>0</v>
      </c>
      <c r="M24" s="19">
        <v>1369</v>
      </c>
      <c r="N24" s="67">
        <v>0.51132213294375461</v>
      </c>
    </row>
    <row r="25" spans="2:14" x14ac:dyDescent="0.2">
      <c r="B25" s="121">
        <v>4024</v>
      </c>
      <c r="C25" s="50" t="s">
        <v>369</v>
      </c>
      <c r="D25" s="19">
        <v>6</v>
      </c>
      <c r="E25" s="19">
        <v>0</v>
      </c>
      <c r="F25" s="19">
        <v>0</v>
      </c>
      <c r="G25" s="19">
        <v>0</v>
      </c>
      <c r="H25" s="19">
        <v>2</v>
      </c>
      <c r="I25" s="19">
        <v>3</v>
      </c>
      <c r="J25" s="19">
        <v>1</v>
      </c>
      <c r="K25" s="19">
        <v>2</v>
      </c>
      <c r="L25" s="19">
        <v>0</v>
      </c>
      <c r="M25" s="19">
        <v>1368</v>
      </c>
      <c r="N25" s="67">
        <v>0.43859649122807015</v>
      </c>
    </row>
    <row r="26" spans="2:14" x14ac:dyDescent="0.2">
      <c r="B26" s="121">
        <v>4049</v>
      </c>
      <c r="C26" s="50" t="s">
        <v>109</v>
      </c>
      <c r="D26" s="19">
        <v>3</v>
      </c>
      <c r="E26" s="19">
        <v>0</v>
      </c>
      <c r="F26" s="19">
        <v>0</v>
      </c>
      <c r="G26" s="19">
        <v>1</v>
      </c>
      <c r="H26" s="19">
        <v>1</v>
      </c>
      <c r="I26" s="19">
        <v>1</v>
      </c>
      <c r="J26" s="19">
        <v>0</v>
      </c>
      <c r="K26" s="19">
        <v>0</v>
      </c>
      <c r="L26" s="19">
        <v>0</v>
      </c>
      <c r="M26" s="19">
        <v>2197</v>
      </c>
      <c r="N26" s="67">
        <v>0.13654984069185253</v>
      </c>
    </row>
    <row r="27" spans="2:14" x14ac:dyDescent="0.2">
      <c r="B27" s="121">
        <v>4026</v>
      </c>
      <c r="C27" s="50" t="s">
        <v>89</v>
      </c>
      <c r="D27" s="19">
        <v>11</v>
      </c>
      <c r="E27" s="19">
        <v>2</v>
      </c>
      <c r="F27" s="19">
        <v>2</v>
      </c>
      <c r="G27" s="19">
        <v>1</v>
      </c>
      <c r="H27" s="19">
        <v>2</v>
      </c>
      <c r="I27" s="19">
        <v>2</v>
      </c>
      <c r="J27" s="19">
        <v>2</v>
      </c>
      <c r="K27" s="19">
        <v>4</v>
      </c>
      <c r="L27" s="19">
        <v>3</v>
      </c>
      <c r="M27" s="19">
        <v>1842</v>
      </c>
      <c r="N27" s="67">
        <v>0.59717698154180243</v>
      </c>
    </row>
    <row r="28" spans="2:14" x14ac:dyDescent="0.2">
      <c r="B28" s="121">
        <v>4027</v>
      </c>
      <c r="C28" s="50" t="s">
        <v>90</v>
      </c>
      <c r="D28" s="19">
        <v>70</v>
      </c>
      <c r="E28" s="19">
        <v>4</v>
      </c>
      <c r="F28" s="19">
        <v>11</v>
      </c>
      <c r="G28" s="19">
        <v>20</v>
      </c>
      <c r="H28" s="19">
        <v>25</v>
      </c>
      <c r="I28" s="19">
        <v>7</v>
      </c>
      <c r="J28" s="19">
        <v>3</v>
      </c>
      <c r="K28" s="19">
        <v>13</v>
      </c>
      <c r="L28" s="19">
        <v>12</v>
      </c>
      <c r="M28" s="19">
        <v>2814</v>
      </c>
      <c r="N28" s="67">
        <v>2.4875621890547266</v>
      </c>
    </row>
    <row r="29" spans="2:14" x14ac:dyDescent="0.2">
      <c r="B29" s="121">
        <v>4028</v>
      </c>
      <c r="C29" s="50" t="s">
        <v>91</v>
      </c>
      <c r="D29" s="19">
        <v>5</v>
      </c>
      <c r="E29" s="19">
        <v>0</v>
      </c>
      <c r="F29" s="19">
        <v>0</v>
      </c>
      <c r="G29" s="19">
        <v>0</v>
      </c>
      <c r="H29" s="19">
        <v>2</v>
      </c>
      <c r="I29" s="19">
        <v>0</v>
      </c>
      <c r="J29" s="19">
        <v>3</v>
      </c>
      <c r="K29" s="19">
        <v>3</v>
      </c>
      <c r="L29" s="19">
        <v>0</v>
      </c>
      <c r="M29" s="19">
        <v>475</v>
      </c>
      <c r="N29" s="67">
        <v>1.0526315789473684</v>
      </c>
    </row>
    <row r="30" spans="2:14" x14ac:dyDescent="0.2">
      <c r="B30" s="121">
        <v>4029</v>
      </c>
      <c r="C30" s="50" t="s">
        <v>92</v>
      </c>
      <c r="D30" s="19">
        <v>27</v>
      </c>
      <c r="E30" s="19">
        <v>0</v>
      </c>
      <c r="F30" s="19">
        <v>3</v>
      </c>
      <c r="G30" s="19">
        <v>11</v>
      </c>
      <c r="H30" s="19">
        <v>8</v>
      </c>
      <c r="I30" s="19">
        <v>2</v>
      </c>
      <c r="J30" s="19">
        <v>3</v>
      </c>
      <c r="K30" s="19">
        <v>2</v>
      </c>
      <c r="L30" s="19">
        <v>0</v>
      </c>
      <c r="M30" s="19">
        <v>2671</v>
      </c>
      <c r="N30" s="67">
        <v>1.0108573567952079</v>
      </c>
    </row>
    <row r="31" spans="2:14" x14ac:dyDescent="0.2">
      <c r="B31" s="121">
        <v>4030</v>
      </c>
      <c r="C31" s="50" t="s">
        <v>93</v>
      </c>
      <c r="D31" s="19">
        <v>2</v>
      </c>
      <c r="E31" s="19">
        <v>0</v>
      </c>
      <c r="F31" s="19">
        <v>0</v>
      </c>
      <c r="G31" s="19">
        <v>0</v>
      </c>
      <c r="H31" s="19">
        <v>0</v>
      </c>
      <c r="I31" s="19">
        <v>2</v>
      </c>
      <c r="J31" s="19">
        <v>0</v>
      </c>
      <c r="K31" s="19">
        <v>1</v>
      </c>
      <c r="L31" s="19">
        <v>0</v>
      </c>
      <c r="M31" s="19">
        <v>880</v>
      </c>
      <c r="N31" s="67">
        <v>0.22727272727272727</v>
      </c>
    </row>
    <row r="32" spans="2:14" x14ac:dyDescent="0.2">
      <c r="B32" s="121">
        <v>4031</v>
      </c>
      <c r="C32" s="50" t="s">
        <v>94</v>
      </c>
      <c r="D32" s="19">
        <v>25</v>
      </c>
      <c r="E32" s="19">
        <v>3</v>
      </c>
      <c r="F32" s="19">
        <v>5</v>
      </c>
      <c r="G32" s="19">
        <v>1</v>
      </c>
      <c r="H32" s="19">
        <v>10</v>
      </c>
      <c r="I32" s="19">
        <v>5</v>
      </c>
      <c r="J32" s="19">
        <v>1</v>
      </c>
      <c r="K32" s="19">
        <v>4</v>
      </c>
      <c r="L32" s="19">
        <v>1</v>
      </c>
      <c r="M32" s="19">
        <v>862</v>
      </c>
      <c r="N32" s="67">
        <v>2.9002320185614847</v>
      </c>
    </row>
    <row r="33" spans="2:14" x14ac:dyDescent="0.2">
      <c r="B33" s="121">
        <v>4032</v>
      </c>
      <c r="C33" s="50" t="s">
        <v>95</v>
      </c>
      <c r="D33" s="19">
        <v>1</v>
      </c>
      <c r="E33" s="19">
        <v>0</v>
      </c>
      <c r="F33" s="19">
        <v>1</v>
      </c>
      <c r="G33" s="19">
        <v>0</v>
      </c>
      <c r="H33" s="19">
        <v>0</v>
      </c>
      <c r="I33" s="19">
        <v>0</v>
      </c>
      <c r="J33" s="19">
        <v>0</v>
      </c>
      <c r="K33" s="19">
        <v>0</v>
      </c>
      <c r="L33" s="19">
        <v>0</v>
      </c>
      <c r="M33" s="19">
        <v>941</v>
      </c>
      <c r="N33" s="67">
        <v>0.10626992561105207</v>
      </c>
    </row>
    <row r="34" spans="2:14" x14ac:dyDescent="0.2">
      <c r="B34" s="121">
        <v>4033</v>
      </c>
      <c r="C34" s="50" t="s">
        <v>96</v>
      </c>
      <c r="D34" s="19">
        <v>7</v>
      </c>
      <c r="E34" s="19">
        <v>0</v>
      </c>
      <c r="F34" s="19">
        <v>2</v>
      </c>
      <c r="G34" s="19">
        <v>1</v>
      </c>
      <c r="H34" s="19">
        <v>1</v>
      </c>
      <c r="I34" s="19">
        <v>2</v>
      </c>
      <c r="J34" s="19">
        <v>1</v>
      </c>
      <c r="K34" s="19">
        <v>1</v>
      </c>
      <c r="L34" s="19">
        <v>0</v>
      </c>
      <c r="M34" s="19">
        <v>2779</v>
      </c>
      <c r="N34" s="67">
        <v>0.25188916876574308</v>
      </c>
    </row>
    <row r="35" spans="2:14" x14ac:dyDescent="0.2">
      <c r="B35" s="121">
        <v>4034</v>
      </c>
      <c r="C35" s="50" t="s">
        <v>97</v>
      </c>
      <c r="D35" s="19">
        <v>209</v>
      </c>
      <c r="E35" s="19">
        <v>0</v>
      </c>
      <c r="F35" s="19">
        <v>50</v>
      </c>
      <c r="G35" s="19">
        <v>93</v>
      </c>
      <c r="H35" s="19">
        <v>46</v>
      </c>
      <c r="I35" s="19">
        <v>16</v>
      </c>
      <c r="J35" s="19">
        <v>4</v>
      </c>
      <c r="K35" s="19">
        <v>10</v>
      </c>
      <c r="L35" s="19">
        <v>0</v>
      </c>
      <c r="M35" s="19">
        <v>4216</v>
      </c>
      <c r="N35" s="67">
        <v>4.9573055028463004</v>
      </c>
    </row>
    <row r="36" spans="2:14" x14ac:dyDescent="0.2">
      <c r="B36" s="121">
        <v>4035</v>
      </c>
      <c r="C36" s="50" t="s">
        <v>98</v>
      </c>
      <c r="D36" s="19">
        <v>73</v>
      </c>
      <c r="E36" s="19">
        <v>1</v>
      </c>
      <c r="F36" s="19">
        <v>16</v>
      </c>
      <c r="G36" s="19">
        <v>21</v>
      </c>
      <c r="H36" s="19">
        <v>18</v>
      </c>
      <c r="I36" s="19">
        <v>13</v>
      </c>
      <c r="J36" s="19">
        <v>4</v>
      </c>
      <c r="K36" s="19">
        <v>5</v>
      </c>
      <c r="L36" s="19">
        <v>0</v>
      </c>
      <c r="M36" s="19">
        <v>2143</v>
      </c>
      <c r="N36" s="67">
        <v>3.4064395706952868</v>
      </c>
    </row>
    <row r="37" spans="2:14" x14ac:dyDescent="0.2">
      <c r="B37" s="121">
        <v>4037</v>
      </c>
      <c r="C37" s="50" t="s">
        <v>99</v>
      </c>
      <c r="D37" s="19">
        <v>33</v>
      </c>
      <c r="E37" s="19">
        <v>2</v>
      </c>
      <c r="F37" s="19">
        <v>5</v>
      </c>
      <c r="G37" s="19">
        <v>3</v>
      </c>
      <c r="H37" s="19">
        <v>12</v>
      </c>
      <c r="I37" s="19">
        <v>11</v>
      </c>
      <c r="J37" s="19">
        <v>0</v>
      </c>
      <c r="K37" s="19">
        <v>3</v>
      </c>
      <c r="L37" s="19">
        <v>0</v>
      </c>
      <c r="M37" s="19">
        <v>1985</v>
      </c>
      <c r="N37" s="67">
        <v>1.6624685138539042</v>
      </c>
    </row>
    <row r="38" spans="2:14" x14ac:dyDescent="0.2">
      <c r="B38" s="121">
        <v>4038</v>
      </c>
      <c r="C38" s="50" t="s">
        <v>100</v>
      </c>
      <c r="D38" s="19">
        <v>42</v>
      </c>
      <c r="E38" s="19">
        <v>3</v>
      </c>
      <c r="F38" s="19">
        <v>5</v>
      </c>
      <c r="G38" s="19">
        <v>14</v>
      </c>
      <c r="H38" s="19">
        <v>11</v>
      </c>
      <c r="I38" s="19">
        <v>7</v>
      </c>
      <c r="J38" s="19">
        <v>2</v>
      </c>
      <c r="K38" s="19">
        <v>5</v>
      </c>
      <c r="L38" s="19">
        <v>0</v>
      </c>
      <c r="M38" s="19">
        <v>4154</v>
      </c>
      <c r="N38" s="67">
        <v>1.0110736639383726</v>
      </c>
    </row>
    <row r="39" spans="2:14" x14ac:dyDescent="0.2">
      <c r="B39" s="121">
        <v>4039</v>
      </c>
      <c r="C39" s="50" t="s">
        <v>101</v>
      </c>
      <c r="D39" s="19">
        <v>12</v>
      </c>
      <c r="E39" s="19">
        <v>0</v>
      </c>
      <c r="F39" s="19">
        <v>2</v>
      </c>
      <c r="G39" s="19">
        <v>1</v>
      </c>
      <c r="H39" s="19">
        <v>2</v>
      </c>
      <c r="I39" s="19">
        <v>4</v>
      </c>
      <c r="J39" s="19">
        <v>3</v>
      </c>
      <c r="K39" s="19">
        <v>4</v>
      </c>
      <c r="L39" s="19">
        <v>2</v>
      </c>
      <c r="M39" s="19">
        <v>918</v>
      </c>
      <c r="N39" s="67">
        <v>1.3071895424836601</v>
      </c>
    </row>
    <row r="40" spans="2:14" x14ac:dyDescent="0.2">
      <c r="B40" s="121">
        <v>4040</v>
      </c>
      <c r="C40" s="50" t="s">
        <v>102</v>
      </c>
      <c r="D40" s="19">
        <v>26</v>
      </c>
      <c r="E40" s="19">
        <v>9</v>
      </c>
      <c r="F40" s="19">
        <v>6</v>
      </c>
      <c r="G40" s="19">
        <v>8</v>
      </c>
      <c r="H40" s="19">
        <v>3</v>
      </c>
      <c r="I40" s="19">
        <v>0</v>
      </c>
      <c r="J40" s="19">
        <v>0</v>
      </c>
      <c r="K40" s="19">
        <v>0</v>
      </c>
      <c r="L40" s="19">
        <v>0</v>
      </c>
      <c r="M40" s="19">
        <v>5356</v>
      </c>
      <c r="N40" s="67">
        <v>0.48543689320388345</v>
      </c>
    </row>
    <row r="41" spans="2:14" x14ac:dyDescent="0.2">
      <c r="B41" s="121">
        <v>4041</v>
      </c>
      <c r="C41" s="50" t="s">
        <v>370</v>
      </c>
      <c r="D41" s="19">
        <v>0</v>
      </c>
      <c r="E41" s="19">
        <v>0</v>
      </c>
      <c r="F41" s="19">
        <v>0</v>
      </c>
      <c r="G41" s="19">
        <v>0</v>
      </c>
      <c r="H41" s="19">
        <v>0</v>
      </c>
      <c r="I41" s="19">
        <v>0</v>
      </c>
      <c r="J41" s="19">
        <v>0</v>
      </c>
      <c r="K41" s="19">
        <v>0</v>
      </c>
      <c r="L41" s="19">
        <v>0</v>
      </c>
      <c r="M41" s="19">
        <v>1073</v>
      </c>
      <c r="N41" s="67">
        <v>0</v>
      </c>
    </row>
    <row r="42" spans="2:14" x14ac:dyDescent="0.2">
      <c r="B42" s="121">
        <v>4042</v>
      </c>
      <c r="C42" s="50" t="s">
        <v>103</v>
      </c>
      <c r="D42" s="19">
        <v>11</v>
      </c>
      <c r="E42" s="19">
        <v>0</v>
      </c>
      <c r="F42" s="19">
        <v>2</v>
      </c>
      <c r="G42" s="19">
        <v>3</v>
      </c>
      <c r="H42" s="19">
        <v>5</v>
      </c>
      <c r="I42" s="19">
        <v>1</v>
      </c>
      <c r="J42" s="19">
        <v>0</v>
      </c>
      <c r="K42" s="19">
        <v>2</v>
      </c>
      <c r="L42" s="19">
        <v>0</v>
      </c>
      <c r="M42" s="19">
        <v>1604</v>
      </c>
      <c r="N42" s="67">
        <v>0.68578553615960092</v>
      </c>
    </row>
    <row r="43" spans="2:14" x14ac:dyDescent="0.2">
      <c r="B43" s="121">
        <v>4044</v>
      </c>
      <c r="C43" s="50" t="s">
        <v>104</v>
      </c>
      <c r="D43" s="19">
        <v>51</v>
      </c>
      <c r="E43" s="19">
        <v>2</v>
      </c>
      <c r="F43" s="19">
        <v>12</v>
      </c>
      <c r="G43" s="19">
        <v>21</v>
      </c>
      <c r="H43" s="19">
        <v>15</v>
      </c>
      <c r="I43" s="19">
        <v>1</v>
      </c>
      <c r="J43" s="19">
        <v>0</v>
      </c>
      <c r="K43" s="19">
        <v>1</v>
      </c>
      <c r="L43" s="19">
        <v>0</v>
      </c>
      <c r="M43" s="19">
        <v>3453</v>
      </c>
      <c r="N43" s="67">
        <v>1.4769765421372718</v>
      </c>
    </row>
    <row r="44" spans="2:14" x14ac:dyDescent="0.2">
      <c r="B44" s="121">
        <v>4045</v>
      </c>
      <c r="C44" s="50" t="s">
        <v>105</v>
      </c>
      <c r="D44" s="19">
        <v>26</v>
      </c>
      <c r="E44" s="19">
        <v>5</v>
      </c>
      <c r="F44" s="19">
        <v>4</v>
      </c>
      <c r="G44" s="19">
        <v>13</v>
      </c>
      <c r="H44" s="19">
        <v>3</v>
      </c>
      <c r="I44" s="19">
        <v>1</v>
      </c>
      <c r="J44" s="19">
        <v>0</v>
      </c>
      <c r="K44" s="19">
        <v>0</v>
      </c>
      <c r="L44" s="19">
        <v>0</v>
      </c>
      <c r="M44" s="19">
        <v>10659</v>
      </c>
      <c r="N44" s="67">
        <v>0.24392532132470213</v>
      </c>
    </row>
    <row r="45" spans="2:14" x14ac:dyDescent="0.2">
      <c r="B45" s="121">
        <v>4046</v>
      </c>
      <c r="C45" s="50" t="s">
        <v>106</v>
      </c>
      <c r="D45" s="19">
        <v>12</v>
      </c>
      <c r="E45" s="19">
        <v>0</v>
      </c>
      <c r="F45" s="19">
        <v>2</v>
      </c>
      <c r="G45" s="19">
        <v>3</v>
      </c>
      <c r="H45" s="19">
        <v>2</v>
      </c>
      <c r="I45" s="19">
        <v>5</v>
      </c>
      <c r="J45" s="19">
        <v>0</v>
      </c>
      <c r="K45" s="19">
        <v>2</v>
      </c>
      <c r="L45" s="19">
        <v>1</v>
      </c>
      <c r="M45" s="19">
        <v>807</v>
      </c>
      <c r="N45" s="67">
        <v>1.486988847583643</v>
      </c>
    </row>
    <row r="46" spans="2:14" x14ac:dyDescent="0.2">
      <c r="B46" s="121">
        <v>4047</v>
      </c>
      <c r="C46" s="50" t="s">
        <v>107</v>
      </c>
      <c r="D46" s="19">
        <v>50</v>
      </c>
      <c r="E46" s="19">
        <v>6</v>
      </c>
      <c r="F46" s="19">
        <v>7</v>
      </c>
      <c r="G46" s="19">
        <v>12</v>
      </c>
      <c r="H46" s="19">
        <v>14</v>
      </c>
      <c r="I46" s="19">
        <v>7</v>
      </c>
      <c r="J46" s="19">
        <v>4</v>
      </c>
      <c r="K46" s="19">
        <v>12</v>
      </c>
      <c r="L46" s="19">
        <v>4</v>
      </c>
      <c r="M46" s="19">
        <v>2262</v>
      </c>
      <c r="N46" s="67">
        <v>2.2104332449160036</v>
      </c>
    </row>
    <row r="47" spans="2:14" x14ac:dyDescent="0.2">
      <c r="B47" s="121">
        <v>4048</v>
      </c>
      <c r="C47" s="50" t="s">
        <v>108</v>
      </c>
      <c r="D47" s="19">
        <v>20</v>
      </c>
      <c r="E47" s="19">
        <v>2</v>
      </c>
      <c r="F47" s="19">
        <v>3</v>
      </c>
      <c r="G47" s="19">
        <v>7</v>
      </c>
      <c r="H47" s="19">
        <v>5</v>
      </c>
      <c r="I47" s="19">
        <v>2</v>
      </c>
      <c r="J47" s="19">
        <v>1</v>
      </c>
      <c r="K47" s="19">
        <v>1</v>
      </c>
      <c r="L47" s="19">
        <v>4</v>
      </c>
      <c r="M47" s="19">
        <v>2999</v>
      </c>
      <c r="N47" s="67">
        <v>0.66688896298766254</v>
      </c>
    </row>
    <row r="48" spans="2:14" s="51" customFormat="1" x14ac:dyDescent="0.2">
      <c r="B48" s="216">
        <v>4089</v>
      </c>
      <c r="C48" s="51" t="s">
        <v>127</v>
      </c>
      <c r="D48" s="69">
        <v>474</v>
      </c>
      <c r="E48" s="69">
        <v>35</v>
      </c>
      <c r="F48" s="69">
        <v>69</v>
      </c>
      <c r="G48" s="69">
        <v>134</v>
      </c>
      <c r="H48" s="69">
        <v>127</v>
      </c>
      <c r="I48" s="69">
        <v>72</v>
      </c>
      <c r="J48" s="69">
        <v>37</v>
      </c>
      <c r="K48" s="69">
        <v>79</v>
      </c>
      <c r="L48" s="69">
        <v>20</v>
      </c>
      <c r="M48" s="69">
        <v>37752</v>
      </c>
      <c r="N48" s="83">
        <v>1.2555626191989828</v>
      </c>
    </row>
    <row r="49" spans="2:14" x14ac:dyDescent="0.2">
      <c r="B49" s="121">
        <v>4061</v>
      </c>
      <c r="C49" s="50" t="s">
        <v>371</v>
      </c>
      <c r="D49" s="19">
        <v>22</v>
      </c>
      <c r="E49" s="19">
        <v>10</v>
      </c>
      <c r="F49" s="19">
        <v>4</v>
      </c>
      <c r="G49" s="19">
        <v>1</v>
      </c>
      <c r="H49" s="19">
        <v>3</v>
      </c>
      <c r="I49" s="19">
        <v>3</v>
      </c>
      <c r="J49" s="19">
        <v>1</v>
      </c>
      <c r="K49" s="19">
        <v>4</v>
      </c>
      <c r="L49" s="19">
        <v>0</v>
      </c>
      <c r="M49" s="19">
        <v>809</v>
      </c>
      <c r="N49" s="67">
        <v>2.7194066749072929</v>
      </c>
    </row>
    <row r="50" spans="2:14" x14ac:dyDescent="0.2">
      <c r="B50" s="121">
        <v>4062</v>
      </c>
      <c r="C50" s="50" t="s">
        <v>111</v>
      </c>
      <c r="D50" s="19">
        <v>20</v>
      </c>
      <c r="E50" s="19">
        <v>1</v>
      </c>
      <c r="F50" s="19">
        <v>0</v>
      </c>
      <c r="G50" s="19">
        <v>4</v>
      </c>
      <c r="H50" s="19">
        <v>7</v>
      </c>
      <c r="I50" s="19">
        <v>5</v>
      </c>
      <c r="J50" s="19">
        <v>3</v>
      </c>
      <c r="K50" s="19">
        <v>2</v>
      </c>
      <c r="L50" s="19">
        <v>4</v>
      </c>
      <c r="M50" s="19">
        <v>2286</v>
      </c>
      <c r="N50" s="67">
        <v>0.87489063867016625</v>
      </c>
    </row>
    <row r="51" spans="2:14" x14ac:dyDescent="0.2">
      <c r="B51" s="121">
        <v>4063</v>
      </c>
      <c r="C51" s="50" t="s">
        <v>372</v>
      </c>
      <c r="D51" s="19">
        <v>62</v>
      </c>
      <c r="E51" s="19">
        <v>8</v>
      </c>
      <c r="F51" s="19">
        <v>14</v>
      </c>
      <c r="G51" s="19">
        <v>16</v>
      </c>
      <c r="H51" s="19">
        <v>16</v>
      </c>
      <c r="I51" s="19">
        <v>6</v>
      </c>
      <c r="J51" s="19">
        <v>2</v>
      </c>
      <c r="K51" s="19">
        <v>4</v>
      </c>
      <c r="L51" s="19">
        <v>0</v>
      </c>
      <c r="M51" s="19">
        <v>4394</v>
      </c>
      <c r="N51" s="67">
        <v>1.4110150204824761</v>
      </c>
    </row>
    <row r="52" spans="2:14" x14ac:dyDescent="0.2">
      <c r="B52" s="121">
        <v>4064</v>
      </c>
      <c r="C52" s="50" t="s">
        <v>112</v>
      </c>
      <c r="D52" s="19">
        <v>9</v>
      </c>
      <c r="E52" s="19">
        <v>0</v>
      </c>
      <c r="F52" s="19">
        <v>2</v>
      </c>
      <c r="G52" s="19">
        <v>0</v>
      </c>
      <c r="H52" s="19">
        <v>3</v>
      </c>
      <c r="I52" s="19">
        <v>4</v>
      </c>
      <c r="J52" s="19">
        <v>0</v>
      </c>
      <c r="K52" s="19">
        <v>2</v>
      </c>
      <c r="L52" s="19">
        <v>0</v>
      </c>
      <c r="M52" s="19">
        <v>480</v>
      </c>
      <c r="N52" s="67">
        <v>1.875</v>
      </c>
    </row>
    <row r="53" spans="2:14" x14ac:dyDescent="0.2">
      <c r="B53" s="121">
        <v>4065</v>
      </c>
      <c r="C53" s="50" t="s">
        <v>113</v>
      </c>
      <c r="D53" s="19">
        <v>40</v>
      </c>
      <c r="E53" s="19">
        <v>3</v>
      </c>
      <c r="F53" s="19">
        <v>7</v>
      </c>
      <c r="G53" s="19">
        <v>13</v>
      </c>
      <c r="H53" s="19">
        <v>11</v>
      </c>
      <c r="I53" s="19">
        <v>4</v>
      </c>
      <c r="J53" s="19">
        <v>2</v>
      </c>
      <c r="K53" s="19">
        <v>2</v>
      </c>
      <c r="L53" s="19">
        <v>0</v>
      </c>
      <c r="M53" s="19">
        <v>1888</v>
      </c>
      <c r="N53" s="67">
        <v>2.1186440677966099</v>
      </c>
    </row>
    <row r="54" spans="2:14" x14ac:dyDescent="0.2">
      <c r="B54" s="121">
        <v>4066</v>
      </c>
      <c r="C54" s="50" t="s">
        <v>114</v>
      </c>
      <c r="D54" s="19">
        <v>9</v>
      </c>
      <c r="E54" s="19">
        <v>0</v>
      </c>
      <c r="F54" s="19">
        <v>1</v>
      </c>
      <c r="G54" s="19">
        <v>1</v>
      </c>
      <c r="H54" s="19">
        <v>2</v>
      </c>
      <c r="I54" s="19">
        <v>4</v>
      </c>
      <c r="J54" s="19">
        <v>1</v>
      </c>
      <c r="K54" s="19">
        <v>4</v>
      </c>
      <c r="L54" s="19">
        <v>0</v>
      </c>
      <c r="M54" s="19">
        <v>457</v>
      </c>
      <c r="N54" s="67">
        <v>1.9693654266958425</v>
      </c>
    </row>
    <row r="55" spans="2:14" x14ac:dyDescent="0.2">
      <c r="B55" s="121">
        <v>4067</v>
      </c>
      <c r="C55" s="217" t="s">
        <v>533</v>
      </c>
      <c r="D55" s="19">
        <v>2</v>
      </c>
      <c r="E55" s="19">
        <v>0</v>
      </c>
      <c r="F55" s="19">
        <v>0</v>
      </c>
      <c r="G55" s="19">
        <v>1</v>
      </c>
      <c r="H55" s="19">
        <v>0</v>
      </c>
      <c r="I55" s="19">
        <v>0</v>
      </c>
      <c r="J55" s="19">
        <v>1</v>
      </c>
      <c r="K55" s="19">
        <v>1</v>
      </c>
      <c r="L55" s="19">
        <v>0</v>
      </c>
      <c r="M55" s="19">
        <v>761</v>
      </c>
      <c r="N55" s="67">
        <v>0.26281208935611039</v>
      </c>
    </row>
    <row r="56" spans="2:14" x14ac:dyDescent="0.2">
      <c r="B56" s="121">
        <v>4068</v>
      </c>
      <c r="C56" s="50" t="s">
        <v>115</v>
      </c>
      <c r="D56" s="19">
        <v>34</v>
      </c>
      <c r="E56" s="19">
        <v>1</v>
      </c>
      <c r="F56" s="19">
        <v>5</v>
      </c>
      <c r="G56" s="19">
        <v>8</v>
      </c>
      <c r="H56" s="19">
        <v>9</v>
      </c>
      <c r="I56" s="19">
        <v>7</v>
      </c>
      <c r="J56" s="19">
        <v>4</v>
      </c>
      <c r="K56" s="19">
        <v>4</v>
      </c>
      <c r="L56" s="19">
        <v>4</v>
      </c>
      <c r="M56" s="19">
        <v>1162</v>
      </c>
      <c r="N56" s="67">
        <v>2.9259896729776247</v>
      </c>
    </row>
    <row r="57" spans="2:14" x14ac:dyDescent="0.2">
      <c r="B57" s="121">
        <v>4084</v>
      </c>
      <c r="C57" s="50" t="s">
        <v>126</v>
      </c>
      <c r="D57" s="19">
        <v>1</v>
      </c>
      <c r="E57" s="19">
        <v>0</v>
      </c>
      <c r="F57" s="19">
        <v>0</v>
      </c>
      <c r="G57" s="19">
        <v>0</v>
      </c>
      <c r="H57" s="19">
        <v>1</v>
      </c>
      <c r="I57" s="19">
        <v>0</v>
      </c>
      <c r="J57" s="19">
        <v>0</v>
      </c>
      <c r="K57" s="19">
        <v>0</v>
      </c>
      <c r="L57" s="19">
        <v>0</v>
      </c>
      <c r="M57" s="19">
        <v>300</v>
      </c>
      <c r="N57" s="67">
        <v>0.33333333333333337</v>
      </c>
    </row>
    <row r="58" spans="2:14" x14ac:dyDescent="0.2">
      <c r="B58" s="121">
        <v>4071</v>
      </c>
      <c r="C58" s="50" t="s">
        <v>116</v>
      </c>
      <c r="D58" s="19">
        <v>9</v>
      </c>
      <c r="E58" s="19">
        <v>0</v>
      </c>
      <c r="F58" s="19">
        <v>1</v>
      </c>
      <c r="G58" s="19">
        <v>1</v>
      </c>
      <c r="H58" s="19">
        <v>4</v>
      </c>
      <c r="I58" s="19">
        <v>1</v>
      </c>
      <c r="J58" s="19">
        <v>2</v>
      </c>
      <c r="K58" s="19">
        <v>2</v>
      </c>
      <c r="L58" s="19">
        <v>0</v>
      </c>
      <c r="M58" s="19">
        <v>1005</v>
      </c>
      <c r="N58" s="67">
        <v>0.89552238805970152</v>
      </c>
    </row>
    <row r="59" spans="2:14" x14ac:dyDescent="0.2">
      <c r="B59" s="121">
        <v>4072</v>
      </c>
      <c r="C59" s="50" t="s">
        <v>373</v>
      </c>
      <c r="D59" s="19">
        <v>23</v>
      </c>
      <c r="E59" s="19">
        <v>1</v>
      </c>
      <c r="F59" s="19">
        <v>6</v>
      </c>
      <c r="G59" s="19">
        <v>5</v>
      </c>
      <c r="H59" s="19">
        <v>8</v>
      </c>
      <c r="I59" s="19">
        <v>3</v>
      </c>
      <c r="J59" s="19">
        <v>0</v>
      </c>
      <c r="K59" s="19">
        <v>1</v>
      </c>
      <c r="L59" s="19">
        <v>0</v>
      </c>
      <c r="M59" s="19">
        <v>1367</v>
      </c>
      <c r="N59" s="67">
        <v>1.6825164594001463</v>
      </c>
    </row>
    <row r="60" spans="2:14" x14ac:dyDescent="0.2">
      <c r="B60" s="121">
        <v>4073</v>
      </c>
      <c r="C60" s="50" t="s">
        <v>117</v>
      </c>
      <c r="D60" s="19">
        <v>5</v>
      </c>
      <c r="E60" s="19">
        <v>0</v>
      </c>
      <c r="F60" s="19">
        <v>0</v>
      </c>
      <c r="G60" s="19">
        <v>1</v>
      </c>
      <c r="H60" s="19">
        <v>4</v>
      </c>
      <c r="I60" s="19">
        <v>0</v>
      </c>
      <c r="J60" s="19">
        <v>0</v>
      </c>
      <c r="K60" s="19">
        <v>0</v>
      </c>
      <c r="L60" s="19">
        <v>0</v>
      </c>
      <c r="M60" s="19">
        <v>1006</v>
      </c>
      <c r="N60" s="67">
        <v>0.49701789264413521</v>
      </c>
    </row>
    <row r="61" spans="2:14" x14ac:dyDescent="0.2">
      <c r="B61" s="121">
        <v>4074</v>
      </c>
      <c r="C61" s="50" t="s">
        <v>118</v>
      </c>
      <c r="D61" s="19">
        <v>1</v>
      </c>
      <c r="E61" s="19">
        <v>0</v>
      </c>
      <c r="F61" s="19">
        <v>0</v>
      </c>
      <c r="G61" s="19">
        <v>0</v>
      </c>
      <c r="H61" s="19">
        <v>0</v>
      </c>
      <c r="I61" s="19">
        <v>1</v>
      </c>
      <c r="J61" s="19">
        <v>0</v>
      </c>
      <c r="K61" s="19">
        <v>1</v>
      </c>
      <c r="L61" s="19">
        <v>0</v>
      </c>
      <c r="M61" s="19">
        <v>1240</v>
      </c>
      <c r="N61" s="67">
        <v>8.0645161290322578E-2</v>
      </c>
    </row>
    <row r="62" spans="2:14" x14ac:dyDescent="0.2">
      <c r="B62" s="121">
        <v>4075</v>
      </c>
      <c r="C62" s="217" t="s">
        <v>534</v>
      </c>
      <c r="D62" s="19">
        <v>13</v>
      </c>
      <c r="E62" s="19">
        <v>0</v>
      </c>
      <c r="F62" s="19">
        <v>0</v>
      </c>
      <c r="G62" s="19">
        <v>4</v>
      </c>
      <c r="H62" s="19">
        <v>2</v>
      </c>
      <c r="I62" s="19">
        <v>6</v>
      </c>
      <c r="J62" s="19">
        <v>1</v>
      </c>
      <c r="K62" s="19">
        <v>2</v>
      </c>
      <c r="L62" s="19">
        <v>0</v>
      </c>
      <c r="M62" s="19">
        <v>2102</v>
      </c>
      <c r="N62" s="67">
        <v>0.61845861084681253</v>
      </c>
    </row>
    <row r="63" spans="2:14" x14ac:dyDescent="0.2">
      <c r="B63" s="121">
        <v>4076</v>
      </c>
      <c r="C63" s="50" t="s">
        <v>119</v>
      </c>
      <c r="D63" s="19">
        <v>7</v>
      </c>
      <c r="E63" s="19">
        <v>0</v>
      </c>
      <c r="F63" s="19">
        <v>1</v>
      </c>
      <c r="G63" s="19">
        <v>0</v>
      </c>
      <c r="H63" s="19">
        <v>3</v>
      </c>
      <c r="I63" s="19">
        <v>1</v>
      </c>
      <c r="J63" s="19">
        <v>2</v>
      </c>
      <c r="K63" s="19">
        <v>3</v>
      </c>
      <c r="L63" s="19">
        <v>0</v>
      </c>
      <c r="M63" s="19">
        <v>1419</v>
      </c>
      <c r="N63" s="67">
        <v>0.49330514446793516</v>
      </c>
    </row>
    <row r="64" spans="2:14" x14ac:dyDescent="0.2">
      <c r="B64" s="121">
        <v>4077</v>
      </c>
      <c r="C64" s="50" t="s">
        <v>120</v>
      </c>
      <c r="D64" s="19">
        <v>5</v>
      </c>
      <c r="E64" s="19">
        <v>0</v>
      </c>
      <c r="F64" s="19">
        <v>0</v>
      </c>
      <c r="G64" s="19">
        <v>2</v>
      </c>
      <c r="H64" s="19">
        <v>3</v>
      </c>
      <c r="I64" s="19">
        <v>0</v>
      </c>
      <c r="J64" s="19">
        <v>0</v>
      </c>
      <c r="K64" s="19">
        <v>0</v>
      </c>
      <c r="L64" s="19">
        <v>0</v>
      </c>
      <c r="M64" s="19">
        <v>647</v>
      </c>
      <c r="N64" s="67">
        <v>0.77279752704791349</v>
      </c>
    </row>
    <row r="65" spans="2:14" x14ac:dyDescent="0.2">
      <c r="B65" s="121">
        <v>4078</v>
      </c>
      <c r="C65" s="50" t="s">
        <v>121</v>
      </c>
      <c r="D65" s="19">
        <v>5</v>
      </c>
      <c r="E65" s="19">
        <v>1</v>
      </c>
      <c r="F65" s="19">
        <v>0</v>
      </c>
      <c r="G65" s="19">
        <v>2</v>
      </c>
      <c r="H65" s="19">
        <v>0</v>
      </c>
      <c r="I65" s="19">
        <v>1</v>
      </c>
      <c r="J65" s="19">
        <v>1</v>
      </c>
      <c r="K65" s="19">
        <v>4</v>
      </c>
      <c r="L65" s="19">
        <v>0</v>
      </c>
      <c r="M65" s="19">
        <v>227</v>
      </c>
      <c r="N65" s="67">
        <v>2.2026431718061676</v>
      </c>
    </row>
    <row r="66" spans="2:14" x14ac:dyDescent="0.2">
      <c r="B66" s="121">
        <v>4079</v>
      </c>
      <c r="C66" s="50" t="s">
        <v>122</v>
      </c>
      <c r="D66" s="19">
        <v>6</v>
      </c>
      <c r="E66" s="19">
        <v>0</v>
      </c>
      <c r="F66" s="19">
        <v>0</v>
      </c>
      <c r="G66" s="19">
        <v>1</v>
      </c>
      <c r="H66" s="19">
        <v>2</v>
      </c>
      <c r="I66" s="19">
        <v>2</v>
      </c>
      <c r="J66" s="19">
        <v>1</v>
      </c>
      <c r="K66" s="19">
        <v>2</v>
      </c>
      <c r="L66" s="19">
        <v>0</v>
      </c>
      <c r="M66" s="19">
        <v>721</v>
      </c>
      <c r="N66" s="67">
        <v>0.83217753120665738</v>
      </c>
    </row>
    <row r="67" spans="2:14" x14ac:dyDescent="0.2">
      <c r="B67" s="121">
        <v>4080</v>
      </c>
      <c r="C67" s="50" t="s">
        <v>123</v>
      </c>
      <c r="D67" s="19">
        <v>39</v>
      </c>
      <c r="E67" s="19">
        <v>3</v>
      </c>
      <c r="F67" s="19">
        <v>6</v>
      </c>
      <c r="G67" s="19">
        <v>15</v>
      </c>
      <c r="H67" s="19">
        <v>8</v>
      </c>
      <c r="I67" s="19">
        <v>5</v>
      </c>
      <c r="J67" s="19">
        <v>2</v>
      </c>
      <c r="K67" s="19">
        <v>6</v>
      </c>
      <c r="L67" s="19">
        <v>7</v>
      </c>
      <c r="M67" s="19">
        <v>3539</v>
      </c>
      <c r="N67" s="67">
        <v>1.1020062164453235</v>
      </c>
    </row>
    <row r="68" spans="2:14" x14ac:dyDescent="0.2">
      <c r="B68" s="121">
        <v>4081</v>
      </c>
      <c r="C68" s="50" t="s">
        <v>124</v>
      </c>
      <c r="D68" s="19">
        <v>16</v>
      </c>
      <c r="E68" s="19">
        <v>0</v>
      </c>
      <c r="F68" s="19">
        <v>0</v>
      </c>
      <c r="G68" s="19">
        <v>2</v>
      </c>
      <c r="H68" s="19">
        <v>6</v>
      </c>
      <c r="I68" s="19">
        <v>4</v>
      </c>
      <c r="J68" s="19">
        <v>4</v>
      </c>
      <c r="K68" s="19">
        <v>8</v>
      </c>
      <c r="L68" s="19">
        <v>0</v>
      </c>
      <c r="M68" s="19">
        <v>1816</v>
      </c>
      <c r="N68" s="67">
        <v>0.88105726872246704</v>
      </c>
    </row>
    <row r="69" spans="2:14" x14ac:dyDescent="0.2">
      <c r="B69" s="121">
        <v>4082</v>
      </c>
      <c r="C69" s="50" t="s">
        <v>374</v>
      </c>
      <c r="D69" s="19">
        <v>104</v>
      </c>
      <c r="E69" s="19">
        <v>4</v>
      </c>
      <c r="F69" s="19">
        <v>20</v>
      </c>
      <c r="G69" s="19">
        <v>45</v>
      </c>
      <c r="H69" s="19">
        <v>22</v>
      </c>
      <c r="I69" s="19">
        <v>10</v>
      </c>
      <c r="J69" s="19">
        <v>3</v>
      </c>
      <c r="K69" s="19">
        <v>16</v>
      </c>
      <c r="L69" s="19">
        <v>4</v>
      </c>
      <c r="M69" s="19">
        <v>7982</v>
      </c>
      <c r="N69" s="67">
        <v>1.3029315960912053</v>
      </c>
    </row>
    <row r="70" spans="2:14" x14ac:dyDescent="0.2">
      <c r="B70" s="121">
        <v>4083</v>
      </c>
      <c r="C70" s="50" t="s">
        <v>125</v>
      </c>
      <c r="D70" s="19">
        <v>42</v>
      </c>
      <c r="E70" s="19">
        <v>3</v>
      </c>
      <c r="F70" s="19">
        <v>2</v>
      </c>
      <c r="G70" s="19">
        <v>12</v>
      </c>
      <c r="H70" s="19">
        <v>13</v>
      </c>
      <c r="I70" s="19">
        <v>5</v>
      </c>
      <c r="J70" s="19">
        <v>7</v>
      </c>
      <c r="K70" s="19">
        <v>11</v>
      </c>
      <c r="L70" s="19">
        <v>1</v>
      </c>
      <c r="M70" s="19">
        <v>2144</v>
      </c>
      <c r="N70" s="67">
        <v>1.9589552238805972</v>
      </c>
    </row>
    <row r="71" spans="2:14" s="51" customFormat="1" x14ac:dyDescent="0.2">
      <c r="B71" s="216">
        <v>4129</v>
      </c>
      <c r="C71" s="51" t="s">
        <v>146</v>
      </c>
      <c r="D71" s="69">
        <v>353</v>
      </c>
      <c r="E71" s="69">
        <v>29</v>
      </c>
      <c r="F71" s="69">
        <v>74</v>
      </c>
      <c r="G71" s="69">
        <v>85</v>
      </c>
      <c r="H71" s="69">
        <v>89</v>
      </c>
      <c r="I71" s="69">
        <v>51</v>
      </c>
      <c r="J71" s="69">
        <v>25</v>
      </c>
      <c r="K71" s="69">
        <v>65</v>
      </c>
      <c r="L71" s="69">
        <v>14</v>
      </c>
      <c r="M71" s="69">
        <v>24632</v>
      </c>
      <c r="N71" s="83">
        <v>1.4330951607664826</v>
      </c>
    </row>
    <row r="72" spans="2:14" x14ac:dyDescent="0.2">
      <c r="B72" s="121">
        <v>4091</v>
      </c>
      <c r="C72" s="50" t="s">
        <v>128</v>
      </c>
      <c r="D72" s="19">
        <v>5</v>
      </c>
      <c r="E72" s="19">
        <v>1</v>
      </c>
      <c r="F72" s="19">
        <v>1</v>
      </c>
      <c r="G72" s="19">
        <v>3</v>
      </c>
      <c r="H72" s="19">
        <v>0</v>
      </c>
      <c r="I72" s="19">
        <v>0</v>
      </c>
      <c r="J72" s="19">
        <v>0</v>
      </c>
      <c r="K72" s="19">
        <v>0</v>
      </c>
      <c r="L72" s="19">
        <v>0</v>
      </c>
      <c r="M72" s="19">
        <v>812</v>
      </c>
      <c r="N72" s="67">
        <v>0.61576354679802958</v>
      </c>
    </row>
    <row r="73" spans="2:14" x14ac:dyDescent="0.2">
      <c r="B73" s="121">
        <v>4092</v>
      </c>
      <c r="C73" s="50" t="s">
        <v>129</v>
      </c>
      <c r="D73" s="19">
        <v>90</v>
      </c>
      <c r="E73" s="19">
        <v>3</v>
      </c>
      <c r="F73" s="19">
        <v>23</v>
      </c>
      <c r="G73" s="19">
        <v>26</v>
      </c>
      <c r="H73" s="19">
        <v>23</v>
      </c>
      <c r="I73" s="19">
        <v>12</v>
      </c>
      <c r="J73" s="19">
        <v>3</v>
      </c>
      <c r="K73" s="19">
        <v>22</v>
      </c>
      <c r="L73" s="19">
        <v>0</v>
      </c>
      <c r="M73" s="19">
        <v>1972</v>
      </c>
      <c r="N73" s="67">
        <v>4.5638945233265718</v>
      </c>
    </row>
    <row r="74" spans="2:14" x14ac:dyDescent="0.2">
      <c r="B74" s="121">
        <v>4093</v>
      </c>
      <c r="C74" s="50" t="s">
        <v>130</v>
      </c>
      <c r="D74" s="19">
        <v>7</v>
      </c>
      <c r="E74" s="19">
        <v>0</v>
      </c>
      <c r="F74" s="19">
        <v>4</v>
      </c>
      <c r="G74" s="19">
        <v>1</v>
      </c>
      <c r="H74" s="19">
        <v>1</v>
      </c>
      <c r="I74" s="19">
        <v>1</v>
      </c>
      <c r="J74" s="19">
        <v>0</v>
      </c>
      <c r="K74" s="19">
        <v>2</v>
      </c>
      <c r="L74" s="19">
        <v>0</v>
      </c>
      <c r="M74" s="19">
        <v>357</v>
      </c>
      <c r="N74" s="67">
        <v>1.9607843137254901</v>
      </c>
    </row>
    <row r="75" spans="2:14" x14ac:dyDescent="0.2">
      <c r="B75" s="121">
        <v>4124</v>
      </c>
      <c r="C75" s="50" t="s">
        <v>145</v>
      </c>
      <c r="D75" s="19">
        <v>10</v>
      </c>
      <c r="E75" s="19">
        <v>3</v>
      </c>
      <c r="F75" s="19">
        <v>1</v>
      </c>
      <c r="G75" s="19">
        <v>3</v>
      </c>
      <c r="H75" s="19">
        <v>1</v>
      </c>
      <c r="I75" s="19">
        <v>2</v>
      </c>
      <c r="J75" s="19">
        <v>0</v>
      </c>
      <c r="K75" s="19">
        <v>0</v>
      </c>
      <c r="L75" s="19">
        <v>0</v>
      </c>
      <c r="M75" s="19">
        <v>798</v>
      </c>
      <c r="N75" s="67">
        <v>1.2531328320802004</v>
      </c>
    </row>
    <row r="76" spans="2:14" x14ac:dyDescent="0.2">
      <c r="B76" s="121">
        <v>4095</v>
      </c>
      <c r="C76" s="50" t="s">
        <v>24</v>
      </c>
      <c r="D76" s="19">
        <v>107</v>
      </c>
      <c r="E76" s="19">
        <v>13</v>
      </c>
      <c r="F76" s="19">
        <v>24</v>
      </c>
      <c r="G76" s="19">
        <v>33</v>
      </c>
      <c r="H76" s="19">
        <v>17</v>
      </c>
      <c r="I76" s="19">
        <v>14</v>
      </c>
      <c r="J76" s="19">
        <v>6</v>
      </c>
      <c r="K76" s="19">
        <v>9</v>
      </c>
      <c r="L76" s="19">
        <v>4</v>
      </c>
      <c r="M76" s="19">
        <v>6608</v>
      </c>
      <c r="N76" s="67">
        <v>1.6192493946731235</v>
      </c>
    </row>
    <row r="77" spans="2:14" x14ac:dyDescent="0.2">
      <c r="B77" s="121">
        <v>4099</v>
      </c>
      <c r="C77" s="50" t="s">
        <v>134</v>
      </c>
      <c r="D77" s="19">
        <v>0</v>
      </c>
      <c r="E77" s="19">
        <v>0</v>
      </c>
      <c r="F77" s="19">
        <v>0</v>
      </c>
      <c r="G77" s="19">
        <v>0</v>
      </c>
      <c r="H77" s="19">
        <v>0</v>
      </c>
      <c r="I77" s="19">
        <v>0</v>
      </c>
      <c r="J77" s="19">
        <v>0</v>
      </c>
      <c r="K77" s="19">
        <v>0</v>
      </c>
      <c r="L77" s="19">
        <v>0</v>
      </c>
      <c r="M77" s="19">
        <v>201</v>
      </c>
      <c r="N77" s="67">
        <v>0</v>
      </c>
    </row>
    <row r="78" spans="2:14" x14ac:dyDescent="0.2">
      <c r="B78" s="121">
        <v>4100</v>
      </c>
      <c r="C78" s="50" t="s">
        <v>375</v>
      </c>
      <c r="D78" s="19">
        <v>16</v>
      </c>
      <c r="E78" s="19">
        <v>2</v>
      </c>
      <c r="F78" s="19">
        <v>2</v>
      </c>
      <c r="G78" s="19">
        <v>1</v>
      </c>
      <c r="H78" s="19">
        <v>7</v>
      </c>
      <c r="I78" s="19">
        <v>2</v>
      </c>
      <c r="J78" s="19">
        <v>2</v>
      </c>
      <c r="K78" s="19">
        <v>3</v>
      </c>
      <c r="L78" s="19">
        <v>0</v>
      </c>
      <c r="M78" s="19">
        <v>1755</v>
      </c>
      <c r="N78" s="67">
        <v>0.91168091168091159</v>
      </c>
    </row>
    <row r="79" spans="2:14" x14ac:dyDescent="0.2">
      <c r="B79" s="121">
        <v>4104</v>
      </c>
      <c r="C79" s="50" t="s">
        <v>135</v>
      </c>
      <c r="D79" s="19">
        <v>18</v>
      </c>
      <c r="E79" s="19">
        <v>0</v>
      </c>
      <c r="F79" s="19">
        <v>3</v>
      </c>
      <c r="G79" s="19">
        <v>0</v>
      </c>
      <c r="H79" s="19">
        <v>8</v>
      </c>
      <c r="I79" s="19">
        <v>6</v>
      </c>
      <c r="J79" s="19">
        <v>1</v>
      </c>
      <c r="K79" s="19">
        <v>1</v>
      </c>
      <c r="L79" s="19">
        <v>0</v>
      </c>
      <c r="M79" s="19">
        <v>1562</v>
      </c>
      <c r="N79" s="67">
        <v>1.1523687580025608</v>
      </c>
    </row>
    <row r="80" spans="2:14" x14ac:dyDescent="0.2">
      <c r="B80" s="121">
        <v>4105</v>
      </c>
      <c r="C80" s="50" t="s">
        <v>136</v>
      </c>
      <c r="D80" s="19">
        <v>2</v>
      </c>
      <c r="E80" s="19">
        <v>0</v>
      </c>
      <c r="F80" s="19">
        <v>0</v>
      </c>
      <c r="G80" s="19">
        <v>1</v>
      </c>
      <c r="H80" s="19">
        <v>0</v>
      </c>
      <c r="I80" s="19">
        <v>1</v>
      </c>
      <c r="J80" s="19">
        <v>0</v>
      </c>
      <c r="K80" s="19">
        <v>1</v>
      </c>
      <c r="L80" s="19">
        <v>0</v>
      </c>
      <c r="M80" s="19">
        <v>163</v>
      </c>
      <c r="N80" s="67">
        <v>1.2269938650306749</v>
      </c>
    </row>
    <row r="81" spans="2:14" x14ac:dyDescent="0.2">
      <c r="B81" s="121">
        <v>4106</v>
      </c>
      <c r="C81" s="50" t="s">
        <v>137</v>
      </c>
      <c r="D81" s="19">
        <v>1</v>
      </c>
      <c r="E81" s="19">
        <v>0</v>
      </c>
      <c r="F81" s="19">
        <v>0</v>
      </c>
      <c r="G81" s="19">
        <v>0</v>
      </c>
      <c r="H81" s="19">
        <v>0</v>
      </c>
      <c r="I81" s="19">
        <v>1</v>
      </c>
      <c r="J81" s="19">
        <v>0</v>
      </c>
      <c r="K81" s="19">
        <v>1</v>
      </c>
      <c r="L81" s="19">
        <v>0</v>
      </c>
      <c r="M81" s="19">
        <v>209</v>
      </c>
      <c r="N81" s="67">
        <v>0.4784688995215311</v>
      </c>
    </row>
    <row r="82" spans="2:14" x14ac:dyDescent="0.2">
      <c r="B82" s="121">
        <v>4107</v>
      </c>
      <c r="C82" s="50" t="s">
        <v>138</v>
      </c>
      <c r="D82" s="19">
        <v>10</v>
      </c>
      <c r="E82" s="19">
        <v>1</v>
      </c>
      <c r="F82" s="19">
        <v>2</v>
      </c>
      <c r="G82" s="19">
        <v>1</v>
      </c>
      <c r="H82" s="19">
        <v>5</v>
      </c>
      <c r="I82" s="19">
        <v>0</v>
      </c>
      <c r="J82" s="19">
        <v>1</v>
      </c>
      <c r="K82" s="19">
        <v>1</v>
      </c>
      <c r="L82" s="19">
        <v>0</v>
      </c>
      <c r="M82" s="19">
        <v>511</v>
      </c>
      <c r="N82" s="67">
        <v>1.9569471624266144</v>
      </c>
    </row>
    <row r="83" spans="2:14" x14ac:dyDescent="0.2">
      <c r="B83" s="121">
        <v>4110</v>
      </c>
      <c r="C83" s="50" t="s">
        <v>139</v>
      </c>
      <c r="D83" s="19">
        <v>10</v>
      </c>
      <c r="E83" s="19">
        <v>2</v>
      </c>
      <c r="F83" s="19">
        <v>6</v>
      </c>
      <c r="G83" s="19">
        <v>0</v>
      </c>
      <c r="H83" s="19">
        <v>1</v>
      </c>
      <c r="I83" s="19">
        <v>0</v>
      </c>
      <c r="J83" s="19">
        <v>1</v>
      </c>
      <c r="K83" s="19">
        <v>0</v>
      </c>
      <c r="L83" s="19">
        <v>0</v>
      </c>
      <c r="M83" s="19">
        <v>670</v>
      </c>
      <c r="N83" s="67">
        <v>1.4925373134328357</v>
      </c>
    </row>
    <row r="84" spans="2:14" x14ac:dyDescent="0.2">
      <c r="B84" s="121">
        <v>4111</v>
      </c>
      <c r="C84" s="50" t="s">
        <v>140</v>
      </c>
      <c r="D84" s="19">
        <v>8</v>
      </c>
      <c r="E84" s="19">
        <v>0</v>
      </c>
      <c r="F84" s="19">
        <v>0</v>
      </c>
      <c r="G84" s="19">
        <v>1</v>
      </c>
      <c r="H84" s="19">
        <v>4</v>
      </c>
      <c r="I84" s="19">
        <v>3</v>
      </c>
      <c r="J84" s="19">
        <v>0</v>
      </c>
      <c r="K84" s="19">
        <v>2</v>
      </c>
      <c r="L84" s="19">
        <v>0</v>
      </c>
      <c r="M84" s="19">
        <v>691</v>
      </c>
      <c r="N84" s="67">
        <v>1.1577424023154848</v>
      </c>
    </row>
    <row r="85" spans="2:14" x14ac:dyDescent="0.2">
      <c r="B85" s="121">
        <v>4112</v>
      </c>
      <c r="C85" s="50" t="s">
        <v>141</v>
      </c>
      <c r="D85" s="19">
        <v>1</v>
      </c>
      <c r="E85" s="19">
        <v>0</v>
      </c>
      <c r="F85" s="19">
        <v>0</v>
      </c>
      <c r="G85" s="19">
        <v>0</v>
      </c>
      <c r="H85" s="19">
        <v>1</v>
      </c>
      <c r="I85" s="19">
        <v>0</v>
      </c>
      <c r="J85" s="19">
        <v>0</v>
      </c>
      <c r="K85" s="19">
        <v>0</v>
      </c>
      <c r="L85" s="19">
        <v>0</v>
      </c>
      <c r="M85" s="19">
        <v>385</v>
      </c>
      <c r="N85" s="67">
        <v>0.25974025974025972</v>
      </c>
    </row>
    <row r="86" spans="2:14" x14ac:dyDescent="0.2">
      <c r="B86" s="121">
        <v>4125</v>
      </c>
      <c r="C86" s="50" t="s">
        <v>393</v>
      </c>
      <c r="D86" s="19">
        <v>5</v>
      </c>
      <c r="E86" s="19">
        <v>0</v>
      </c>
      <c r="F86" s="19">
        <v>1</v>
      </c>
      <c r="G86" s="19">
        <v>2</v>
      </c>
      <c r="H86" s="19">
        <v>1</v>
      </c>
      <c r="I86" s="19">
        <v>1</v>
      </c>
      <c r="J86" s="19">
        <v>0</v>
      </c>
      <c r="K86" s="19">
        <v>2</v>
      </c>
      <c r="L86" s="19">
        <v>1</v>
      </c>
      <c r="M86" s="19">
        <v>1183</v>
      </c>
      <c r="N86" s="67">
        <v>0.42265426880811502</v>
      </c>
    </row>
    <row r="87" spans="2:14" x14ac:dyDescent="0.2">
      <c r="B87" s="121">
        <v>4117</v>
      </c>
      <c r="C87" s="50" t="s">
        <v>376</v>
      </c>
      <c r="D87" s="19">
        <v>3</v>
      </c>
      <c r="E87" s="19">
        <v>0</v>
      </c>
      <c r="F87" s="19">
        <v>0</v>
      </c>
      <c r="G87" s="19">
        <v>1</v>
      </c>
      <c r="H87" s="19">
        <v>1</v>
      </c>
      <c r="I87" s="19">
        <v>1</v>
      </c>
      <c r="J87" s="19">
        <v>0</v>
      </c>
      <c r="K87" s="19">
        <v>2</v>
      </c>
      <c r="L87" s="19">
        <v>0</v>
      </c>
      <c r="M87" s="19">
        <v>434</v>
      </c>
      <c r="N87" s="67">
        <v>0.69124423963133641</v>
      </c>
    </row>
    <row r="88" spans="2:14" x14ac:dyDescent="0.2">
      <c r="B88" s="121">
        <v>4120</v>
      </c>
      <c r="C88" s="50" t="s">
        <v>377</v>
      </c>
      <c r="D88" s="19">
        <v>9</v>
      </c>
      <c r="E88" s="19">
        <v>0</v>
      </c>
      <c r="F88" s="19">
        <v>0</v>
      </c>
      <c r="G88" s="19">
        <v>0</v>
      </c>
      <c r="H88" s="19">
        <v>4</v>
      </c>
      <c r="I88" s="19">
        <v>2</v>
      </c>
      <c r="J88" s="19">
        <v>3</v>
      </c>
      <c r="K88" s="19">
        <v>8</v>
      </c>
      <c r="L88" s="19">
        <v>2</v>
      </c>
      <c r="M88" s="19">
        <v>708</v>
      </c>
      <c r="N88" s="67">
        <v>1.2711864406779663</v>
      </c>
    </row>
    <row r="89" spans="2:14" x14ac:dyDescent="0.2">
      <c r="B89" s="121">
        <v>4121</v>
      </c>
      <c r="C89" s="50" t="s">
        <v>142</v>
      </c>
      <c r="D89" s="19">
        <v>14</v>
      </c>
      <c r="E89" s="19">
        <v>0</v>
      </c>
      <c r="F89" s="19">
        <v>3</v>
      </c>
      <c r="G89" s="19">
        <v>6</v>
      </c>
      <c r="H89" s="19">
        <v>1</v>
      </c>
      <c r="I89" s="19">
        <v>0</v>
      </c>
      <c r="J89" s="19">
        <v>4</v>
      </c>
      <c r="K89" s="19">
        <v>4</v>
      </c>
      <c r="L89" s="19">
        <v>0</v>
      </c>
      <c r="M89" s="19">
        <v>1046</v>
      </c>
      <c r="N89" s="67">
        <v>1.338432122370937</v>
      </c>
    </row>
    <row r="90" spans="2:14" x14ac:dyDescent="0.2">
      <c r="B90" s="121">
        <v>4122</v>
      </c>
      <c r="C90" s="50" t="s">
        <v>143</v>
      </c>
      <c r="D90" s="19">
        <v>7</v>
      </c>
      <c r="E90" s="19">
        <v>0</v>
      </c>
      <c r="F90" s="19">
        <v>0</v>
      </c>
      <c r="G90" s="19">
        <v>1</v>
      </c>
      <c r="H90" s="19">
        <v>2</v>
      </c>
      <c r="I90" s="19">
        <v>2</v>
      </c>
      <c r="J90" s="19">
        <v>2</v>
      </c>
      <c r="K90" s="19">
        <v>4</v>
      </c>
      <c r="L90" s="19">
        <v>1</v>
      </c>
      <c r="M90" s="19">
        <v>744</v>
      </c>
      <c r="N90" s="67">
        <v>0.94086021505376349</v>
      </c>
    </row>
    <row r="91" spans="2:14" x14ac:dyDescent="0.2">
      <c r="B91" s="121">
        <v>4123</v>
      </c>
      <c r="C91" s="50" t="s">
        <v>144</v>
      </c>
      <c r="D91" s="19">
        <v>30</v>
      </c>
      <c r="E91" s="19">
        <v>4</v>
      </c>
      <c r="F91" s="19">
        <v>4</v>
      </c>
      <c r="G91" s="19">
        <v>5</v>
      </c>
      <c r="H91" s="19">
        <v>12</v>
      </c>
      <c r="I91" s="19">
        <v>3</v>
      </c>
      <c r="J91" s="19">
        <v>2</v>
      </c>
      <c r="K91" s="19">
        <v>3</v>
      </c>
      <c r="L91" s="19">
        <v>6</v>
      </c>
      <c r="M91" s="19">
        <v>3823</v>
      </c>
      <c r="N91" s="67">
        <v>0.78472403871305252</v>
      </c>
    </row>
    <row r="92" spans="2:14" s="51" customFormat="1" x14ac:dyDescent="0.2">
      <c r="B92" s="216">
        <v>4159</v>
      </c>
      <c r="C92" s="51" t="s">
        <v>160</v>
      </c>
      <c r="D92" s="69">
        <v>661</v>
      </c>
      <c r="E92" s="69">
        <v>35</v>
      </c>
      <c r="F92" s="69">
        <v>111</v>
      </c>
      <c r="G92" s="69">
        <v>216</v>
      </c>
      <c r="H92" s="69">
        <v>205</v>
      </c>
      <c r="I92" s="69">
        <v>57</v>
      </c>
      <c r="J92" s="69">
        <v>37</v>
      </c>
      <c r="K92" s="69">
        <v>79</v>
      </c>
      <c r="L92" s="69">
        <v>96</v>
      </c>
      <c r="M92" s="69">
        <v>21865</v>
      </c>
      <c r="N92" s="83">
        <v>3.0230962725817516</v>
      </c>
    </row>
    <row r="93" spans="2:14" x14ac:dyDescent="0.2">
      <c r="B93" s="121">
        <v>4131</v>
      </c>
      <c r="C93" s="50" t="s">
        <v>147</v>
      </c>
      <c r="D93" s="19">
        <v>40</v>
      </c>
      <c r="E93" s="19">
        <v>0</v>
      </c>
      <c r="F93" s="19">
        <v>16</v>
      </c>
      <c r="G93" s="19">
        <v>17</v>
      </c>
      <c r="H93" s="19">
        <v>5</v>
      </c>
      <c r="I93" s="19">
        <v>1</v>
      </c>
      <c r="J93" s="19">
        <v>1</v>
      </c>
      <c r="K93" s="19">
        <v>2</v>
      </c>
      <c r="L93" s="19">
        <v>2</v>
      </c>
      <c r="M93" s="19">
        <v>1806</v>
      </c>
      <c r="N93" s="67">
        <v>2.2148394241417497</v>
      </c>
    </row>
    <row r="94" spans="2:14" x14ac:dyDescent="0.2">
      <c r="B94" s="121">
        <v>4132</v>
      </c>
      <c r="C94" s="50" t="s">
        <v>148</v>
      </c>
      <c r="D94" s="19">
        <v>17</v>
      </c>
      <c r="E94" s="19">
        <v>3</v>
      </c>
      <c r="F94" s="19">
        <v>3</v>
      </c>
      <c r="G94" s="19">
        <v>4</v>
      </c>
      <c r="H94" s="19">
        <v>5</v>
      </c>
      <c r="I94" s="19">
        <v>1</v>
      </c>
      <c r="J94" s="19">
        <v>1</v>
      </c>
      <c r="K94" s="19">
        <v>3</v>
      </c>
      <c r="L94" s="19">
        <v>0</v>
      </c>
      <c r="M94" s="19">
        <v>791</v>
      </c>
      <c r="N94" s="67">
        <v>2.1491782553729455</v>
      </c>
    </row>
    <row r="95" spans="2:14" x14ac:dyDescent="0.2">
      <c r="B95" s="121">
        <v>4134</v>
      </c>
      <c r="C95" s="50" t="s">
        <v>149</v>
      </c>
      <c r="D95" s="19">
        <v>25</v>
      </c>
      <c r="E95" s="19">
        <v>2</v>
      </c>
      <c r="F95" s="19">
        <v>1</v>
      </c>
      <c r="G95" s="19">
        <v>12</v>
      </c>
      <c r="H95" s="19">
        <v>4</v>
      </c>
      <c r="I95" s="19">
        <v>2</v>
      </c>
      <c r="J95" s="19">
        <v>4</v>
      </c>
      <c r="K95" s="19">
        <v>5</v>
      </c>
      <c r="L95" s="19">
        <v>0</v>
      </c>
      <c r="M95" s="19">
        <v>598</v>
      </c>
      <c r="N95" s="67">
        <v>4.1806020066889635</v>
      </c>
    </row>
    <row r="96" spans="2:14" x14ac:dyDescent="0.2">
      <c r="B96" s="121">
        <v>4135</v>
      </c>
      <c r="C96" s="50" t="s">
        <v>150</v>
      </c>
      <c r="D96" s="19">
        <v>19</v>
      </c>
      <c r="E96" s="19">
        <v>0</v>
      </c>
      <c r="F96" s="19">
        <v>3</v>
      </c>
      <c r="G96" s="19">
        <v>6</v>
      </c>
      <c r="H96" s="19">
        <v>6</v>
      </c>
      <c r="I96" s="19">
        <v>1</v>
      </c>
      <c r="J96" s="19">
        <v>3</v>
      </c>
      <c r="K96" s="19">
        <v>5</v>
      </c>
      <c r="L96" s="19">
        <v>0</v>
      </c>
      <c r="M96" s="19">
        <v>1132</v>
      </c>
      <c r="N96" s="67">
        <v>1.678445229681979</v>
      </c>
    </row>
    <row r="97" spans="2:14" x14ac:dyDescent="0.2">
      <c r="B97" s="121">
        <v>4136</v>
      </c>
      <c r="C97" s="50" t="s">
        <v>151</v>
      </c>
      <c r="D97" s="19">
        <v>9</v>
      </c>
      <c r="E97" s="19">
        <v>0</v>
      </c>
      <c r="F97" s="19">
        <v>2</v>
      </c>
      <c r="G97" s="19">
        <v>3</v>
      </c>
      <c r="H97" s="19">
        <v>3</v>
      </c>
      <c r="I97" s="19">
        <v>1</v>
      </c>
      <c r="J97" s="19">
        <v>0</v>
      </c>
      <c r="K97" s="19">
        <v>0</v>
      </c>
      <c r="L97" s="19">
        <v>0</v>
      </c>
      <c r="M97" s="19">
        <v>815</v>
      </c>
      <c r="N97" s="67">
        <v>1.1042944785276074</v>
      </c>
    </row>
    <row r="98" spans="2:14" x14ac:dyDescent="0.2">
      <c r="B98" s="121">
        <v>4137</v>
      </c>
      <c r="C98" s="50" t="s">
        <v>379</v>
      </c>
      <c r="D98" s="19">
        <v>1</v>
      </c>
      <c r="E98" s="19">
        <v>0</v>
      </c>
      <c r="F98" s="19">
        <v>0</v>
      </c>
      <c r="G98" s="19">
        <v>1</v>
      </c>
      <c r="H98" s="19">
        <v>0</v>
      </c>
      <c r="I98" s="19">
        <v>0</v>
      </c>
      <c r="J98" s="19">
        <v>0</v>
      </c>
      <c r="K98" s="19">
        <v>0</v>
      </c>
      <c r="L98" s="19">
        <v>0</v>
      </c>
      <c r="M98" s="19">
        <v>232</v>
      </c>
      <c r="N98" s="67">
        <v>0.43103448275862066</v>
      </c>
    </row>
    <row r="99" spans="2:14" x14ac:dyDescent="0.2">
      <c r="B99" s="121">
        <v>4138</v>
      </c>
      <c r="C99" s="50" t="s">
        <v>152</v>
      </c>
      <c r="D99" s="19">
        <v>2</v>
      </c>
      <c r="E99" s="19">
        <v>0</v>
      </c>
      <c r="F99" s="19">
        <v>0</v>
      </c>
      <c r="G99" s="19">
        <v>0</v>
      </c>
      <c r="H99" s="19">
        <v>2</v>
      </c>
      <c r="I99" s="19">
        <v>0</v>
      </c>
      <c r="J99" s="19">
        <v>0</v>
      </c>
      <c r="K99" s="19">
        <v>0</v>
      </c>
      <c r="L99" s="19">
        <v>0</v>
      </c>
      <c r="M99" s="19">
        <v>355</v>
      </c>
      <c r="N99" s="67">
        <v>0.56338028169014087</v>
      </c>
    </row>
    <row r="100" spans="2:14" x14ac:dyDescent="0.2">
      <c r="B100" s="121">
        <v>4139</v>
      </c>
      <c r="C100" s="50" t="s">
        <v>153</v>
      </c>
      <c r="D100" s="19">
        <v>216</v>
      </c>
      <c r="E100" s="19">
        <v>16</v>
      </c>
      <c r="F100" s="19">
        <v>18</v>
      </c>
      <c r="G100" s="19">
        <v>68</v>
      </c>
      <c r="H100" s="19">
        <v>83</v>
      </c>
      <c r="I100" s="19">
        <v>21</v>
      </c>
      <c r="J100" s="19">
        <v>10</v>
      </c>
      <c r="K100" s="19">
        <v>37</v>
      </c>
      <c r="L100" s="19">
        <v>49</v>
      </c>
      <c r="M100" s="19">
        <v>3902</v>
      </c>
      <c r="N100" s="67">
        <v>5.5356227575602253</v>
      </c>
    </row>
    <row r="101" spans="2:14" x14ac:dyDescent="0.2">
      <c r="B101" s="121">
        <v>4140</v>
      </c>
      <c r="C101" s="50" t="s">
        <v>154</v>
      </c>
      <c r="D101" s="19">
        <v>77</v>
      </c>
      <c r="E101" s="19">
        <v>4</v>
      </c>
      <c r="F101" s="19">
        <v>15</v>
      </c>
      <c r="G101" s="19">
        <v>36</v>
      </c>
      <c r="H101" s="19">
        <v>21</v>
      </c>
      <c r="I101" s="19">
        <v>1</v>
      </c>
      <c r="J101" s="19">
        <v>0</v>
      </c>
      <c r="K101" s="19">
        <v>0</v>
      </c>
      <c r="L101" s="19">
        <v>24</v>
      </c>
      <c r="M101" s="19">
        <v>1328</v>
      </c>
      <c r="N101" s="67">
        <v>5.7981927710843371</v>
      </c>
    </row>
    <row r="102" spans="2:14" x14ac:dyDescent="0.2">
      <c r="B102" s="121">
        <v>4141</v>
      </c>
      <c r="C102" s="50" t="s">
        <v>380</v>
      </c>
      <c r="D102" s="19">
        <v>103</v>
      </c>
      <c r="E102" s="19">
        <v>4</v>
      </c>
      <c r="F102" s="19">
        <v>28</v>
      </c>
      <c r="G102" s="19">
        <v>32</v>
      </c>
      <c r="H102" s="19">
        <v>30</v>
      </c>
      <c r="I102" s="19">
        <v>4</v>
      </c>
      <c r="J102" s="19">
        <v>5</v>
      </c>
      <c r="K102" s="19">
        <v>6</v>
      </c>
      <c r="L102" s="19">
        <v>16</v>
      </c>
      <c r="M102" s="19">
        <v>4490</v>
      </c>
      <c r="N102" s="67">
        <v>2.2939866369710469</v>
      </c>
    </row>
    <row r="103" spans="2:14" x14ac:dyDescent="0.2">
      <c r="B103" s="121">
        <v>4142</v>
      </c>
      <c r="C103" s="50" t="s">
        <v>155</v>
      </c>
      <c r="D103" s="19">
        <v>6</v>
      </c>
      <c r="E103" s="19">
        <v>0</v>
      </c>
      <c r="F103" s="19">
        <v>1</v>
      </c>
      <c r="G103" s="19">
        <v>0</v>
      </c>
      <c r="H103" s="19">
        <v>1</v>
      </c>
      <c r="I103" s="19">
        <v>2</v>
      </c>
      <c r="J103" s="19">
        <v>2</v>
      </c>
      <c r="K103" s="19">
        <v>2</v>
      </c>
      <c r="L103" s="19">
        <v>0</v>
      </c>
      <c r="M103" s="19">
        <v>422</v>
      </c>
      <c r="N103" s="67">
        <v>1.4218009478672986</v>
      </c>
    </row>
    <row r="104" spans="2:14" x14ac:dyDescent="0.2">
      <c r="B104" s="121">
        <v>4143</v>
      </c>
      <c r="C104" s="50" t="s">
        <v>156</v>
      </c>
      <c r="D104" s="19">
        <v>11</v>
      </c>
      <c r="E104" s="19">
        <v>1</v>
      </c>
      <c r="F104" s="19">
        <v>3</v>
      </c>
      <c r="G104" s="19">
        <v>0</v>
      </c>
      <c r="H104" s="19">
        <v>4</v>
      </c>
      <c r="I104" s="19">
        <v>1</v>
      </c>
      <c r="J104" s="19">
        <v>2</v>
      </c>
      <c r="K104" s="19">
        <v>3</v>
      </c>
      <c r="L104" s="19">
        <v>0</v>
      </c>
      <c r="M104" s="19">
        <v>587</v>
      </c>
      <c r="N104" s="67">
        <v>1.8739352640545146</v>
      </c>
    </row>
    <row r="105" spans="2:14" x14ac:dyDescent="0.2">
      <c r="B105" s="121">
        <v>4144</v>
      </c>
      <c r="C105" s="50" t="s">
        <v>157</v>
      </c>
      <c r="D105" s="19">
        <v>80</v>
      </c>
      <c r="E105" s="19">
        <v>2</v>
      </c>
      <c r="F105" s="19">
        <v>4</v>
      </c>
      <c r="G105" s="19">
        <v>26</v>
      </c>
      <c r="H105" s="19">
        <v>27</v>
      </c>
      <c r="I105" s="19">
        <v>16</v>
      </c>
      <c r="J105" s="19">
        <v>5</v>
      </c>
      <c r="K105" s="19">
        <v>8</v>
      </c>
      <c r="L105" s="19">
        <v>1</v>
      </c>
      <c r="M105" s="19">
        <v>2278</v>
      </c>
      <c r="N105" s="67">
        <v>3.5118525021949081</v>
      </c>
    </row>
    <row r="106" spans="2:14" x14ac:dyDescent="0.2">
      <c r="B106" s="121">
        <v>4145</v>
      </c>
      <c r="C106" s="50" t="s">
        <v>381</v>
      </c>
      <c r="D106" s="19">
        <v>24</v>
      </c>
      <c r="E106" s="19">
        <v>2</v>
      </c>
      <c r="F106" s="19">
        <v>6</v>
      </c>
      <c r="G106" s="19">
        <v>5</v>
      </c>
      <c r="H106" s="19">
        <v>6</v>
      </c>
      <c r="I106" s="19">
        <v>3</v>
      </c>
      <c r="J106" s="19">
        <v>2</v>
      </c>
      <c r="K106" s="19">
        <v>6</v>
      </c>
      <c r="L106" s="19">
        <v>3</v>
      </c>
      <c r="M106" s="19">
        <v>843</v>
      </c>
      <c r="N106" s="67">
        <v>2.8469750889679712</v>
      </c>
    </row>
    <row r="107" spans="2:14" x14ac:dyDescent="0.2">
      <c r="B107" s="121">
        <v>4146</v>
      </c>
      <c r="C107" s="50" t="s">
        <v>158</v>
      </c>
      <c r="D107" s="19">
        <v>25</v>
      </c>
      <c r="E107" s="19">
        <v>0</v>
      </c>
      <c r="F107" s="19">
        <v>10</v>
      </c>
      <c r="G107" s="19">
        <v>4</v>
      </c>
      <c r="H107" s="19">
        <v>6</v>
      </c>
      <c r="I107" s="19">
        <v>3</v>
      </c>
      <c r="J107" s="19">
        <v>2</v>
      </c>
      <c r="K107" s="19">
        <v>2</v>
      </c>
      <c r="L107" s="19">
        <v>1</v>
      </c>
      <c r="M107" s="19">
        <v>1633</v>
      </c>
      <c r="N107" s="67">
        <v>1.5309246785058175</v>
      </c>
    </row>
    <row r="108" spans="2:14" x14ac:dyDescent="0.2">
      <c r="B108" s="121">
        <v>4147</v>
      </c>
      <c r="C108" s="50" t="s">
        <v>159</v>
      </c>
      <c r="D108" s="19">
        <v>6</v>
      </c>
      <c r="E108" s="19">
        <v>1</v>
      </c>
      <c r="F108" s="19">
        <v>1</v>
      </c>
      <c r="G108" s="19">
        <v>2</v>
      </c>
      <c r="H108" s="19">
        <v>2</v>
      </c>
      <c r="I108" s="19">
        <v>0</v>
      </c>
      <c r="J108" s="19">
        <v>0</v>
      </c>
      <c r="K108" s="19">
        <v>0</v>
      </c>
      <c r="L108" s="19">
        <v>0</v>
      </c>
      <c r="M108" s="19">
        <v>653</v>
      </c>
      <c r="N108" s="67">
        <v>0.91883614088820831</v>
      </c>
    </row>
    <row r="109" spans="2:14" x14ac:dyDescent="0.2">
      <c r="B109" s="216">
        <v>4189</v>
      </c>
      <c r="C109" s="51" t="s">
        <v>177</v>
      </c>
      <c r="D109" s="69">
        <v>229</v>
      </c>
      <c r="E109" s="69">
        <v>9</v>
      </c>
      <c r="F109" s="69">
        <v>39</v>
      </c>
      <c r="G109" s="69">
        <v>68</v>
      </c>
      <c r="H109" s="69">
        <v>60</v>
      </c>
      <c r="I109" s="69">
        <v>28</v>
      </c>
      <c r="J109" s="69">
        <v>25</v>
      </c>
      <c r="K109" s="69">
        <v>42</v>
      </c>
      <c r="L109" s="69">
        <v>19</v>
      </c>
      <c r="M109" s="69">
        <v>17102</v>
      </c>
      <c r="N109" s="83">
        <v>1.3390246754765525</v>
      </c>
    </row>
    <row r="110" spans="2:14" s="51" customFormat="1" x14ac:dyDescent="0.2">
      <c r="B110" s="218">
        <v>4185</v>
      </c>
      <c r="C110" s="217" t="s">
        <v>596</v>
      </c>
      <c r="D110" s="215">
        <v>9</v>
      </c>
      <c r="E110" s="215">
        <v>0</v>
      </c>
      <c r="F110" s="215">
        <v>0</v>
      </c>
      <c r="G110" s="215">
        <v>5</v>
      </c>
      <c r="H110" s="215">
        <v>1</v>
      </c>
      <c r="I110" s="215">
        <v>2</v>
      </c>
      <c r="J110" s="215">
        <v>1</v>
      </c>
      <c r="K110" s="215">
        <v>2</v>
      </c>
      <c r="L110" s="215">
        <v>0</v>
      </c>
      <c r="M110" s="215">
        <v>1367</v>
      </c>
      <c r="N110" s="219">
        <v>0.65837600585223111</v>
      </c>
    </row>
    <row r="111" spans="2:14" x14ac:dyDescent="0.2">
      <c r="B111" s="121">
        <v>4161</v>
      </c>
      <c r="C111" s="50" t="s">
        <v>161</v>
      </c>
      <c r="D111" s="19">
        <v>34</v>
      </c>
      <c r="E111" s="19">
        <v>0</v>
      </c>
      <c r="F111" s="19">
        <v>9</v>
      </c>
      <c r="G111" s="19">
        <v>12</v>
      </c>
      <c r="H111" s="19">
        <v>6</v>
      </c>
      <c r="I111" s="19">
        <v>3</v>
      </c>
      <c r="J111" s="19">
        <v>4</v>
      </c>
      <c r="K111" s="19">
        <v>3</v>
      </c>
      <c r="L111" s="19">
        <v>0</v>
      </c>
      <c r="M111" s="19">
        <v>1152</v>
      </c>
      <c r="N111" s="67">
        <v>2.9513888888888888</v>
      </c>
    </row>
    <row r="112" spans="2:14" x14ac:dyDescent="0.2">
      <c r="B112" s="121">
        <v>4163</v>
      </c>
      <c r="C112" s="50" t="s">
        <v>162</v>
      </c>
      <c r="D112" s="19">
        <v>36</v>
      </c>
      <c r="E112" s="19">
        <v>0</v>
      </c>
      <c r="F112" s="19">
        <v>3</v>
      </c>
      <c r="G112" s="19">
        <v>17</v>
      </c>
      <c r="H112" s="19">
        <v>7</v>
      </c>
      <c r="I112" s="19">
        <v>7</v>
      </c>
      <c r="J112" s="19">
        <v>2</v>
      </c>
      <c r="K112" s="19">
        <v>2</v>
      </c>
      <c r="L112" s="19">
        <v>2</v>
      </c>
      <c r="M112" s="19">
        <v>2653</v>
      </c>
      <c r="N112" s="67">
        <v>1.3569543912551827</v>
      </c>
    </row>
    <row r="113" spans="2:14" x14ac:dyDescent="0.2">
      <c r="B113" s="121">
        <v>4164</v>
      </c>
      <c r="C113" s="50" t="s">
        <v>163</v>
      </c>
      <c r="D113" s="19">
        <v>7</v>
      </c>
      <c r="E113" s="19">
        <v>0</v>
      </c>
      <c r="F113" s="19">
        <v>1</v>
      </c>
      <c r="G113" s="19">
        <v>2</v>
      </c>
      <c r="H113" s="19">
        <v>2</v>
      </c>
      <c r="I113" s="19">
        <v>1</v>
      </c>
      <c r="J113" s="19">
        <v>1</v>
      </c>
      <c r="K113" s="19">
        <v>1</v>
      </c>
      <c r="L113" s="19">
        <v>0</v>
      </c>
      <c r="M113" s="19">
        <v>494</v>
      </c>
      <c r="N113" s="67">
        <v>1.417004048582996</v>
      </c>
    </row>
    <row r="114" spans="2:14" s="51" customFormat="1" x14ac:dyDescent="0.2">
      <c r="B114" s="121">
        <v>4165</v>
      </c>
      <c r="C114" s="50" t="s">
        <v>164</v>
      </c>
      <c r="D114" s="19">
        <v>39</v>
      </c>
      <c r="E114" s="19">
        <v>0</v>
      </c>
      <c r="F114" s="19">
        <v>9</v>
      </c>
      <c r="G114" s="19">
        <v>10</v>
      </c>
      <c r="H114" s="19">
        <v>12</v>
      </c>
      <c r="I114" s="19">
        <v>3</v>
      </c>
      <c r="J114" s="19">
        <v>5</v>
      </c>
      <c r="K114" s="19">
        <v>6</v>
      </c>
      <c r="L114" s="19">
        <v>3</v>
      </c>
      <c r="M114" s="19">
        <v>1812</v>
      </c>
      <c r="N114" s="67">
        <v>2.1523178807947021</v>
      </c>
    </row>
    <row r="115" spans="2:14" x14ac:dyDescent="0.2">
      <c r="B115" s="218">
        <v>4186</v>
      </c>
      <c r="C115" s="217" t="s">
        <v>670</v>
      </c>
      <c r="D115" s="215">
        <v>14</v>
      </c>
      <c r="E115" s="215">
        <v>2</v>
      </c>
      <c r="F115" s="215">
        <v>4</v>
      </c>
      <c r="G115" s="215">
        <v>7</v>
      </c>
      <c r="H115" s="215">
        <v>0</v>
      </c>
      <c r="I115" s="215">
        <v>1</v>
      </c>
      <c r="J115" s="215">
        <v>0</v>
      </c>
      <c r="K115" s="215">
        <v>1</v>
      </c>
      <c r="L115" s="215">
        <v>0</v>
      </c>
      <c r="M115" s="215">
        <v>1162</v>
      </c>
      <c r="N115" s="219">
        <v>1.2048192771084338</v>
      </c>
    </row>
    <row r="116" spans="2:14" x14ac:dyDescent="0.2">
      <c r="B116" s="121">
        <v>4169</v>
      </c>
      <c r="C116" s="50" t="s">
        <v>167</v>
      </c>
      <c r="D116" s="19">
        <v>3</v>
      </c>
      <c r="E116" s="19">
        <v>0</v>
      </c>
      <c r="F116" s="19">
        <v>0</v>
      </c>
      <c r="G116" s="19">
        <v>1</v>
      </c>
      <c r="H116" s="19">
        <v>2</v>
      </c>
      <c r="I116" s="19">
        <v>0</v>
      </c>
      <c r="J116" s="19">
        <v>0</v>
      </c>
      <c r="K116" s="19">
        <v>0</v>
      </c>
      <c r="L116" s="19">
        <v>0</v>
      </c>
      <c r="M116" s="19">
        <v>1387</v>
      </c>
      <c r="N116" s="67">
        <v>0.21629416005767843</v>
      </c>
    </row>
    <row r="117" spans="2:14" x14ac:dyDescent="0.2">
      <c r="B117" s="121">
        <v>4170</v>
      </c>
      <c r="C117" s="50" t="s">
        <v>26</v>
      </c>
      <c r="D117" s="19">
        <v>21</v>
      </c>
      <c r="E117" s="19">
        <v>5</v>
      </c>
      <c r="F117" s="19">
        <v>5</v>
      </c>
      <c r="G117" s="19">
        <v>6</v>
      </c>
      <c r="H117" s="19">
        <v>4</v>
      </c>
      <c r="I117" s="19">
        <v>1</v>
      </c>
      <c r="J117" s="19">
        <v>0</v>
      </c>
      <c r="K117" s="19">
        <v>1</v>
      </c>
      <c r="L117" s="19">
        <v>5</v>
      </c>
      <c r="M117" s="19">
        <v>1884</v>
      </c>
      <c r="N117" s="67">
        <v>1.1146496815286624</v>
      </c>
    </row>
    <row r="118" spans="2:14" x14ac:dyDescent="0.2">
      <c r="B118" s="121">
        <v>4184</v>
      </c>
      <c r="C118" s="50" t="s">
        <v>176</v>
      </c>
      <c r="D118" s="19">
        <v>9</v>
      </c>
      <c r="E118" s="19">
        <v>1</v>
      </c>
      <c r="F118" s="19">
        <v>0</v>
      </c>
      <c r="G118" s="19">
        <v>0</v>
      </c>
      <c r="H118" s="19">
        <v>4</v>
      </c>
      <c r="I118" s="19">
        <v>2</v>
      </c>
      <c r="J118" s="19">
        <v>2</v>
      </c>
      <c r="K118" s="19">
        <v>4</v>
      </c>
      <c r="L118" s="19">
        <v>0</v>
      </c>
      <c r="M118" s="19">
        <v>1056</v>
      </c>
      <c r="N118" s="67">
        <v>0.85227272727272718</v>
      </c>
    </row>
    <row r="119" spans="2:14" x14ac:dyDescent="0.2">
      <c r="B119" s="121">
        <v>4172</v>
      </c>
      <c r="C119" s="50" t="s">
        <v>382</v>
      </c>
      <c r="D119" s="19">
        <v>3</v>
      </c>
      <c r="E119" s="19">
        <v>0</v>
      </c>
      <c r="F119" s="19">
        <v>0</v>
      </c>
      <c r="G119" s="19">
        <v>1</v>
      </c>
      <c r="H119" s="19">
        <v>2</v>
      </c>
      <c r="I119" s="19">
        <v>0</v>
      </c>
      <c r="J119" s="19">
        <v>0</v>
      </c>
      <c r="K119" s="19">
        <v>0</v>
      </c>
      <c r="L119" s="19">
        <v>0</v>
      </c>
      <c r="M119" s="19">
        <v>503</v>
      </c>
      <c r="N119" s="67">
        <v>0.59642147117296218</v>
      </c>
    </row>
    <row r="120" spans="2:14" x14ac:dyDescent="0.2">
      <c r="B120" s="121">
        <v>4173</v>
      </c>
      <c r="C120" s="50" t="s">
        <v>168</v>
      </c>
      <c r="D120" s="19">
        <v>1</v>
      </c>
      <c r="E120" s="19">
        <v>0</v>
      </c>
      <c r="F120" s="19">
        <v>0</v>
      </c>
      <c r="G120" s="19">
        <v>0</v>
      </c>
      <c r="H120" s="19">
        <v>1</v>
      </c>
      <c r="I120" s="19">
        <v>0</v>
      </c>
      <c r="J120" s="19">
        <v>0</v>
      </c>
      <c r="K120" s="19">
        <v>0</v>
      </c>
      <c r="L120" s="19">
        <v>0</v>
      </c>
      <c r="M120" s="19">
        <v>261</v>
      </c>
      <c r="N120" s="67">
        <v>0.38314176245210724</v>
      </c>
    </row>
    <row r="121" spans="2:14" x14ac:dyDescent="0.2">
      <c r="B121" s="121">
        <v>4175</v>
      </c>
      <c r="C121" s="50" t="s">
        <v>169</v>
      </c>
      <c r="D121" s="19">
        <v>0</v>
      </c>
      <c r="E121" s="19">
        <v>0</v>
      </c>
      <c r="F121" s="19">
        <v>0</v>
      </c>
      <c r="G121" s="19">
        <v>0</v>
      </c>
      <c r="H121" s="19">
        <v>0</v>
      </c>
      <c r="I121" s="19">
        <v>0</v>
      </c>
      <c r="J121" s="19">
        <v>0</v>
      </c>
      <c r="K121" s="19">
        <v>0</v>
      </c>
      <c r="L121" s="19">
        <v>0</v>
      </c>
      <c r="M121" s="19">
        <v>532</v>
      </c>
      <c r="N121" s="67">
        <v>0</v>
      </c>
    </row>
    <row r="122" spans="2:14" x14ac:dyDescent="0.2">
      <c r="B122" s="121">
        <v>4176</v>
      </c>
      <c r="C122" s="50" t="s">
        <v>170</v>
      </c>
      <c r="D122" s="19">
        <v>20</v>
      </c>
      <c r="E122" s="19">
        <v>0</v>
      </c>
      <c r="F122" s="19">
        <v>1</v>
      </c>
      <c r="G122" s="19">
        <v>1</v>
      </c>
      <c r="H122" s="19">
        <v>12</v>
      </c>
      <c r="I122" s="19">
        <v>2</v>
      </c>
      <c r="J122" s="19">
        <v>4</v>
      </c>
      <c r="K122" s="19">
        <v>18</v>
      </c>
      <c r="L122" s="19">
        <v>9</v>
      </c>
      <c r="M122" s="19">
        <v>352</v>
      </c>
      <c r="N122" s="67">
        <v>5.6818181818181817</v>
      </c>
    </row>
    <row r="123" spans="2:14" x14ac:dyDescent="0.2">
      <c r="B123" s="121">
        <v>4177</v>
      </c>
      <c r="C123" s="50" t="s">
        <v>171</v>
      </c>
      <c r="D123" s="19">
        <v>9</v>
      </c>
      <c r="E123" s="19">
        <v>0</v>
      </c>
      <c r="F123" s="19">
        <v>3</v>
      </c>
      <c r="G123" s="19">
        <v>1</v>
      </c>
      <c r="H123" s="19">
        <v>1</v>
      </c>
      <c r="I123" s="19">
        <v>2</v>
      </c>
      <c r="J123" s="19">
        <v>2</v>
      </c>
      <c r="K123" s="19">
        <v>1</v>
      </c>
      <c r="L123" s="19">
        <v>0</v>
      </c>
      <c r="M123" s="19">
        <v>771</v>
      </c>
      <c r="N123" s="67">
        <v>1.1673151750972763</v>
      </c>
    </row>
    <row r="124" spans="2:14" x14ac:dyDescent="0.2">
      <c r="B124" s="121">
        <v>4181</v>
      </c>
      <c r="C124" s="50" t="s">
        <v>173</v>
      </c>
      <c r="D124" s="19">
        <v>15</v>
      </c>
      <c r="E124" s="19">
        <v>1</v>
      </c>
      <c r="F124" s="19">
        <v>3</v>
      </c>
      <c r="G124" s="19">
        <v>3</v>
      </c>
      <c r="H124" s="19">
        <v>3</v>
      </c>
      <c r="I124" s="19">
        <v>2</v>
      </c>
      <c r="J124" s="19">
        <v>3</v>
      </c>
      <c r="K124" s="19">
        <v>1</v>
      </c>
      <c r="L124" s="19">
        <v>0</v>
      </c>
      <c r="M124" s="19">
        <v>638</v>
      </c>
      <c r="N124" s="67">
        <v>2.3510971786833856</v>
      </c>
    </row>
    <row r="125" spans="2:14" x14ac:dyDescent="0.2">
      <c r="B125" s="121">
        <v>4182</v>
      </c>
      <c r="C125" s="50" t="s">
        <v>174</v>
      </c>
      <c r="D125" s="19">
        <v>7</v>
      </c>
      <c r="E125" s="19">
        <v>0</v>
      </c>
      <c r="F125" s="19">
        <v>1</v>
      </c>
      <c r="G125" s="19">
        <v>0</v>
      </c>
      <c r="H125" s="19">
        <v>3</v>
      </c>
      <c r="I125" s="19">
        <v>2</v>
      </c>
      <c r="J125" s="19">
        <v>1</v>
      </c>
      <c r="K125" s="19">
        <v>2</v>
      </c>
      <c r="L125" s="19">
        <v>0</v>
      </c>
      <c r="M125" s="19">
        <v>503</v>
      </c>
      <c r="N125" s="67">
        <v>1.3916500994035785</v>
      </c>
    </row>
    <row r="126" spans="2:14" x14ac:dyDescent="0.2">
      <c r="B126" s="121">
        <v>4183</v>
      </c>
      <c r="C126" s="50" t="s">
        <v>175</v>
      </c>
      <c r="D126" s="19">
        <v>2</v>
      </c>
      <c r="E126" s="19">
        <v>0</v>
      </c>
      <c r="F126" s="19">
        <v>0</v>
      </c>
      <c r="G126" s="19">
        <v>2</v>
      </c>
      <c r="H126" s="19">
        <v>0</v>
      </c>
      <c r="I126" s="19">
        <v>0</v>
      </c>
      <c r="J126" s="19">
        <v>0</v>
      </c>
      <c r="K126" s="19">
        <v>0</v>
      </c>
      <c r="L126" s="19">
        <v>0</v>
      </c>
      <c r="M126" s="19">
        <v>575</v>
      </c>
      <c r="N126" s="67">
        <v>0.34782608695652173</v>
      </c>
    </row>
    <row r="127" spans="2:14" x14ac:dyDescent="0.2">
      <c r="B127" s="216">
        <v>4219</v>
      </c>
      <c r="C127" s="51" t="s">
        <v>196</v>
      </c>
      <c r="D127" s="69">
        <v>291</v>
      </c>
      <c r="E127" s="69">
        <v>29</v>
      </c>
      <c r="F127" s="69">
        <v>36</v>
      </c>
      <c r="G127" s="69">
        <v>101</v>
      </c>
      <c r="H127" s="69">
        <v>70</v>
      </c>
      <c r="I127" s="69">
        <v>36</v>
      </c>
      <c r="J127" s="69">
        <v>19</v>
      </c>
      <c r="K127" s="69">
        <v>30</v>
      </c>
      <c r="L127" s="69">
        <v>26</v>
      </c>
      <c r="M127" s="69">
        <v>32176</v>
      </c>
      <c r="N127" s="83">
        <v>0.90440079562406761</v>
      </c>
    </row>
    <row r="128" spans="2:14" x14ac:dyDescent="0.2">
      <c r="B128" s="121">
        <v>4191</v>
      </c>
      <c r="C128" s="50" t="s">
        <v>178</v>
      </c>
      <c r="D128" s="19">
        <v>10</v>
      </c>
      <c r="E128" s="19">
        <v>2</v>
      </c>
      <c r="F128" s="19">
        <v>0</v>
      </c>
      <c r="G128" s="19">
        <v>6</v>
      </c>
      <c r="H128" s="19">
        <v>1</v>
      </c>
      <c r="I128" s="19">
        <v>0</v>
      </c>
      <c r="J128" s="19">
        <v>1</v>
      </c>
      <c r="K128" s="19">
        <v>1</v>
      </c>
      <c r="L128" s="19">
        <v>4</v>
      </c>
      <c r="M128" s="19">
        <v>332</v>
      </c>
      <c r="N128" s="67">
        <v>3.0120481927710845</v>
      </c>
    </row>
    <row r="129" spans="2:14" s="51" customFormat="1" x14ac:dyDescent="0.2">
      <c r="B129" s="121">
        <v>4192</v>
      </c>
      <c r="C129" s="50" t="s">
        <v>179</v>
      </c>
      <c r="D129" s="19">
        <v>19</v>
      </c>
      <c r="E129" s="19">
        <v>2</v>
      </c>
      <c r="F129" s="19">
        <v>2</v>
      </c>
      <c r="G129" s="19">
        <v>13</v>
      </c>
      <c r="H129" s="19">
        <v>2</v>
      </c>
      <c r="I129" s="19">
        <v>0</v>
      </c>
      <c r="J129" s="19">
        <v>0</v>
      </c>
      <c r="K129" s="19">
        <v>0</v>
      </c>
      <c r="L129" s="19">
        <v>13</v>
      </c>
      <c r="M129" s="19">
        <v>837</v>
      </c>
      <c r="N129" s="67">
        <v>2.2700119474313025</v>
      </c>
    </row>
    <row r="130" spans="2:14" x14ac:dyDescent="0.2">
      <c r="B130" s="121">
        <v>4193</v>
      </c>
      <c r="C130" s="50" t="s">
        <v>180</v>
      </c>
      <c r="D130" s="19">
        <v>4</v>
      </c>
      <c r="E130" s="19">
        <v>0</v>
      </c>
      <c r="F130" s="19">
        <v>0</v>
      </c>
      <c r="G130" s="19">
        <v>1</v>
      </c>
      <c r="H130" s="19">
        <v>1</v>
      </c>
      <c r="I130" s="19">
        <v>1</v>
      </c>
      <c r="J130" s="19">
        <v>1</v>
      </c>
      <c r="K130" s="19">
        <v>0</v>
      </c>
      <c r="L130" s="19">
        <v>0</v>
      </c>
      <c r="M130" s="19">
        <v>409</v>
      </c>
      <c r="N130" s="67">
        <v>0.97799511002444983</v>
      </c>
    </row>
    <row r="131" spans="2:14" x14ac:dyDescent="0.2">
      <c r="B131" s="121">
        <v>4194</v>
      </c>
      <c r="C131" s="50" t="s">
        <v>181</v>
      </c>
      <c r="D131" s="19">
        <v>3</v>
      </c>
      <c r="E131" s="19">
        <v>0</v>
      </c>
      <c r="F131" s="19">
        <v>1</v>
      </c>
      <c r="G131" s="19">
        <v>2</v>
      </c>
      <c r="H131" s="19">
        <v>0</v>
      </c>
      <c r="I131" s="19">
        <v>0</v>
      </c>
      <c r="J131" s="19">
        <v>0</v>
      </c>
      <c r="K131" s="19">
        <v>0</v>
      </c>
      <c r="L131" s="19">
        <v>0</v>
      </c>
      <c r="M131" s="19">
        <v>1011</v>
      </c>
      <c r="N131" s="67">
        <v>0.29673590504451042</v>
      </c>
    </row>
    <row r="132" spans="2:14" x14ac:dyDescent="0.2">
      <c r="B132" s="121">
        <v>4195</v>
      </c>
      <c r="C132" s="50" t="s">
        <v>182</v>
      </c>
      <c r="D132" s="19">
        <v>5</v>
      </c>
      <c r="E132" s="19">
        <v>0</v>
      </c>
      <c r="F132" s="19">
        <v>0</v>
      </c>
      <c r="G132" s="19">
        <v>2</v>
      </c>
      <c r="H132" s="19">
        <v>1</v>
      </c>
      <c r="I132" s="19">
        <v>1</v>
      </c>
      <c r="J132" s="19">
        <v>1</v>
      </c>
      <c r="K132" s="19">
        <v>2</v>
      </c>
      <c r="L132" s="19">
        <v>0</v>
      </c>
      <c r="M132" s="19">
        <v>766</v>
      </c>
      <c r="N132" s="67">
        <v>0.65274151436031325</v>
      </c>
    </row>
    <row r="133" spans="2:14" x14ac:dyDescent="0.2">
      <c r="B133" s="121">
        <v>4196</v>
      </c>
      <c r="C133" s="50" t="s">
        <v>183</v>
      </c>
      <c r="D133" s="19">
        <v>7</v>
      </c>
      <c r="E133" s="19">
        <v>2</v>
      </c>
      <c r="F133" s="19">
        <v>0</v>
      </c>
      <c r="G133" s="19">
        <v>0</v>
      </c>
      <c r="H133" s="19">
        <v>4</v>
      </c>
      <c r="I133" s="19">
        <v>1</v>
      </c>
      <c r="J133" s="19">
        <v>0</v>
      </c>
      <c r="K133" s="19">
        <v>1</v>
      </c>
      <c r="L133" s="19">
        <v>0</v>
      </c>
      <c r="M133" s="19">
        <v>1182</v>
      </c>
      <c r="N133" s="67">
        <v>0.59221658206429784</v>
      </c>
    </row>
    <row r="134" spans="2:14" x14ac:dyDescent="0.2">
      <c r="B134" s="121">
        <v>4197</v>
      </c>
      <c r="C134" s="50" t="s">
        <v>184</v>
      </c>
      <c r="D134" s="19">
        <v>10</v>
      </c>
      <c r="E134" s="19">
        <v>0</v>
      </c>
      <c r="F134" s="19">
        <v>2</v>
      </c>
      <c r="G134" s="19">
        <v>5</v>
      </c>
      <c r="H134" s="19">
        <v>2</v>
      </c>
      <c r="I134" s="19">
        <v>0</v>
      </c>
      <c r="J134" s="19">
        <v>1</v>
      </c>
      <c r="K134" s="19">
        <v>1</v>
      </c>
      <c r="L134" s="19">
        <v>0</v>
      </c>
      <c r="M134" s="19">
        <v>520</v>
      </c>
      <c r="N134" s="67">
        <v>1.9230769230769231</v>
      </c>
    </row>
    <row r="135" spans="2:14" x14ac:dyDescent="0.2">
      <c r="B135" s="121">
        <v>4198</v>
      </c>
      <c r="C135" s="50" t="s">
        <v>185</v>
      </c>
      <c r="D135" s="19">
        <v>6</v>
      </c>
      <c r="E135" s="19">
        <v>1</v>
      </c>
      <c r="F135" s="19">
        <v>1</v>
      </c>
      <c r="G135" s="19">
        <v>2</v>
      </c>
      <c r="H135" s="19">
        <v>1</v>
      </c>
      <c r="I135" s="19">
        <v>0</v>
      </c>
      <c r="J135" s="19">
        <v>1</v>
      </c>
      <c r="K135" s="19">
        <v>1</v>
      </c>
      <c r="L135" s="19">
        <v>0</v>
      </c>
      <c r="M135" s="19">
        <v>616</v>
      </c>
      <c r="N135" s="67">
        <v>0.97402597402597402</v>
      </c>
    </row>
    <row r="136" spans="2:14" x14ac:dyDescent="0.2">
      <c r="B136" s="121">
        <v>4199</v>
      </c>
      <c r="C136" s="50" t="s">
        <v>383</v>
      </c>
      <c r="D136" s="19">
        <v>10</v>
      </c>
      <c r="E136" s="19">
        <v>4</v>
      </c>
      <c r="F136" s="19">
        <v>0</v>
      </c>
      <c r="G136" s="19">
        <v>4</v>
      </c>
      <c r="H136" s="19">
        <v>0</v>
      </c>
      <c r="I136" s="19">
        <v>2</v>
      </c>
      <c r="J136" s="19">
        <v>0</v>
      </c>
      <c r="K136" s="19">
        <v>1</v>
      </c>
      <c r="L136" s="19">
        <v>0</v>
      </c>
      <c r="M136" s="19">
        <v>747</v>
      </c>
      <c r="N136" s="67">
        <v>1.3386880856760375</v>
      </c>
    </row>
    <row r="137" spans="2:14" x14ac:dyDescent="0.2">
      <c r="B137" s="121">
        <v>4200</v>
      </c>
      <c r="C137" s="50" t="s">
        <v>186</v>
      </c>
      <c r="D137" s="19">
        <v>22</v>
      </c>
      <c r="E137" s="19">
        <v>0</v>
      </c>
      <c r="F137" s="19">
        <v>3</v>
      </c>
      <c r="G137" s="19">
        <v>8</v>
      </c>
      <c r="H137" s="19">
        <v>8</v>
      </c>
      <c r="I137" s="19">
        <v>3</v>
      </c>
      <c r="J137" s="19">
        <v>0</v>
      </c>
      <c r="K137" s="19">
        <v>3</v>
      </c>
      <c r="L137" s="19">
        <v>1</v>
      </c>
      <c r="M137" s="19">
        <v>1920</v>
      </c>
      <c r="N137" s="67">
        <v>1.1458333333333333</v>
      </c>
    </row>
    <row r="138" spans="2:14" x14ac:dyDescent="0.2">
      <c r="B138" s="121">
        <v>4201</v>
      </c>
      <c r="C138" s="50" t="s">
        <v>27</v>
      </c>
      <c r="D138" s="19">
        <v>65</v>
      </c>
      <c r="E138" s="19">
        <v>10</v>
      </c>
      <c r="F138" s="19">
        <v>12</v>
      </c>
      <c r="G138" s="19">
        <v>17</v>
      </c>
      <c r="H138" s="19">
        <v>17</v>
      </c>
      <c r="I138" s="19">
        <v>6</v>
      </c>
      <c r="J138" s="19">
        <v>3</v>
      </c>
      <c r="K138" s="19">
        <v>1</v>
      </c>
      <c r="L138" s="19">
        <v>3</v>
      </c>
      <c r="M138" s="19">
        <v>5786</v>
      </c>
      <c r="N138" s="67">
        <v>1.123401313515382</v>
      </c>
    </row>
    <row r="139" spans="2:14" x14ac:dyDescent="0.2">
      <c r="B139" s="121">
        <v>4202</v>
      </c>
      <c r="C139" s="50" t="s">
        <v>187</v>
      </c>
      <c r="D139" s="19">
        <v>8</v>
      </c>
      <c r="E139" s="19">
        <v>0</v>
      </c>
      <c r="F139" s="19">
        <v>0</v>
      </c>
      <c r="G139" s="19">
        <v>1</v>
      </c>
      <c r="H139" s="19">
        <v>3</v>
      </c>
      <c r="I139" s="19">
        <v>3</v>
      </c>
      <c r="J139" s="19">
        <v>1</v>
      </c>
      <c r="K139" s="19">
        <v>3</v>
      </c>
      <c r="L139" s="19">
        <v>0</v>
      </c>
      <c r="M139" s="19">
        <v>1647</v>
      </c>
      <c r="N139" s="67">
        <v>0.48573163327261693</v>
      </c>
    </row>
    <row r="140" spans="2:14" x14ac:dyDescent="0.2">
      <c r="B140" s="121">
        <v>4203</v>
      </c>
      <c r="C140" s="50" t="s">
        <v>188</v>
      </c>
      <c r="D140" s="19">
        <v>23</v>
      </c>
      <c r="E140" s="19">
        <v>1</v>
      </c>
      <c r="F140" s="19">
        <v>2</v>
      </c>
      <c r="G140" s="19">
        <v>5</v>
      </c>
      <c r="H140" s="19">
        <v>7</v>
      </c>
      <c r="I140" s="19">
        <v>6</v>
      </c>
      <c r="J140" s="19">
        <v>2</v>
      </c>
      <c r="K140" s="19">
        <v>7</v>
      </c>
      <c r="L140" s="19">
        <v>0</v>
      </c>
      <c r="M140" s="19">
        <v>2206</v>
      </c>
      <c r="N140" s="67">
        <v>1.0426110607434269</v>
      </c>
    </row>
    <row r="141" spans="2:14" x14ac:dyDescent="0.2">
      <c r="B141" s="121">
        <v>4204</v>
      </c>
      <c r="C141" s="50" t="s">
        <v>189</v>
      </c>
      <c r="D141" s="19">
        <v>3</v>
      </c>
      <c r="E141" s="19">
        <v>1</v>
      </c>
      <c r="F141" s="19">
        <v>1</v>
      </c>
      <c r="G141" s="19">
        <v>0</v>
      </c>
      <c r="H141" s="19">
        <v>1</v>
      </c>
      <c r="I141" s="19">
        <v>0</v>
      </c>
      <c r="J141" s="19">
        <v>0</v>
      </c>
      <c r="K141" s="19">
        <v>0</v>
      </c>
      <c r="L141" s="19">
        <v>0</v>
      </c>
      <c r="M141" s="19">
        <v>2099</v>
      </c>
      <c r="N141" s="67">
        <v>0.14292520247737017</v>
      </c>
    </row>
    <row r="142" spans="2:14" x14ac:dyDescent="0.2">
      <c r="B142" s="121">
        <v>4205</v>
      </c>
      <c r="C142" s="50" t="s">
        <v>190</v>
      </c>
      <c r="D142" s="19">
        <v>8</v>
      </c>
      <c r="E142" s="19">
        <v>0</v>
      </c>
      <c r="F142" s="19">
        <v>1</v>
      </c>
      <c r="G142" s="19">
        <v>5</v>
      </c>
      <c r="H142" s="19">
        <v>1</v>
      </c>
      <c r="I142" s="19">
        <v>1</v>
      </c>
      <c r="J142" s="19">
        <v>0</v>
      </c>
      <c r="K142" s="19">
        <v>0</v>
      </c>
      <c r="L142" s="19">
        <v>2</v>
      </c>
      <c r="M142" s="19">
        <v>1432</v>
      </c>
      <c r="N142" s="67">
        <v>0.55865921787709494</v>
      </c>
    </row>
    <row r="143" spans="2:14" x14ac:dyDescent="0.2">
      <c r="B143" s="121">
        <v>4206</v>
      </c>
      <c r="C143" s="50" t="s">
        <v>191</v>
      </c>
      <c r="D143" s="19">
        <v>20</v>
      </c>
      <c r="E143" s="19">
        <v>2</v>
      </c>
      <c r="F143" s="19">
        <v>5</v>
      </c>
      <c r="G143" s="19">
        <v>6</v>
      </c>
      <c r="H143" s="19">
        <v>3</v>
      </c>
      <c r="I143" s="19">
        <v>3</v>
      </c>
      <c r="J143" s="19">
        <v>1</v>
      </c>
      <c r="K143" s="19">
        <v>1</v>
      </c>
      <c r="L143" s="19">
        <v>0</v>
      </c>
      <c r="M143" s="19">
        <v>2688</v>
      </c>
      <c r="N143" s="67">
        <v>0.74404761904761896</v>
      </c>
    </row>
    <row r="144" spans="2:14" x14ac:dyDescent="0.2">
      <c r="B144" s="121">
        <v>4207</v>
      </c>
      <c r="C144" s="50" t="s">
        <v>192</v>
      </c>
      <c r="D144" s="19">
        <v>16</v>
      </c>
      <c r="E144" s="19">
        <v>1</v>
      </c>
      <c r="F144" s="19">
        <v>2</v>
      </c>
      <c r="G144" s="19">
        <v>6</v>
      </c>
      <c r="H144" s="19">
        <v>4</v>
      </c>
      <c r="I144" s="19">
        <v>2</v>
      </c>
      <c r="J144" s="19">
        <v>1</v>
      </c>
      <c r="K144" s="19">
        <v>4</v>
      </c>
      <c r="L144" s="19">
        <v>3</v>
      </c>
      <c r="M144" s="19">
        <v>1360</v>
      </c>
      <c r="N144" s="67">
        <v>1.1764705882352942</v>
      </c>
    </row>
    <row r="145" spans="2:14" x14ac:dyDescent="0.2">
      <c r="B145" s="121">
        <v>4208</v>
      </c>
      <c r="C145" s="50" t="s">
        <v>193</v>
      </c>
      <c r="D145" s="19">
        <v>9</v>
      </c>
      <c r="E145" s="19">
        <v>1</v>
      </c>
      <c r="F145" s="19">
        <v>1</v>
      </c>
      <c r="G145" s="19">
        <v>3</v>
      </c>
      <c r="H145" s="19">
        <v>2</v>
      </c>
      <c r="I145" s="19">
        <v>1</v>
      </c>
      <c r="J145" s="19">
        <v>1</v>
      </c>
      <c r="K145" s="19">
        <v>0</v>
      </c>
      <c r="L145" s="19">
        <v>0</v>
      </c>
      <c r="M145" s="19">
        <v>2054</v>
      </c>
      <c r="N145" s="67">
        <v>0.4381694255111977</v>
      </c>
    </row>
    <row r="146" spans="2:14" x14ac:dyDescent="0.2">
      <c r="B146" s="121">
        <v>4209</v>
      </c>
      <c r="C146" s="50" t="s">
        <v>194</v>
      </c>
      <c r="D146" s="19">
        <v>8</v>
      </c>
      <c r="E146" s="19">
        <v>0</v>
      </c>
      <c r="F146" s="19">
        <v>0</v>
      </c>
      <c r="G146" s="19">
        <v>5</v>
      </c>
      <c r="H146" s="19">
        <v>3</v>
      </c>
      <c r="I146" s="19">
        <v>0</v>
      </c>
      <c r="J146" s="19">
        <v>0</v>
      </c>
      <c r="K146" s="19">
        <v>0</v>
      </c>
      <c r="L146" s="19">
        <v>0</v>
      </c>
      <c r="M146" s="19">
        <v>2583</v>
      </c>
      <c r="N146" s="67">
        <v>0.30971738288811457</v>
      </c>
    </row>
    <row r="147" spans="2:14" x14ac:dyDescent="0.2">
      <c r="B147" s="121">
        <v>4210</v>
      </c>
      <c r="C147" s="50" t="s">
        <v>195</v>
      </c>
      <c r="D147" s="19">
        <v>35</v>
      </c>
      <c r="E147" s="19">
        <v>2</v>
      </c>
      <c r="F147" s="19">
        <v>3</v>
      </c>
      <c r="G147" s="19">
        <v>10</v>
      </c>
      <c r="H147" s="19">
        <v>9</v>
      </c>
      <c r="I147" s="19">
        <v>6</v>
      </c>
      <c r="J147" s="19">
        <v>5</v>
      </c>
      <c r="K147" s="19">
        <v>4</v>
      </c>
      <c r="L147" s="19">
        <v>0</v>
      </c>
      <c r="M147" s="19">
        <v>1981</v>
      </c>
      <c r="N147" s="67">
        <v>1.7667844522968199</v>
      </c>
    </row>
    <row r="148" spans="2:14" x14ac:dyDescent="0.2">
      <c r="B148" s="216">
        <v>4249</v>
      </c>
      <c r="C148" s="51" t="s">
        <v>215</v>
      </c>
      <c r="D148" s="69">
        <v>128</v>
      </c>
      <c r="E148" s="69">
        <v>8</v>
      </c>
      <c r="F148" s="69">
        <v>17</v>
      </c>
      <c r="G148" s="69">
        <v>25</v>
      </c>
      <c r="H148" s="69">
        <v>51</v>
      </c>
      <c r="I148" s="69">
        <v>16</v>
      </c>
      <c r="J148" s="69">
        <v>11</v>
      </c>
      <c r="K148" s="69">
        <v>19</v>
      </c>
      <c r="L148" s="69">
        <v>27</v>
      </c>
      <c r="M148" s="69">
        <v>17418</v>
      </c>
      <c r="N148" s="83">
        <v>0.73487197152371109</v>
      </c>
    </row>
    <row r="149" spans="2:14" x14ac:dyDescent="0.2">
      <c r="B149" s="121">
        <v>4221</v>
      </c>
      <c r="C149" s="50" t="s">
        <v>197</v>
      </c>
      <c r="D149" s="19">
        <v>1</v>
      </c>
      <c r="E149" s="19">
        <v>0</v>
      </c>
      <c r="F149" s="19">
        <v>0</v>
      </c>
      <c r="G149" s="19">
        <v>1</v>
      </c>
      <c r="H149" s="19">
        <v>0</v>
      </c>
      <c r="I149" s="19">
        <v>0</v>
      </c>
      <c r="J149" s="19">
        <v>0</v>
      </c>
      <c r="K149" s="19">
        <v>0</v>
      </c>
      <c r="L149" s="19">
        <v>0</v>
      </c>
      <c r="M149" s="19">
        <v>479</v>
      </c>
      <c r="N149" s="67">
        <v>0.20876826722338201</v>
      </c>
    </row>
    <row r="150" spans="2:14" s="51" customFormat="1" x14ac:dyDescent="0.2">
      <c r="B150" s="121">
        <v>4222</v>
      </c>
      <c r="C150" s="50" t="s">
        <v>198</v>
      </c>
      <c r="D150" s="19">
        <v>6</v>
      </c>
      <c r="E150" s="19">
        <v>2</v>
      </c>
      <c r="F150" s="19">
        <v>0</v>
      </c>
      <c r="G150" s="19">
        <v>0</v>
      </c>
      <c r="H150" s="19">
        <v>2</v>
      </c>
      <c r="I150" s="19">
        <v>0</v>
      </c>
      <c r="J150" s="19">
        <v>2</v>
      </c>
      <c r="K150" s="19">
        <v>2</v>
      </c>
      <c r="L150" s="19">
        <v>0</v>
      </c>
      <c r="M150" s="19">
        <v>726</v>
      </c>
      <c r="N150" s="67">
        <v>0.82644628099173556</v>
      </c>
    </row>
    <row r="151" spans="2:14" x14ac:dyDescent="0.2">
      <c r="B151" s="121">
        <v>4223</v>
      </c>
      <c r="C151" s="50" t="s">
        <v>199</v>
      </c>
      <c r="D151" s="19">
        <v>3</v>
      </c>
      <c r="E151" s="19">
        <v>0</v>
      </c>
      <c r="F151" s="19">
        <v>1</v>
      </c>
      <c r="G151" s="19">
        <v>0</v>
      </c>
      <c r="H151" s="19">
        <v>1</v>
      </c>
      <c r="I151" s="19">
        <v>0</v>
      </c>
      <c r="J151" s="19">
        <v>1</v>
      </c>
      <c r="K151" s="19">
        <v>0</v>
      </c>
      <c r="L151" s="19">
        <v>0</v>
      </c>
      <c r="M151" s="19">
        <v>939</v>
      </c>
      <c r="N151" s="67">
        <v>0.31948881789137379</v>
      </c>
    </row>
    <row r="152" spans="2:14" x14ac:dyDescent="0.2">
      <c r="B152" s="121">
        <v>4224</v>
      </c>
      <c r="C152" s="50" t="s">
        <v>200</v>
      </c>
      <c r="D152" s="19">
        <v>6</v>
      </c>
      <c r="E152" s="19">
        <v>0</v>
      </c>
      <c r="F152" s="19">
        <v>0</v>
      </c>
      <c r="G152" s="19">
        <v>0</v>
      </c>
      <c r="H152" s="19">
        <v>2</v>
      </c>
      <c r="I152" s="19">
        <v>3</v>
      </c>
      <c r="J152" s="19">
        <v>1</v>
      </c>
      <c r="K152" s="19">
        <v>3</v>
      </c>
      <c r="L152" s="19">
        <v>3</v>
      </c>
      <c r="M152" s="19">
        <v>577</v>
      </c>
      <c r="N152" s="67">
        <v>1.0398613518197575</v>
      </c>
    </row>
    <row r="153" spans="2:14" x14ac:dyDescent="0.2">
      <c r="B153" s="121">
        <v>4226</v>
      </c>
      <c r="C153" s="50" t="s">
        <v>201</v>
      </c>
      <c r="D153" s="19">
        <v>1</v>
      </c>
      <c r="E153" s="19">
        <v>0</v>
      </c>
      <c r="F153" s="19">
        <v>0</v>
      </c>
      <c r="G153" s="19">
        <v>0</v>
      </c>
      <c r="H153" s="19">
        <v>0</v>
      </c>
      <c r="I153" s="19">
        <v>0</v>
      </c>
      <c r="J153" s="19">
        <v>1</v>
      </c>
      <c r="K153" s="19">
        <v>1</v>
      </c>
      <c r="L153" s="19">
        <v>0</v>
      </c>
      <c r="M153" s="19">
        <v>274</v>
      </c>
      <c r="N153" s="67">
        <v>0.36496350364963503</v>
      </c>
    </row>
    <row r="154" spans="2:14" x14ac:dyDescent="0.2">
      <c r="B154" s="121">
        <v>4227</v>
      </c>
      <c r="C154" s="50" t="s">
        <v>202</v>
      </c>
      <c r="D154" s="19">
        <v>1</v>
      </c>
      <c r="E154" s="19">
        <v>0</v>
      </c>
      <c r="F154" s="19">
        <v>0</v>
      </c>
      <c r="G154" s="19">
        <v>0</v>
      </c>
      <c r="H154" s="19">
        <v>1</v>
      </c>
      <c r="I154" s="19">
        <v>0</v>
      </c>
      <c r="J154" s="19">
        <v>0</v>
      </c>
      <c r="K154" s="19">
        <v>0</v>
      </c>
      <c r="L154" s="19">
        <v>0</v>
      </c>
      <c r="M154" s="19">
        <v>325</v>
      </c>
      <c r="N154" s="67">
        <v>0.30769230769230771</v>
      </c>
    </row>
    <row r="155" spans="2:14" x14ac:dyDescent="0.2">
      <c r="B155" s="121">
        <v>4228</v>
      </c>
      <c r="C155" s="50" t="s">
        <v>203</v>
      </c>
      <c r="D155" s="19">
        <v>12</v>
      </c>
      <c r="E155" s="19">
        <v>0</v>
      </c>
      <c r="F155" s="19">
        <v>2</v>
      </c>
      <c r="G155" s="19">
        <v>4</v>
      </c>
      <c r="H155" s="19">
        <v>4</v>
      </c>
      <c r="I155" s="19">
        <v>0</v>
      </c>
      <c r="J155" s="19">
        <v>2</v>
      </c>
      <c r="K155" s="19">
        <v>2</v>
      </c>
      <c r="L155" s="19">
        <v>1</v>
      </c>
      <c r="M155" s="19">
        <v>1387</v>
      </c>
      <c r="N155" s="67">
        <v>0.86517664023071372</v>
      </c>
    </row>
    <row r="156" spans="2:14" x14ac:dyDescent="0.2">
      <c r="B156" s="121">
        <v>4229</v>
      </c>
      <c r="C156" s="50" t="s">
        <v>204</v>
      </c>
      <c r="D156" s="19">
        <v>6</v>
      </c>
      <c r="E156" s="19">
        <v>4</v>
      </c>
      <c r="F156" s="19">
        <v>1</v>
      </c>
      <c r="G156" s="19">
        <v>0</v>
      </c>
      <c r="H156" s="19">
        <v>1</v>
      </c>
      <c r="I156" s="19">
        <v>0</v>
      </c>
      <c r="J156" s="19">
        <v>0</v>
      </c>
      <c r="K156" s="19">
        <v>0</v>
      </c>
      <c r="L156" s="19">
        <v>0</v>
      </c>
      <c r="M156" s="19">
        <v>533</v>
      </c>
      <c r="N156" s="67">
        <v>1.125703564727955</v>
      </c>
    </row>
    <row r="157" spans="2:14" x14ac:dyDescent="0.2">
      <c r="B157" s="121">
        <v>4230</v>
      </c>
      <c r="C157" s="50" t="s">
        <v>205</v>
      </c>
      <c r="D157" s="19">
        <v>0</v>
      </c>
      <c r="E157" s="19">
        <v>0</v>
      </c>
      <c r="F157" s="19">
        <v>0</v>
      </c>
      <c r="G157" s="19">
        <v>0</v>
      </c>
      <c r="H157" s="19">
        <v>0</v>
      </c>
      <c r="I157" s="19">
        <v>0</v>
      </c>
      <c r="J157" s="19">
        <v>0</v>
      </c>
      <c r="K157" s="19">
        <v>0</v>
      </c>
      <c r="L157" s="19">
        <v>0</v>
      </c>
      <c r="M157" s="19">
        <v>556</v>
      </c>
      <c r="N157" s="67">
        <v>0</v>
      </c>
    </row>
    <row r="158" spans="2:14" x14ac:dyDescent="0.2">
      <c r="B158" s="121">
        <v>4231</v>
      </c>
      <c r="C158" s="50" t="s">
        <v>206</v>
      </c>
      <c r="D158" s="19">
        <v>6</v>
      </c>
      <c r="E158" s="19">
        <v>0</v>
      </c>
      <c r="F158" s="19">
        <v>1</v>
      </c>
      <c r="G158" s="19">
        <v>2</v>
      </c>
      <c r="H158" s="19">
        <v>3</v>
      </c>
      <c r="I158" s="19">
        <v>0</v>
      </c>
      <c r="J158" s="19">
        <v>0</v>
      </c>
      <c r="K158" s="19">
        <v>0</v>
      </c>
      <c r="L158" s="19">
        <v>0</v>
      </c>
      <c r="M158" s="19">
        <v>645</v>
      </c>
      <c r="N158" s="67">
        <v>0.93023255813953487</v>
      </c>
    </row>
    <row r="159" spans="2:14" x14ac:dyDescent="0.2">
      <c r="B159" s="121">
        <v>4232</v>
      </c>
      <c r="C159" s="50" t="s">
        <v>207</v>
      </c>
      <c r="D159" s="19">
        <v>0</v>
      </c>
      <c r="E159" s="19">
        <v>0</v>
      </c>
      <c r="F159" s="19">
        <v>0</v>
      </c>
      <c r="G159" s="19">
        <v>0</v>
      </c>
      <c r="H159" s="19">
        <v>0</v>
      </c>
      <c r="I159" s="19">
        <v>0</v>
      </c>
      <c r="J159" s="19">
        <v>0</v>
      </c>
      <c r="K159" s="19">
        <v>0</v>
      </c>
      <c r="L159" s="19">
        <v>0</v>
      </c>
      <c r="M159" s="19">
        <v>93</v>
      </c>
      <c r="N159" s="67">
        <v>0</v>
      </c>
    </row>
    <row r="160" spans="2:14" x14ac:dyDescent="0.2">
      <c r="B160" s="121">
        <v>4233</v>
      </c>
      <c r="C160" s="50" t="s">
        <v>208</v>
      </c>
      <c r="D160" s="19">
        <v>0</v>
      </c>
      <c r="E160" s="19">
        <v>0</v>
      </c>
      <c r="F160" s="19">
        <v>0</v>
      </c>
      <c r="G160" s="19">
        <v>0</v>
      </c>
      <c r="H160" s="19">
        <v>0</v>
      </c>
      <c r="I160" s="19">
        <v>0</v>
      </c>
      <c r="J160" s="19">
        <v>0</v>
      </c>
      <c r="K160" s="19">
        <v>0</v>
      </c>
      <c r="L160" s="19">
        <v>0</v>
      </c>
      <c r="M160" s="19">
        <v>162</v>
      </c>
      <c r="N160" s="67">
        <v>0</v>
      </c>
    </row>
    <row r="161" spans="2:14" x14ac:dyDescent="0.2">
      <c r="B161" s="121">
        <v>4234</v>
      </c>
      <c r="C161" s="50" t="s">
        <v>209</v>
      </c>
      <c r="D161" s="19">
        <v>7</v>
      </c>
      <c r="E161" s="19">
        <v>0</v>
      </c>
      <c r="F161" s="19">
        <v>0</v>
      </c>
      <c r="G161" s="19">
        <v>1</v>
      </c>
      <c r="H161" s="19">
        <v>2</v>
      </c>
      <c r="I161" s="19">
        <v>4</v>
      </c>
      <c r="J161" s="19">
        <v>0</v>
      </c>
      <c r="K161" s="19">
        <v>1</v>
      </c>
      <c r="L161" s="19">
        <v>4</v>
      </c>
      <c r="M161" s="19">
        <v>1583</v>
      </c>
      <c r="N161" s="67">
        <v>0.4421983575489577</v>
      </c>
    </row>
    <row r="162" spans="2:14" x14ac:dyDescent="0.2">
      <c r="B162" s="121">
        <v>4235</v>
      </c>
      <c r="C162" s="50" t="s">
        <v>210</v>
      </c>
      <c r="D162" s="19">
        <v>10</v>
      </c>
      <c r="E162" s="19">
        <v>0</v>
      </c>
      <c r="F162" s="19">
        <v>2</v>
      </c>
      <c r="G162" s="19">
        <v>1</v>
      </c>
      <c r="H162" s="19">
        <v>5</v>
      </c>
      <c r="I162" s="19">
        <v>2</v>
      </c>
      <c r="J162" s="19">
        <v>0</v>
      </c>
      <c r="K162" s="19">
        <v>0</v>
      </c>
      <c r="L162" s="19">
        <v>3</v>
      </c>
      <c r="M162" s="19">
        <v>611</v>
      </c>
      <c r="N162" s="67">
        <v>1.6366612111292964</v>
      </c>
    </row>
    <row r="163" spans="2:14" x14ac:dyDescent="0.2">
      <c r="B163" s="121">
        <v>4236</v>
      </c>
      <c r="C163" s="50" t="s">
        <v>384</v>
      </c>
      <c r="D163" s="19">
        <v>11</v>
      </c>
      <c r="E163" s="19">
        <v>1</v>
      </c>
      <c r="F163" s="19">
        <v>3</v>
      </c>
      <c r="G163" s="19">
        <v>2</v>
      </c>
      <c r="H163" s="19">
        <v>5</v>
      </c>
      <c r="I163" s="19">
        <v>0</v>
      </c>
      <c r="J163" s="19">
        <v>0</v>
      </c>
      <c r="K163" s="19">
        <v>0</v>
      </c>
      <c r="L163" s="19">
        <v>2</v>
      </c>
      <c r="M163" s="19">
        <v>4066</v>
      </c>
      <c r="N163" s="67">
        <v>0.27053615346778165</v>
      </c>
    </row>
    <row r="164" spans="2:14" x14ac:dyDescent="0.2">
      <c r="B164" s="121">
        <v>4237</v>
      </c>
      <c r="C164" s="50" t="s">
        <v>211</v>
      </c>
      <c r="D164" s="19">
        <v>4</v>
      </c>
      <c r="E164" s="19">
        <v>0</v>
      </c>
      <c r="F164" s="19">
        <v>0</v>
      </c>
      <c r="G164" s="19">
        <v>0</v>
      </c>
      <c r="H164" s="19">
        <v>4</v>
      </c>
      <c r="I164" s="19">
        <v>0</v>
      </c>
      <c r="J164" s="19">
        <v>0</v>
      </c>
      <c r="K164" s="19">
        <v>0</v>
      </c>
      <c r="L164" s="19">
        <v>1</v>
      </c>
      <c r="M164" s="19">
        <v>651</v>
      </c>
      <c r="N164" s="67">
        <v>0.61443932411674351</v>
      </c>
    </row>
    <row r="165" spans="2:14" x14ac:dyDescent="0.2">
      <c r="B165" s="121">
        <v>4238</v>
      </c>
      <c r="C165" s="50" t="s">
        <v>212</v>
      </c>
      <c r="D165" s="19">
        <v>4</v>
      </c>
      <c r="E165" s="19">
        <v>0</v>
      </c>
      <c r="F165" s="19">
        <v>0</v>
      </c>
      <c r="G165" s="19">
        <v>2</v>
      </c>
      <c r="H165" s="19">
        <v>2</v>
      </c>
      <c r="I165" s="19">
        <v>0</v>
      </c>
      <c r="J165" s="19">
        <v>0</v>
      </c>
      <c r="K165" s="19">
        <v>1</v>
      </c>
      <c r="L165" s="19">
        <v>0</v>
      </c>
      <c r="M165" s="19">
        <v>446</v>
      </c>
      <c r="N165" s="67">
        <v>0.89686098654708524</v>
      </c>
    </row>
    <row r="166" spans="2:14" x14ac:dyDescent="0.2">
      <c r="B166" s="121">
        <v>4239</v>
      </c>
      <c r="C166" s="50" t="s">
        <v>213</v>
      </c>
      <c r="D166" s="19">
        <v>28</v>
      </c>
      <c r="E166" s="19">
        <v>1</v>
      </c>
      <c r="F166" s="19">
        <v>7</v>
      </c>
      <c r="G166" s="19">
        <v>7</v>
      </c>
      <c r="H166" s="19">
        <v>11</v>
      </c>
      <c r="I166" s="19">
        <v>1</v>
      </c>
      <c r="J166" s="19">
        <v>1</v>
      </c>
      <c r="K166" s="19">
        <v>0</v>
      </c>
      <c r="L166" s="19">
        <v>4</v>
      </c>
      <c r="M166" s="19">
        <v>1936</v>
      </c>
      <c r="N166" s="67">
        <v>1.4462809917355373</v>
      </c>
    </row>
    <row r="167" spans="2:14" x14ac:dyDescent="0.2">
      <c r="B167" s="121">
        <v>4240</v>
      </c>
      <c r="C167" s="50" t="s">
        <v>214</v>
      </c>
      <c r="D167" s="19">
        <v>22</v>
      </c>
      <c r="E167" s="19">
        <v>0</v>
      </c>
      <c r="F167" s="19">
        <v>0</v>
      </c>
      <c r="G167" s="19">
        <v>5</v>
      </c>
      <c r="H167" s="19">
        <v>8</v>
      </c>
      <c r="I167" s="19">
        <v>6</v>
      </c>
      <c r="J167" s="19">
        <v>3</v>
      </c>
      <c r="K167" s="19">
        <v>9</v>
      </c>
      <c r="L167" s="19">
        <v>9</v>
      </c>
      <c r="M167" s="19">
        <v>1429</v>
      </c>
      <c r="N167" s="67">
        <v>1.5395381385584324</v>
      </c>
    </row>
    <row r="168" spans="2:14" x14ac:dyDescent="0.2">
      <c r="B168" s="216">
        <v>4269</v>
      </c>
      <c r="C168" s="51" t="s">
        <v>228</v>
      </c>
      <c r="D168" s="69">
        <v>300</v>
      </c>
      <c r="E168" s="69">
        <v>14</v>
      </c>
      <c r="F168" s="69">
        <v>31</v>
      </c>
      <c r="G168" s="69">
        <v>97</v>
      </c>
      <c r="H168" s="69">
        <v>91</v>
      </c>
      <c r="I168" s="69">
        <v>32</v>
      </c>
      <c r="J168" s="69">
        <v>35</v>
      </c>
      <c r="K168" s="69">
        <v>38</v>
      </c>
      <c r="L168" s="69">
        <v>12</v>
      </c>
      <c r="M168" s="69">
        <v>23602</v>
      </c>
      <c r="N168" s="83">
        <v>1.2710787221421913</v>
      </c>
    </row>
    <row r="169" spans="2:14" x14ac:dyDescent="0.2">
      <c r="B169" s="121">
        <v>4251</v>
      </c>
      <c r="C169" s="50" t="s">
        <v>216</v>
      </c>
      <c r="D169" s="19">
        <v>10</v>
      </c>
      <c r="E169" s="19">
        <v>0</v>
      </c>
      <c r="F169" s="19">
        <v>0</v>
      </c>
      <c r="G169" s="19">
        <v>5</v>
      </c>
      <c r="H169" s="19">
        <v>3</v>
      </c>
      <c r="I169" s="19">
        <v>1</v>
      </c>
      <c r="J169" s="19">
        <v>1</v>
      </c>
      <c r="K169" s="19">
        <v>2</v>
      </c>
      <c r="L169" s="19">
        <v>1</v>
      </c>
      <c r="M169" s="19">
        <v>396</v>
      </c>
      <c r="N169" s="67">
        <v>2.5252525252525251</v>
      </c>
    </row>
    <row r="170" spans="2:14" s="51" customFormat="1" x14ac:dyDescent="0.2">
      <c r="B170" s="121">
        <v>4252</v>
      </c>
      <c r="C170" s="50" t="s">
        <v>217</v>
      </c>
      <c r="D170" s="19">
        <v>27</v>
      </c>
      <c r="E170" s="19">
        <v>1</v>
      </c>
      <c r="F170" s="19">
        <v>1</v>
      </c>
      <c r="G170" s="19">
        <v>11</v>
      </c>
      <c r="H170" s="19">
        <v>9</v>
      </c>
      <c r="I170" s="19">
        <v>3</v>
      </c>
      <c r="J170" s="19">
        <v>2</v>
      </c>
      <c r="K170" s="19">
        <v>1</v>
      </c>
      <c r="L170" s="19">
        <v>3</v>
      </c>
      <c r="M170" s="19">
        <v>2558</v>
      </c>
      <c r="N170" s="67">
        <v>1.055512118842846</v>
      </c>
    </row>
    <row r="171" spans="2:14" x14ac:dyDescent="0.2">
      <c r="B171" s="121">
        <v>4253</v>
      </c>
      <c r="C171" s="50" t="s">
        <v>218</v>
      </c>
      <c r="D171" s="19">
        <v>13</v>
      </c>
      <c r="E171" s="19">
        <v>0</v>
      </c>
      <c r="F171" s="19">
        <v>2</v>
      </c>
      <c r="G171" s="19">
        <v>1</v>
      </c>
      <c r="H171" s="19">
        <v>4</v>
      </c>
      <c r="I171" s="19">
        <v>3</v>
      </c>
      <c r="J171" s="19">
        <v>3</v>
      </c>
      <c r="K171" s="19">
        <v>5</v>
      </c>
      <c r="L171" s="19">
        <v>0</v>
      </c>
      <c r="M171" s="19">
        <v>1731</v>
      </c>
      <c r="N171" s="67">
        <v>0.75101097631426927</v>
      </c>
    </row>
    <row r="172" spans="2:14" x14ac:dyDescent="0.2">
      <c r="B172" s="121">
        <v>4254</v>
      </c>
      <c r="C172" s="50" t="s">
        <v>219</v>
      </c>
      <c r="D172" s="19">
        <v>32</v>
      </c>
      <c r="E172" s="19">
        <v>0</v>
      </c>
      <c r="F172" s="19">
        <v>2</v>
      </c>
      <c r="G172" s="19">
        <v>11</v>
      </c>
      <c r="H172" s="19">
        <v>8</v>
      </c>
      <c r="I172" s="19">
        <v>5</v>
      </c>
      <c r="J172" s="19">
        <v>6</v>
      </c>
      <c r="K172" s="19">
        <v>4</v>
      </c>
      <c r="L172" s="19">
        <v>5</v>
      </c>
      <c r="M172" s="19">
        <v>5097</v>
      </c>
      <c r="N172" s="67">
        <v>0.62782028644300569</v>
      </c>
    </row>
    <row r="173" spans="2:14" x14ac:dyDescent="0.2">
      <c r="B173" s="121">
        <v>4255</v>
      </c>
      <c r="C173" s="50" t="s">
        <v>220</v>
      </c>
      <c r="D173" s="19">
        <v>23</v>
      </c>
      <c r="E173" s="19">
        <v>1</v>
      </c>
      <c r="F173" s="19">
        <v>2</v>
      </c>
      <c r="G173" s="19">
        <v>8</v>
      </c>
      <c r="H173" s="19">
        <v>8</v>
      </c>
      <c r="I173" s="19">
        <v>3</v>
      </c>
      <c r="J173" s="19">
        <v>1</v>
      </c>
      <c r="K173" s="19">
        <v>4</v>
      </c>
      <c r="L173" s="19">
        <v>0</v>
      </c>
      <c r="M173" s="19">
        <v>735</v>
      </c>
      <c r="N173" s="67">
        <v>3.1292517006802725</v>
      </c>
    </row>
    <row r="174" spans="2:14" x14ac:dyDescent="0.2">
      <c r="B174" s="121">
        <v>4256</v>
      </c>
      <c r="C174" s="50" t="s">
        <v>221</v>
      </c>
      <c r="D174" s="19">
        <v>31</v>
      </c>
      <c r="E174" s="19">
        <v>4</v>
      </c>
      <c r="F174" s="19">
        <v>5</v>
      </c>
      <c r="G174" s="19">
        <v>9</v>
      </c>
      <c r="H174" s="19">
        <v>10</v>
      </c>
      <c r="I174" s="19">
        <v>2</v>
      </c>
      <c r="J174" s="19">
        <v>1</v>
      </c>
      <c r="K174" s="19">
        <v>2</v>
      </c>
      <c r="L174" s="19">
        <v>0</v>
      </c>
      <c r="M174" s="19">
        <v>534</v>
      </c>
      <c r="N174" s="67">
        <v>5.8052434456928843</v>
      </c>
    </row>
    <row r="175" spans="2:14" x14ac:dyDescent="0.2">
      <c r="B175" s="121">
        <v>4257</v>
      </c>
      <c r="C175" s="50" t="s">
        <v>222</v>
      </c>
      <c r="D175" s="19">
        <v>0</v>
      </c>
      <c r="E175" s="19">
        <v>0</v>
      </c>
      <c r="F175" s="19">
        <v>0</v>
      </c>
      <c r="G175" s="19">
        <v>0</v>
      </c>
      <c r="H175" s="19">
        <v>0</v>
      </c>
      <c r="I175" s="19">
        <v>0</v>
      </c>
      <c r="J175" s="19">
        <v>0</v>
      </c>
      <c r="K175" s="19">
        <v>0</v>
      </c>
      <c r="L175" s="19">
        <v>0</v>
      </c>
      <c r="M175" s="19">
        <v>186</v>
      </c>
      <c r="N175" s="67">
        <v>0</v>
      </c>
    </row>
    <row r="176" spans="2:14" x14ac:dyDescent="0.2">
      <c r="B176" s="121">
        <v>4258</v>
      </c>
      <c r="C176" s="50" t="s">
        <v>29</v>
      </c>
      <c r="D176" s="19">
        <v>100</v>
      </c>
      <c r="E176" s="19">
        <v>7</v>
      </c>
      <c r="F176" s="19">
        <v>14</v>
      </c>
      <c r="G176" s="19">
        <v>39</v>
      </c>
      <c r="H176" s="19">
        <v>24</v>
      </c>
      <c r="I176" s="19">
        <v>10</v>
      </c>
      <c r="J176" s="19">
        <v>6</v>
      </c>
      <c r="K176" s="19">
        <v>5</v>
      </c>
      <c r="L176" s="19">
        <v>0</v>
      </c>
      <c r="M176" s="19">
        <v>7181</v>
      </c>
      <c r="N176" s="67">
        <v>1.392563709789723</v>
      </c>
    </row>
    <row r="177" spans="2:14" x14ac:dyDescent="0.2">
      <c r="B177" s="121">
        <v>4259</v>
      </c>
      <c r="C177" s="50" t="s">
        <v>223</v>
      </c>
      <c r="D177" s="19">
        <v>4</v>
      </c>
      <c r="E177" s="19">
        <v>0</v>
      </c>
      <c r="F177" s="19">
        <v>2</v>
      </c>
      <c r="G177" s="19">
        <v>1</v>
      </c>
      <c r="H177" s="19">
        <v>1</v>
      </c>
      <c r="I177" s="19">
        <v>0</v>
      </c>
      <c r="J177" s="19">
        <v>0</v>
      </c>
      <c r="K177" s="19">
        <v>0</v>
      </c>
      <c r="L177" s="19">
        <v>1</v>
      </c>
      <c r="M177" s="19">
        <v>433</v>
      </c>
      <c r="N177" s="67">
        <v>0.92378752886836024</v>
      </c>
    </row>
    <row r="178" spans="2:14" x14ac:dyDescent="0.2">
      <c r="B178" s="121">
        <v>4260</v>
      </c>
      <c r="C178" s="50" t="s">
        <v>385</v>
      </c>
      <c r="D178" s="19">
        <v>8</v>
      </c>
      <c r="E178" s="19">
        <v>0</v>
      </c>
      <c r="F178" s="19">
        <v>0</v>
      </c>
      <c r="G178" s="19">
        <v>4</v>
      </c>
      <c r="H178" s="19">
        <v>4</v>
      </c>
      <c r="I178" s="19">
        <v>0</v>
      </c>
      <c r="J178" s="19">
        <v>0</v>
      </c>
      <c r="K178" s="19">
        <v>1</v>
      </c>
      <c r="L178" s="19">
        <v>0</v>
      </c>
      <c r="M178" s="19">
        <v>1681</v>
      </c>
      <c r="N178" s="67">
        <v>0.47590719809637122</v>
      </c>
    </row>
    <row r="179" spans="2:14" x14ac:dyDescent="0.2">
      <c r="B179" s="121">
        <v>4261</v>
      </c>
      <c r="C179" s="50" t="s">
        <v>224</v>
      </c>
      <c r="D179" s="19">
        <v>10</v>
      </c>
      <c r="E179" s="19">
        <v>0</v>
      </c>
      <c r="F179" s="19">
        <v>0</v>
      </c>
      <c r="G179" s="19">
        <v>2</v>
      </c>
      <c r="H179" s="19">
        <v>3</v>
      </c>
      <c r="I179" s="19">
        <v>0</v>
      </c>
      <c r="J179" s="19">
        <v>5</v>
      </c>
      <c r="K179" s="19">
        <v>2</v>
      </c>
      <c r="L179" s="19">
        <v>0</v>
      </c>
      <c r="M179" s="19">
        <v>1000</v>
      </c>
      <c r="N179" s="67">
        <v>1</v>
      </c>
    </row>
    <row r="180" spans="2:14" x14ac:dyDescent="0.2">
      <c r="B180" s="121">
        <v>4262</v>
      </c>
      <c r="C180" s="50" t="s">
        <v>225</v>
      </c>
      <c r="D180" s="19">
        <v>10</v>
      </c>
      <c r="E180" s="19">
        <v>0</v>
      </c>
      <c r="F180" s="19">
        <v>1</v>
      </c>
      <c r="G180" s="19">
        <v>1</v>
      </c>
      <c r="H180" s="19">
        <v>2</v>
      </c>
      <c r="I180" s="19">
        <v>1</v>
      </c>
      <c r="J180" s="19">
        <v>5</v>
      </c>
      <c r="K180" s="19">
        <v>3</v>
      </c>
      <c r="L180" s="19">
        <v>1</v>
      </c>
      <c r="M180" s="19">
        <v>494</v>
      </c>
      <c r="N180" s="67">
        <v>2.0242914979757085</v>
      </c>
    </row>
    <row r="181" spans="2:14" x14ac:dyDescent="0.2">
      <c r="B181" s="121">
        <v>4263</v>
      </c>
      <c r="C181" s="50" t="s">
        <v>226</v>
      </c>
      <c r="D181" s="19">
        <v>27</v>
      </c>
      <c r="E181" s="19">
        <v>0</v>
      </c>
      <c r="F181" s="19">
        <v>2</v>
      </c>
      <c r="G181" s="19">
        <v>5</v>
      </c>
      <c r="H181" s="19">
        <v>14</v>
      </c>
      <c r="I181" s="19">
        <v>3</v>
      </c>
      <c r="J181" s="19">
        <v>3</v>
      </c>
      <c r="K181" s="19">
        <v>6</v>
      </c>
      <c r="L181" s="19">
        <v>1</v>
      </c>
      <c r="M181" s="19">
        <v>1159</v>
      </c>
      <c r="N181" s="67">
        <v>2.3295944779982745</v>
      </c>
    </row>
    <row r="182" spans="2:14" x14ac:dyDescent="0.2">
      <c r="B182" s="121">
        <v>4264</v>
      </c>
      <c r="C182" s="50" t="s">
        <v>227</v>
      </c>
      <c r="D182" s="19">
        <v>5</v>
      </c>
      <c r="E182" s="19">
        <v>1</v>
      </c>
      <c r="F182" s="19">
        <v>0</v>
      </c>
      <c r="G182" s="19">
        <v>0</v>
      </c>
      <c r="H182" s="19">
        <v>1</v>
      </c>
      <c r="I182" s="19">
        <v>1</v>
      </c>
      <c r="J182" s="19">
        <v>2</v>
      </c>
      <c r="K182" s="19">
        <v>3</v>
      </c>
      <c r="L182" s="19">
        <v>0</v>
      </c>
      <c r="M182" s="19">
        <v>417</v>
      </c>
      <c r="N182" s="67">
        <v>1.1990407673860912</v>
      </c>
    </row>
    <row r="183" spans="2:14" x14ac:dyDescent="0.2">
      <c r="B183" s="216">
        <v>4299</v>
      </c>
      <c r="C183" s="51" t="s">
        <v>245</v>
      </c>
      <c r="D183" s="69">
        <v>835</v>
      </c>
      <c r="E183" s="69">
        <v>56</v>
      </c>
      <c r="F183" s="69">
        <v>143</v>
      </c>
      <c r="G183" s="69">
        <v>285</v>
      </c>
      <c r="H183" s="69">
        <v>212</v>
      </c>
      <c r="I183" s="69">
        <v>103</v>
      </c>
      <c r="J183" s="69">
        <v>36</v>
      </c>
      <c r="K183" s="69">
        <v>105</v>
      </c>
      <c r="L183" s="69">
        <v>71</v>
      </c>
      <c r="M183" s="69">
        <v>36852</v>
      </c>
      <c r="N183" s="83">
        <v>2.2658200369043744</v>
      </c>
    </row>
    <row r="184" spans="2:14" x14ac:dyDescent="0.2">
      <c r="B184" s="121">
        <v>4271</v>
      </c>
      <c r="C184" s="50" t="s">
        <v>229</v>
      </c>
      <c r="D184" s="19">
        <v>200</v>
      </c>
      <c r="E184" s="19">
        <v>13</v>
      </c>
      <c r="F184" s="19">
        <v>42</v>
      </c>
      <c r="G184" s="19">
        <v>69</v>
      </c>
      <c r="H184" s="19">
        <v>44</v>
      </c>
      <c r="I184" s="19">
        <v>24</v>
      </c>
      <c r="J184" s="19">
        <v>8</v>
      </c>
      <c r="K184" s="19">
        <v>41</v>
      </c>
      <c r="L184" s="19">
        <v>40</v>
      </c>
      <c r="M184" s="19">
        <v>4225</v>
      </c>
      <c r="N184" s="67">
        <v>4.7337278106508878</v>
      </c>
    </row>
    <row r="185" spans="2:14" s="51" customFormat="1" x14ac:dyDescent="0.2">
      <c r="B185" s="121">
        <v>4273</v>
      </c>
      <c r="C185" s="50" t="s">
        <v>230</v>
      </c>
      <c r="D185" s="19">
        <v>6</v>
      </c>
      <c r="E185" s="19">
        <v>0</v>
      </c>
      <c r="F185" s="19">
        <v>1</v>
      </c>
      <c r="G185" s="19">
        <v>2</v>
      </c>
      <c r="H185" s="19">
        <v>2</v>
      </c>
      <c r="I185" s="19">
        <v>1</v>
      </c>
      <c r="J185" s="19">
        <v>0</v>
      </c>
      <c r="K185" s="19">
        <v>2</v>
      </c>
      <c r="L185" s="19">
        <v>3</v>
      </c>
      <c r="M185" s="19">
        <v>401</v>
      </c>
      <c r="N185" s="67">
        <v>1.4962593516209477</v>
      </c>
    </row>
    <row r="186" spans="2:14" x14ac:dyDescent="0.2">
      <c r="B186" s="121">
        <v>4274</v>
      </c>
      <c r="C186" s="50" t="s">
        <v>231</v>
      </c>
      <c r="D186" s="19">
        <v>23</v>
      </c>
      <c r="E186" s="19">
        <v>2</v>
      </c>
      <c r="F186" s="19">
        <v>4</v>
      </c>
      <c r="G186" s="19">
        <v>6</v>
      </c>
      <c r="H186" s="19">
        <v>8</v>
      </c>
      <c r="I186" s="19">
        <v>2</v>
      </c>
      <c r="J186" s="19">
        <v>1</v>
      </c>
      <c r="K186" s="19">
        <v>0</v>
      </c>
      <c r="L186" s="19">
        <v>0</v>
      </c>
      <c r="M186" s="19">
        <v>1948</v>
      </c>
      <c r="N186" s="67">
        <v>1.1806981519507187</v>
      </c>
    </row>
    <row r="187" spans="2:14" x14ac:dyDescent="0.2">
      <c r="B187" s="121">
        <v>4275</v>
      </c>
      <c r="C187" s="50" t="s">
        <v>232</v>
      </c>
      <c r="D187" s="19">
        <v>2</v>
      </c>
      <c r="E187" s="19">
        <v>0</v>
      </c>
      <c r="F187" s="19">
        <v>0</v>
      </c>
      <c r="G187" s="19">
        <v>1</v>
      </c>
      <c r="H187" s="19">
        <v>0</v>
      </c>
      <c r="I187" s="19">
        <v>1</v>
      </c>
      <c r="J187" s="19">
        <v>0</v>
      </c>
      <c r="K187" s="19">
        <v>1</v>
      </c>
      <c r="L187" s="19">
        <v>0</v>
      </c>
      <c r="M187" s="19">
        <v>452</v>
      </c>
      <c r="N187" s="67">
        <v>0.44247787610619471</v>
      </c>
    </row>
    <row r="188" spans="2:14" x14ac:dyDescent="0.2">
      <c r="B188" s="121">
        <v>4276</v>
      </c>
      <c r="C188" s="50" t="s">
        <v>233</v>
      </c>
      <c r="D188" s="19">
        <v>38</v>
      </c>
      <c r="E188" s="19">
        <v>5</v>
      </c>
      <c r="F188" s="19">
        <v>6</v>
      </c>
      <c r="G188" s="19">
        <v>12</v>
      </c>
      <c r="H188" s="19">
        <v>8</v>
      </c>
      <c r="I188" s="19">
        <v>5</v>
      </c>
      <c r="J188" s="19">
        <v>2</v>
      </c>
      <c r="K188" s="19">
        <v>1</v>
      </c>
      <c r="L188" s="19">
        <v>3</v>
      </c>
      <c r="M188" s="19">
        <v>2228</v>
      </c>
      <c r="N188" s="67">
        <v>1.7055655296229804</v>
      </c>
    </row>
    <row r="189" spans="2:14" x14ac:dyDescent="0.2">
      <c r="B189" s="121">
        <v>4277</v>
      </c>
      <c r="C189" s="50" t="s">
        <v>234</v>
      </c>
      <c r="D189" s="19">
        <v>5</v>
      </c>
      <c r="E189" s="19">
        <v>0</v>
      </c>
      <c r="F189" s="19">
        <v>3</v>
      </c>
      <c r="G189" s="19">
        <v>0</v>
      </c>
      <c r="H189" s="19">
        <v>1</v>
      </c>
      <c r="I189" s="19">
        <v>1</v>
      </c>
      <c r="J189" s="19">
        <v>0</v>
      </c>
      <c r="K189" s="19">
        <v>2</v>
      </c>
      <c r="L189" s="19">
        <v>0</v>
      </c>
      <c r="M189" s="19">
        <v>447</v>
      </c>
      <c r="N189" s="67">
        <v>1.1185682326621924</v>
      </c>
    </row>
    <row r="190" spans="2:14" x14ac:dyDescent="0.2">
      <c r="B190" s="121">
        <v>4279</v>
      </c>
      <c r="C190" s="50" t="s">
        <v>235</v>
      </c>
      <c r="D190" s="19">
        <v>30</v>
      </c>
      <c r="E190" s="19">
        <v>0</v>
      </c>
      <c r="F190" s="19">
        <v>2</v>
      </c>
      <c r="G190" s="19">
        <v>11</v>
      </c>
      <c r="H190" s="19">
        <v>8</v>
      </c>
      <c r="I190" s="19">
        <v>7</v>
      </c>
      <c r="J190" s="19">
        <v>2</v>
      </c>
      <c r="K190" s="19">
        <v>10</v>
      </c>
      <c r="L190" s="19">
        <v>0</v>
      </c>
      <c r="M190" s="19">
        <v>1492</v>
      </c>
      <c r="N190" s="67">
        <v>2.0107238605898123</v>
      </c>
    </row>
    <row r="191" spans="2:14" x14ac:dyDescent="0.2">
      <c r="B191" s="121">
        <v>4280</v>
      </c>
      <c r="C191" s="50" t="s">
        <v>236</v>
      </c>
      <c r="D191" s="19">
        <v>250</v>
      </c>
      <c r="E191" s="19">
        <v>16</v>
      </c>
      <c r="F191" s="19">
        <v>45</v>
      </c>
      <c r="G191" s="19">
        <v>104</v>
      </c>
      <c r="H191" s="19">
        <v>63</v>
      </c>
      <c r="I191" s="19">
        <v>18</v>
      </c>
      <c r="J191" s="19">
        <v>4</v>
      </c>
      <c r="K191" s="19">
        <v>0</v>
      </c>
      <c r="L191" s="19">
        <v>7</v>
      </c>
      <c r="M191" s="19">
        <v>6955</v>
      </c>
      <c r="N191" s="67">
        <v>3.5945363048166783</v>
      </c>
    </row>
    <row r="192" spans="2:14" x14ac:dyDescent="0.2">
      <c r="B192" s="121">
        <v>4281</v>
      </c>
      <c r="C192" s="50" t="s">
        <v>237</v>
      </c>
      <c r="D192" s="19">
        <v>9</v>
      </c>
      <c r="E192" s="19">
        <v>0</v>
      </c>
      <c r="F192" s="19">
        <v>0</v>
      </c>
      <c r="G192" s="19">
        <v>4</v>
      </c>
      <c r="H192" s="19">
        <v>2</v>
      </c>
      <c r="I192" s="19">
        <v>2</v>
      </c>
      <c r="J192" s="19">
        <v>1</v>
      </c>
      <c r="K192" s="19">
        <v>2</v>
      </c>
      <c r="L192" s="19">
        <v>6</v>
      </c>
      <c r="M192" s="19">
        <v>736</v>
      </c>
      <c r="N192" s="67">
        <v>1.2228260869565217</v>
      </c>
    </row>
    <row r="193" spans="2:14" x14ac:dyDescent="0.2">
      <c r="B193" s="121">
        <v>4282</v>
      </c>
      <c r="C193" s="50" t="s">
        <v>238</v>
      </c>
      <c r="D193" s="19">
        <v>29</v>
      </c>
      <c r="E193" s="19">
        <v>0</v>
      </c>
      <c r="F193" s="19">
        <v>2</v>
      </c>
      <c r="G193" s="19">
        <v>6</v>
      </c>
      <c r="H193" s="19">
        <v>11</v>
      </c>
      <c r="I193" s="19">
        <v>6</v>
      </c>
      <c r="J193" s="19">
        <v>4</v>
      </c>
      <c r="K193" s="19">
        <v>10</v>
      </c>
      <c r="L193" s="19">
        <v>2</v>
      </c>
      <c r="M193" s="19">
        <v>4406</v>
      </c>
      <c r="N193" s="67">
        <v>0.65819337267362688</v>
      </c>
    </row>
    <row r="194" spans="2:14" x14ac:dyDescent="0.2">
      <c r="B194" s="121">
        <v>4283</v>
      </c>
      <c r="C194" s="50" t="s">
        <v>239</v>
      </c>
      <c r="D194" s="19">
        <v>85</v>
      </c>
      <c r="E194" s="19">
        <v>7</v>
      </c>
      <c r="F194" s="19">
        <v>18</v>
      </c>
      <c r="G194" s="19">
        <v>19</v>
      </c>
      <c r="H194" s="19">
        <v>20</v>
      </c>
      <c r="I194" s="19">
        <v>19</v>
      </c>
      <c r="J194" s="19">
        <v>2</v>
      </c>
      <c r="K194" s="19">
        <v>8</v>
      </c>
      <c r="L194" s="19">
        <v>4</v>
      </c>
      <c r="M194" s="19">
        <v>2125</v>
      </c>
      <c r="N194" s="67">
        <v>4</v>
      </c>
    </row>
    <row r="195" spans="2:14" x14ac:dyDescent="0.2">
      <c r="B195" s="121">
        <v>4284</v>
      </c>
      <c r="C195" s="50" t="s">
        <v>240</v>
      </c>
      <c r="D195" s="19">
        <v>19</v>
      </c>
      <c r="E195" s="19">
        <v>2</v>
      </c>
      <c r="F195" s="19">
        <v>3</v>
      </c>
      <c r="G195" s="19">
        <v>7</v>
      </c>
      <c r="H195" s="19">
        <v>2</v>
      </c>
      <c r="I195" s="19">
        <v>3</v>
      </c>
      <c r="J195" s="19">
        <v>2</v>
      </c>
      <c r="K195" s="19">
        <v>5</v>
      </c>
      <c r="L195" s="19">
        <v>1</v>
      </c>
      <c r="M195" s="19">
        <v>654</v>
      </c>
      <c r="N195" s="67">
        <v>2.90519877675841</v>
      </c>
    </row>
    <row r="196" spans="2:14" x14ac:dyDescent="0.2">
      <c r="B196" s="121">
        <v>4285</v>
      </c>
      <c r="C196" s="50" t="s">
        <v>241</v>
      </c>
      <c r="D196" s="19">
        <v>71</v>
      </c>
      <c r="E196" s="19">
        <v>5</v>
      </c>
      <c r="F196" s="19">
        <v>10</v>
      </c>
      <c r="G196" s="19">
        <v>27</v>
      </c>
      <c r="H196" s="19">
        <v>20</v>
      </c>
      <c r="I196" s="19">
        <v>6</v>
      </c>
      <c r="J196" s="19">
        <v>3</v>
      </c>
      <c r="K196" s="19">
        <v>8</v>
      </c>
      <c r="L196" s="19">
        <v>0</v>
      </c>
      <c r="M196" s="19">
        <v>2421</v>
      </c>
      <c r="N196" s="67">
        <v>2.9326724494010739</v>
      </c>
    </row>
    <row r="197" spans="2:14" x14ac:dyDescent="0.2">
      <c r="B197" s="121">
        <v>4286</v>
      </c>
      <c r="C197" s="50" t="s">
        <v>242</v>
      </c>
      <c r="D197" s="19">
        <v>7</v>
      </c>
      <c r="E197" s="19">
        <v>0</v>
      </c>
      <c r="F197" s="19">
        <v>1</v>
      </c>
      <c r="G197" s="19">
        <v>2</v>
      </c>
      <c r="H197" s="19">
        <v>1</v>
      </c>
      <c r="I197" s="19">
        <v>0</v>
      </c>
      <c r="J197" s="19">
        <v>3</v>
      </c>
      <c r="K197" s="19">
        <v>4</v>
      </c>
      <c r="L197" s="19">
        <v>0</v>
      </c>
      <c r="M197" s="19">
        <v>750</v>
      </c>
      <c r="N197" s="67">
        <v>0.93333333333333346</v>
      </c>
    </row>
    <row r="198" spans="2:14" x14ac:dyDescent="0.2">
      <c r="B198" s="121">
        <v>4287</v>
      </c>
      <c r="C198" s="50" t="s">
        <v>243</v>
      </c>
      <c r="D198" s="19">
        <v>12</v>
      </c>
      <c r="E198" s="19">
        <v>0</v>
      </c>
      <c r="F198" s="19">
        <v>0</v>
      </c>
      <c r="G198" s="19">
        <v>2</v>
      </c>
      <c r="H198" s="19">
        <v>4</v>
      </c>
      <c r="I198" s="19">
        <v>5</v>
      </c>
      <c r="J198" s="19">
        <v>1</v>
      </c>
      <c r="K198" s="19">
        <v>6</v>
      </c>
      <c r="L198" s="19">
        <v>0</v>
      </c>
      <c r="M198" s="19">
        <v>923</v>
      </c>
      <c r="N198" s="67">
        <v>1.3001083423618636</v>
      </c>
    </row>
    <row r="199" spans="2:14" x14ac:dyDescent="0.2">
      <c r="B199" s="121">
        <v>4288</v>
      </c>
      <c r="C199" s="50" t="s">
        <v>244</v>
      </c>
      <c r="D199" s="19">
        <v>2</v>
      </c>
      <c r="E199" s="19">
        <v>0</v>
      </c>
      <c r="F199" s="19">
        <v>0</v>
      </c>
      <c r="G199" s="19">
        <v>0</v>
      </c>
      <c r="H199" s="19">
        <v>0</v>
      </c>
      <c r="I199" s="19">
        <v>0</v>
      </c>
      <c r="J199" s="19">
        <v>2</v>
      </c>
      <c r="K199" s="19">
        <v>2</v>
      </c>
      <c r="L199" s="19">
        <v>2</v>
      </c>
      <c r="M199" s="19">
        <v>78</v>
      </c>
      <c r="N199" s="67">
        <v>2.5641025641025639</v>
      </c>
    </row>
    <row r="200" spans="2:14" x14ac:dyDescent="0.2">
      <c r="B200" s="121">
        <v>4289</v>
      </c>
      <c r="C200" s="50" t="s">
        <v>30</v>
      </c>
      <c r="D200" s="19">
        <v>47</v>
      </c>
      <c r="E200" s="19">
        <v>6</v>
      </c>
      <c r="F200" s="19">
        <v>6</v>
      </c>
      <c r="G200" s="19">
        <v>13</v>
      </c>
      <c r="H200" s="19">
        <v>18</v>
      </c>
      <c r="I200" s="19">
        <v>3</v>
      </c>
      <c r="J200" s="19">
        <v>1</v>
      </c>
      <c r="K200" s="19">
        <v>3</v>
      </c>
      <c r="L200" s="19">
        <v>3</v>
      </c>
      <c r="M200" s="19">
        <v>6611</v>
      </c>
      <c r="N200" s="67">
        <v>0.71093631825744963</v>
      </c>
    </row>
    <row r="201" spans="2:14" x14ac:dyDescent="0.2">
      <c r="B201" s="216">
        <v>4329</v>
      </c>
      <c r="C201" s="51" t="s">
        <v>266</v>
      </c>
      <c r="D201" s="69">
        <v>251</v>
      </c>
      <c r="E201" s="69">
        <v>27</v>
      </c>
      <c r="F201" s="69">
        <v>33</v>
      </c>
      <c r="G201" s="69">
        <v>71</v>
      </c>
      <c r="H201" s="69">
        <v>60</v>
      </c>
      <c r="I201" s="69">
        <v>38</v>
      </c>
      <c r="J201" s="69">
        <v>22</v>
      </c>
      <c r="K201" s="69">
        <v>46</v>
      </c>
      <c r="L201" s="69">
        <v>16</v>
      </c>
      <c r="M201" s="69">
        <v>17532</v>
      </c>
      <c r="N201" s="83">
        <v>1.431667807437828</v>
      </c>
    </row>
    <row r="202" spans="2:14" x14ac:dyDescent="0.2">
      <c r="B202" s="121">
        <v>4303</v>
      </c>
      <c r="C202" s="50" t="s">
        <v>248</v>
      </c>
      <c r="D202" s="19">
        <v>23</v>
      </c>
      <c r="E202" s="19">
        <v>1</v>
      </c>
      <c r="F202" s="19">
        <v>4</v>
      </c>
      <c r="G202" s="19">
        <v>9</v>
      </c>
      <c r="H202" s="19">
        <v>6</v>
      </c>
      <c r="I202" s="19">
        <v>2</v>
      </c>
      <c r="J202" s="19">
        <v>1</v>
      </c>
      <c r="K202" s="19">
        <v>2</v>
      </c>
      <c r="L202" s="19">
        <v>1</v>
      </c>
      <c r="M202" s="19">
        <v>1935</v>
      </c>
      <c r="N202" s="67">
        <v>1.1886304909560723</v>
      </c>
    </row>
    <row r="203" spans="2:14" s="51" customFormat="1" x14ac:dyDescent="0.2">
      <c r="B203" s="121">
        <v>4304</v>
      </c>
      <c r="C203" s="50" t="s">
        <v>249</v>
      </c>
      <c r="D203" s="19">
        <v>40</v>
      </c>
      <c r="E203" s="19">
        <v>3</v>
      </c>
      <c r="F203" s="19">
        <v>1</v>
      </c>
      <c r="G203" s="19">
        <v>17</v>
      </c>
      <c r="H203" s="19">
        <v>12</v>
      </c>
      <c r="I203" s="19">
        <v>6</v>
      </c>
      <c r="J203" s="19">
        <v>1</v>
      </c>
      <c r="K203" s="19">
        <v>4</v>
      </c>
      <c r="L203" s="19">
        <v>2</v>
      </c>
      <c r="M203" s="19">
        <v>2029</v>
      </c>
      <c r="N203" s="67">
        <v>1.9714144898965007</v>
      </c>
    </row>
    <row r="204" spans="2:14" x14ac:dyDescent="0.2">
      <c r="B204" s="121">
        <v>4305</v>
      </c>
      <c r="C204" s="50" t="s">
        <v>250</v>
      </c>
      <c r="D204" s="19">
        <v>3</v>
      </c>
      <c r="E204" s="19">
        <v>0</v>
      </c>
      <c r="F204" s="19">
        <v>0</v>
      </c>
      <c r="G204" s="19">
        <v>1</v>
      </c>
      <c r="H204" s="19">
        <v>0</v>
      </c>
      <c r="I204" s="19">
        <v>1</v>
      </c>
      <c r="J204" s="19">
        <v>1</v>
      </c>
      <c r="K204" s="19">
        <v>0</v>
      </c>
      <c r="L204" s="19">
        <v>0</v>
      </c>
      <c r="M204" s="19">
        <v>1215</v>
      </c>
      <c r="N204" s="67">
        <v>0.24691358024691357</v>
      </c>
    </row>
    <row r="205" spans="2:14" x14ac:dyDescent="0.2">
      <c r="B205" s="121">
        <v>4306</v>
      </c>
      <c r="C205" s="50" t="s">
        <v>251</v>
      </c>
      <c r="D205" s="19">
        <v>22</v>
      </c>
      <c r="E205" s="19">
        <v>6</v>
      </c>
      <c r="F205" s="19">
        <v>4</v>
      </c>
      <c r="G205" s="19">
        <v>5</v>
      </c>
      <c r="H205" s="19">
        <v>5</v>
      </c>
      <c r="I205" s="19">
        <v>1</v>
      </c>
      <c r="J205" s="19">
        <v>1</v>
      </c>
      <c r="K205" s="19">
        <v>0</v>
      </c>
      <c r="L205" s="19">
        <v>3</v>
      </c>
      <c r="M205" s="19">
        <v>260</v>
      </c>
      <c r="N205" s="67">
        <v>8.4615384615384617</v>
      </c>
    </row>
    <row r="206" spans="2:14" x14ac:dyDescent="0.2">
      <c r="B206" s="121">
        <v>4307</v>
      </c>
      <c r="C206" s="50" t="s">
        <v>252</v>
      </c>
      <c r="D206" s="19">
        <v>5</v>
      </c>
      <c r="E206" s="19">
        <v>0</v>
      </c>
      <c r="F206" s="19">
        <v>1</v>
      </c>
      <c r="G206" s="19">
        <v>1</v>
      </c>
      <c r="H206" s="19">
        <v>2</v>
      </c>
      <c r="I206" s="19">
        <v>1</v>
      </c>
      <c r="J206" s="19">
        <v>0</v>
      </c>
      <c r="K206" s="19">
        <v>3</v>
      </c>
      <c r="L206" s="19">
        <v>4</v>
      </c>
      <c r="M206" s="19">
        <v>437</v>
      </c>
      <c r="N206" s="67">
        <v>1.1441647597254003</v>
      </c>
    </row>
    <row r="207" spans="2:14" x14ac:dyDescent="0.2">
      <c r="B207" s="121">
        <v>4309</v>
      </c>
      <c r="C207" s="50" t="s">
        <v>254</v>
      </c>
      <c r="D207" s="19">
        <v>22</v>
      </c>
      <c r="E207" s="19">
        <v>6</v>
      </c>
      <c r="F207" s="19">
        <v>1</v>
      </c>
      <c r="G207" s="19">
        <v>5</v>
      </c>
      <c r="H207" s="19">
        <v>5</v>
      </c>
      <c r="I207" s="19">
        <v>3</v>
      </c>
      <c r="J207" s="19">
        <v>2</v>
      </c>
      <c r="K207" s="19">
        <v>8</v>
      </c>
      <c r="L207" s="19">
        <v>0</v>
      </c>
      <c r="M207" s="19">
        <v>1741</v>
      </c>
      <c r="N207" s="67">
        <v>1.2636415852958069</v>
      </c>
    </row>
    <row r="208" spans="2:14" x14ac:dyDescent="0.2">
      <c r="B208" s="121">
        <v>4310</v>
      </c>
      <c r="C208" s="50" t="s">
        <v>255</v>
      </c>
      <c r="D208" s="19">
        <v>14</v>
      </c>
      <c r="E208" s="19">
        <v>0</v>
      </c>
      <c r="F208" s="19">
        <v>0</v>
      </c>
      <c r="G208" s="19">
        <v>3</v>
      </c>
      <c r="H208" s="19">
        <v>5</v>
      </c>
      <c r="I208" s="19">
        <v>2</v>
      </c>
      <c r="J208" s="19">
        <v>4</v>
      </c>
      <c r="K208" s="19">
        <v>2</v>
      </c>
      <c r="L208" s="19">
        <v>0</v>
      </c>
      <c r="M208" s="19">
        <v>817</v>
      </c>
      <c r="N208" s="67">
        <v>1.7135862913096693</v>
      </c>
    </row>
    <row r="209" spans="2:15" x14ac:dyDescent="0.2">
      <c r="B209" s="121">
        <v>4311</v>
      </c>
      <c r="C209" s="50" t="s">
        <v>256</v>
      </c>
      <c r="D209" s="19">
        <v>5</v>
      </c>
      <c r="E209" s="19">
        <v>1</v>
      </c>
      <c r="F209" s="19">
        <v>0</v>
      </c>
      <c r="G209" s="19">
        <v>0</v>
      </c>
      <c r="H209" s="19">
        <v>1</v>
      </c>
      <c r="I209" s="19">
        <v>1</v>
      </c>
      <c r="J209" s="19">
        <v>2</v>
      </c>
      <c r="K209" s="19">
        <v>3</v>
      </c>
      <c r="L209" s="19">
        <v>1</v>
      </c>
      <c r="M209" s="19">
        <v>771</v>
      </c>
      <c r="N209" s="67">
        <v>0.64850843060959795</v>
      </c>
    </row>
    <row r="210" spans="2:15" x14ac:dyDescent="0.2">
      <c r="B210" s="121">
        <v>4312</v>
      </c>
      <c r="C210" s="50" t="s">
        <v>386</v>
      </c>
      <c r="D210" s="19">
        <v>1</v>
      </c>
      <c r="E210" s="19">
        <v>0</v>
      </c>
      <c r="F210" s="19">
        <v>0</v>
      </c>
      <c r="G210" s="19">
        <v>0</v>
      </c>
      <c r="H210" s="19">
        <v>1</v>
      </c>
      <c r="I210" s="19">
        <v>0</v>
      </c>
      <c r="J210" s="19">
        <v>0</v>
      </c>
      <c r="K210" s="19">
        <v>0</v>
      </c>
      <c r="L210" s="19">
        <v>0</v>
      </c>
      <c r="M210" s="19">
        <v>1284</v>
      </c>
      <c r="N210" s="67">
        <v>7.7881619937694699E-2</v>
      </c>
    </row>
    <row r="211" spans="2:15" x14ac:dyDescent="0.2">
      <c r="B211" s="121">
        <v>4313</v>
      </c>
      <c r="C211" s="50" t="s">
        <v>257</v>
      </c>
      <c r="D211" s="19">
        <v>9</v>
      </c>
      <c r="E211" s="19">
        <v>0</v>
      </c>
      <c r="F211" s="19">
        <v>0</v>
      </c>
      <c r="G211" s="19">
        <v>1</v>
      </c>
      <c r="H211" s="19">
        <v>1</v>
      </c>
      <c r="I211" s="19">
        <v>4</v>
      </c>
      <c r="J211" s="19">
        <v>3</v>
      </c>
      <c r="K211" s="19">
        <v>5</v>
      </c>
      <c r="L211" s="19">
        <v>0</v>
      </c>
      <c r="M211" s="19">
        <v>1146</v>
      </c>
      <c r="N211" s="67">
        <v>0.78534031413612559</v>
      </c>
    </row>
    <row r="212" spans="2:15" x14ac:dyDescent="0.2">
      <c r="B212" s="121">
        <v>4314</v>
      </c>
      <c r="C212" s="50" t="s">
        <v>258</v>
      </c>
      <c r="D212" s="19">
        <v>2</v>
      </c>
      <c r="E212" s="19">
        <v>0</v>
      </c>
      <c r="F212" s="19">
        <v>0</v>
      </c>
      <c r="G212" s="19">
        <v>2</v>
      </c>
      <c r="H212" s="19">
        <v>0</v>
      </c>
      <c r="I212" s="19">
        <v>0</v>
      </c>
      <c r="J212" s="19">
        <v>0</v>
      </c>
      <c r="K212" s="19">
        <v>0</v>
      </c>
      <c r="L212" s="19">
        <v>0</v>
      </c>
      <c r="M212" s="19">
        <v>108</v>
      </c>
      <c r="N212" s="67">
        <v>1.8518518518518516</v>
      </c>
    </row>
    <row r="213" spans="2:15" x14ac:dyDescent="0.2">
      <c r="B213" s="121">
        <v>4318</v>
      </c>
      <c r="C213" s="50" t="s">
        <v>261</v>
      </c>
      <c r="D213" s="19">
        <v>7</v>
      </c>
      <c r="E213" s="19">
        <v>0</v>
      </c>
      <c r="F213" s="19">
        <v>2</v>
      </c>
      <c r="G213" s="19">
        <v>2</v>
      </c>
      <c r="H213" s="19">
        <v>2</v>
      </c>
      <c r="I213" s="19">
        <v>0</v>
      </c>
      <c r="J213" s="19">
        <v>1</v>
      </c>
      <c r="K213" s="19">
        <v>1</v>
      </c>
      <c r="L213" s="19">
        <v>0</v>
      </c>
      <c r="M213" s="19">
        <v>742</v>
      </c>
      <c r="N213" s="67">
        <v>0.94339622641509435</v>
      </c>
    </row>
    <row r="214" spans="2:15" x14ac:dyDescent="0.2">
      <c r="B214" s="121">
        <v>4319</v>
      </c>
      <c r="C214" s="50" t="s">
        <v>262</v>
      </c>
      <c r="D214" s="19">
        <v>7</v>
      </c>
      <c r="E214" s="19">
        <v>0</v>
      </c>
      <c r="F214" s="19">
        <v>0</v>
      </c>
      <c r="G214" s="19">
        <v>3</v>
      </c>
      <c r="H214" s="19">
        <v>2</v>
      </c>
      <c r="I214" s="19">
        <v>1</v>
      </c>
      <c r="J214" s="19">
        <v>1</v>
      </c>
      <c r="K214" s="19">
        <v>1</v>
      </c>
      <c r="L214" s="19">
        <v>2</v>
      </c>
      <c r="M214" s="19">
        <v>336</v>
      </c>
      <c r="N214" s="67">
        <v>2.083333333333333</v>
      </c>
    </row>
    <row r="215" spans="2:15" x14ac:dyDescent="0.2">
      <c r="B215" s="121">
        <v>4320</v>
      </c>
      <c r="C215" s="50" t="s">
        <v>263</v>
      </c>
      <c r="D215" s="19">
        <v>5</v>
      </c>
      <c r="E215" s="19">
        <v>1</v>
      </c>
      <c r="F215" s="19">
        <v>0</v>
      </c>
      <c r="G215" s="19">
        <v>1</v>
      </c>
      <c r="H215" s="19">
        <v>0</v>
      </c>
      <c r="I215" s="19">
        <v>1</v>
      </c>
      <c r="J215" s="19">
        <v>2</v>
      </c>
      <c r="K215" s="19">
        <v>3</v>
      </c>
      <c r="L215" s="19">
        <v>0</v>
      </c>
      <c r="M215" s="19">
        <v>614</v>
      </c>
      <c r="N215" s="67">
        <v>0.81433224755700329</v>
      </c>
    </row>
    <row r="216" spans="2:15" ht="13.5" thickBot="1" x14ac:dyDescent="0.25">
      <c r="B216" s="220">
        <v>4324</v>
      </c>
      <c r="C216" s="109" t="s">
        <v>31</v>
      </c>
      <c r="D216" s="88">
        <v>86</v>
      </c>
      <c r="E216" s="88">
        <v>9</v>
      </c>
      <c r="F216" s="88">
        <v>20</v>
      </c>
      <c r="G216" s="88">
        <v>21</v>
      </c>
      <c r="H216" s="88">
        <v>18</v>
      </c>
      <c r="I216" s="88">
        <v>15</v>
      </c>
      <c r="J216" s="88">
        <v>3</v>
      </c>
      <c r="K216" s="88">
        <v>14</v>
      </c>
      <c r="L216" s="88">
        <v>3</v>
      </c>
      <c r="M216" s="88">
        <v>4097</v>
      </c>
      <c r="N216" s="97">
        <v>2.0990969001708564</v>
      </c>
    </row>
    <row r="217" spans="2:15" ht="8.1" customHeight="1" x14ac:dyDescent="0.2">
      <c r="N217" s="50"/>
    </row>
    <row r="218" spans="2:15" x14ac:dyDescent="0.2">
      <c r="B218" s="59" t="s">
        <v>701</v>
      </c>
      <c r="N218" s="50"/>
    </row>
    <row r="219" spans="2:15" x14ac:dyDescent="0.2">
      <c r="B219" s="59" t="s">
        <v>627</v>
      </c>
    </row>
    <row r="220" spans="2:15" ht="30" customHeight="1" x14ac:dyDescent="0.2">
      <c r="B220" s="257" t="s">
        <v>677</v>
      </c>
      <c r="C220" s="292"/>
      <c r="D220" s="292"/>
      <c r="E220" s="292"/>
      <c r="F220" s="292"/>
      <c r="G220" s="292"/>
      <c r="H220" s="292"/>
      <c r="I220" s="292"/>
      <c r="J220" s="292"/>
      <c r="K220" s="292"/>
      <c r="L220" s="292"/>
      <c r="M220" s="292"/>
      <c r="N220" s="292"/>
      <c r="O220" s="292"/>
    </row>
  </sheetData>
  <mergeCells count="10">
    <mergeCell ref="B220:O220"/>
    <mergeCell ref="N4:N6"/>
    <mergeCell ref="B4:B6"/>
    <mergeCell ref="D4:L4"/>
    <mergeCell ref="M4:M6"/>
    <mergeCell ref="D5:D6"/>
    <mergeCell ref="E5:J5"/>
    <mergeCell ref="K5:K6"/>
    <mergeCell ref="L5:L6"/>
    <mergeCell ref="C4:C6"/>
  </mergeCells>
  <pageMargins left="0.70866141732283472" right="0.70866141732283472" top="0.78740157480314965" bottom="0.78740157480314965" header="0.31496062992125984" footer="0.31496062992125984"/>
  <pageSetup paperSize="9" scale="48" orientation="landscape" r:id="rId1"/>
  <rowBreaks count="3" manualBreakCount="3">
    <brk id="70" max="16383" man="1"/>
    <brk id="131" max="16383" man="1"/>
    <brk id="187"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4D9C00"/>
  </sheetPr>
  <dimension ref="A1:N220"/>
  <sheetViews>
    <sheetView showGridLines="0" zoomScaleNormal="100" workbookViewId="0">
      <pane ySplit="6" topLeftCell="A7" activePane="bottomLeft" state="frozen"/>
      <selection activeCell="S20" sqref="S20"/>
      <selection pane="bottomLeft"/>
    </sheetView>
  </sheetViews>
  <sheetFormatPr baseColWidth="10" defaultRowHeight="12.75" x14ac:dyDescent="0.2"/>
  <cols>
    <col min="1" max="1" width="3.7109375" customWidth="1"/>
    <col min="2" max="2" width="11.42578125" style="1"/>
    <col min="3" max="3" width="18.42578125" customWidth="1"/>
    <col min="4" max="4" width="12.7109375" customWidth="1"/>
  </cols>
  <sheetData>
    <row r="1" spans="1:14" ht="15.75" x14ac:dyDescent="0.25">
      <c r="A1" s="5" t="str">
        <f>Inhaltsverzeichnis!B50&amp;" "&amp;Inhaltsverzeichnis!C50&amp;" "&amp;Inhaltsverzeichnis!D50</f>
        <v>Tabelle 26:  Wohnungen nach Anzahl Zimmer und Bauperiode, nach Bezirk und Gemeinde, 2022</v>
      </c>
    </row>
    <row r="4" spans="1:14" ht="12.75" customHeight="1" x14ac:dyDescent="0.2">
      <c r="B4" s="250" t="s">
        <v>76</v>
      </c>
      <c r="C4" s="250" t="s">
        <v>460</v>
      </c>
      <c r="D4" s="240" t="s">
        <v>719</v>
      </c>
      <c r="E4" s="283" t="s">
        <v>544</v>
      </c>
      <c r="F4" s="283"/>
      <c r="G4" s="283"/>
      <c r="H4" s="283"/>
      <c r="I4" s="283"/>
      <c r="J4" s="283"/>
      <c r="K4" s="283" t="s">
        <v>519</v>
      </c>
      <c r="L4" s="283"/>
      <c r="M4" s="283"/>
      <c r="N4" s="283"/>
    </row>
    <row r="5" spans="1:14" x14ac:dyDescent="0.2">
      <c r="B5" s="250"/>
      <c r="C5" s="250"/>
      <c r="D5" s="243"/>
      <c r="E5" s="282">
        <v>1</v>
      </c>
      <c r="F5" s="282">
        <v>2</v>
      </c>
      <c r="G5" s="282">
        <v>3</v>
      </c>
      <c r="H5" s="282">
        <v>4</v>
      </c>
      <c r="I5" s="282">
        <v>5</v>
      </c>
      <c r="J5" s="282" t="s">
        <v>67</v>
      </c>
      <c r="K5" s="282" t="s">
        <v>520</v>
      </c>
      <c r="L5" s="282" t="s">
        <v>548</v>
      </c>
      <c r="M5" s="282" t="s">
        <v>549</v>
      </c>
      <c r="N5" s="282" t="s">
        <v>680</v>
      </c>
    </row>
    <row r="6" spans="1:14" ht="15.75" customHeight="1" x14ac:dyDescent="0.2">
      <c r="B6" s="250"/>
      <c r="C6" s="250"/>
      <c r="D6" s="243"/>
      <c r="E6" s="282"/>
      <c r="F6" s="282"/>
      <c r="G6" s="282"/>
      <c r="H6" s="282"/>
      <c r="I6" s="282"/>
      <c r="J6" s="282"/>
      <c r="K6" s="282"/>
      <c r="L6" s="282"/>
      <c r="M6" s="282"/>
      <c r="N6" s="282"/>
    </row>
    <row r="7" spans="1:14" s="7" customFormat="1" x14ac:dyDescent="0.2">
      <c r="B7" s="41">
        <v>4335</v>
      </c>
      <c r="C7" s="7" t="s">
        <v>32</v>
      </c>
      <c r="D7" s="69">
        <v>340914</v>
      </c>
      <c r="E7" s="69">
        <v>11102</v>
      </c>
      <c r="F7" s="69">
        <v>36065</v>
      </c>
      <c r="G7" s="69">
        <v>80517</v>
      </c>
      <c r="H7" s="69">
        <v>101157</v>
      </c>
      <c r="I7" s="69">
        <v>72294</v>
      </c>
      <c r="J7" s="69">
        <v>39779</v>
      </c>
      <c r="K7" s="69">
        <v>59520</v>
      </c>
      <c r="L7" s="69">
        <v>108173</v>
      </c>
      <c r="M7" s="69">
        <v>77811</v>
      </c>
      <c r="N7" s="69">
        <v>95410</v>
      </c>
    </row>
    <row r="8" spans="1:14" s="7" customFormat="1" x14ac:dyDescent="0.2">
      <c r="B8" s="41">
        <v>4019</v>
      </c>
      <c r="C8" s="7" t="s">
        <v>86</v>
      </c>
      <c r="D8" s="69">
        <v>40461</v>
      </c>
      <c r="E8" s="69">
        <v>1761</v>
      </c>
      <c r="F8" s="69">
        <v>4589</v>
      </c>
      <c r="G8" s="69">
        <v>10390</v>
      </c>
      <c r="H8" s="69">
        <v>11945</v>
      </c>
      <c r="I8" s="69">
        <v>7719</v>
      </c>
      <c r="J8" s="69">
        <v>4057</v>
      </c>
      <c r="K8" s="69">
        <v>7307</v>
      </c>
      <c r="L8" s="69">
        <v>14496</v>
      </c>
      <c r="M8" s="69">
        <v>7604</v>
      </c>
      <c r="N8" s="69">
        <v>11054</v>
      </c>
    </row>
    <row r="9" spans="1:14" x14ac:dyDescent="0.2">
      <c r="B9" s="1">
        <v>4001</v>
      </c>
      <c r="C9" t="s">
        <v>21</v>
      </c>
      <c r="D9" s="19">
        <v>12326</v>
      </c>
      <c r="E9" s="19">
        <v>983</v>
      </c>
      <c r="F9" s="19">
        <v>1826</v>
      </c>
      <c r="G9" s="19">
        <v>3570</v>
      </c>
      <c r="H9" s="19">
        <v>3339</v>
      </c>
      <c r="I9" s="19">
        <v>1633</v>
      </c>
      <c r="J9" s="19">
        <v>975</v>
      </c>
      <c r="K9" s="19">
        <v>3323</v>
      </c>
      <c r="L9" s="19">
        <v>4473</v>
      </c>
      <c r="M9" s="19">
        <v>1852</v>
      </c>
      <c r="N9" s="19">
        <v>2678</v>
      </c>
    </row>
    <row r="10" spans="1:14" x14ac:dyDescent="0.2">
      <c r="B10" s="1">
        <v>4002</v>
      </c>
      <c r="C10" t="s">
        <v>77</v>
      </c>
      <c r="D10" s="19">
        <v>800</v>
      </c>
      <c r="E10" s="19">
        <v>15</v>
      </c>
      <c r="F10" s="19">
        <v>41</v>
      </c>
      <c r="G10" s="19">
        <v>147</v>
      </c>
      <c r="H10" s="19">
        <v>221</v>
      </c>
      <c r="I10" s="19">
        <v>258</v>
      </c>
      <c r="J10" s="19">
        <v>118</v>
      </c>
      <c r="K10" s="19">
        <v>103</v>
      </c>
      <c r="L10" s="19">
        <v>207</v>
      </c>
      <c r="M10" s="19">
        <v>177</v>
      </c>
      <c r="N10" s="19">
        <v>313</v>
      </c>
    </row>
    <row r="11" spans="1:14" x14ac:dyDescent="0.2">
      <c r="B11" s="1">
        <v>4003</v>
      </c>
      <c r="C11" t="s">
        <v>367</v>
      </c>
      <c r="D11" s="19">
        <v>3864</v>
      </c>
      <c r="E11" s="19">
        <v>124</v>
      </c>
      <c r="F11" s="19">
        <v>442</v>
      </c>
      <c r="G11" s="19">
        <v>1206</v>
      </c>
      <c r="H11" s="19">
        <v>1160</v>
      </c>
      <c r="I11" s="19">
        <v>642</v>
      </c>
      <c r="J11" s="19">
        <v>290</v>
      </c>
      <c r="K11" s="19">
        <v>676</v>
      </c>
      <c r="L11" s="19">
        <v>1543</v>
      </c>
      <c r="M11" s="19">
        <v>582</v>
      </c>
      <c r="N11" s="19">
        <v>1063</v>
      </c>
    </row>
    <row r="12" spans="1:14" x14ac:dyDescent="0.2">
      <c r="B12" s="1">
        <v>4004</v>
      </c>
      <c r="C12" t="s">
        <v>78</v>
      </c>
      <c r="D12" s="19">
        <v>381</v>
      </c>
      <c r="E12" s="19">
        <v>8</v>
      </c>
      <c r="F12" s="19">
        <v>35</v>
      </c>
      <c r="G12" s="19">
        <v>66</v>
      </c>
      <c r="H12" s="19">
        <v>93</v>
      </c>
      <c r="I12" s="19">
        <v>121</v>
      </c>
      <c r="J12" s="19">
        <v>58</v>
      </c>
      <c r="K12" s="19">
        <v>130</v>
      </c>
      <c r="L12" s="19">
        <v>76</v>
      </c>
      <c r="M12" s="19">
        <v>109</v>
      </c>
      <c r="N12" s="19">
        <v>66</v>
      </c>
    </row>
    <row r="13" spans="1:14" x14ac:dyDescent="0.2">
      <c r="B13" s="1">
        <v>4005</v>
      </c>
      <c r="C13" t="s">
        <v>368</v>
      </c>
      <c r="D13" s="19">
        <v>2073</v>
      </c>
      <c r="E13" s="19">
        <v>30</v>
      </c>
      <c r="F13" s="19">
        <v>68</v>
      </c>
      <c r="G13" s="19">
        <v>414</v>
      </c>
      <c r="H13" s="19">
        <v>582</v>
      </c>
      <c r="I13" s="19">
        <v>650</v>
      </c>
      <c r="J13" s="19">
        <v>329</v>
      </c>
      <c r="K13" s="19">
        <v>272</v>
      </c>
      <c r="L13" s="19">
        <v>690</v>
      </c>
      <c r="M13" s="19">
        <v>414</v>
      </c>
      <c r="N13" s="19">
        <v>697</v>
      </c>
    </row>
    <row r="14" spans="1:14" x14ac:dyDescent="0.2">
      <c r="B14" s="1">
        <v>4006</v>
      </c>
      <c r="C14" t="s">
        <v>79</v>
      </c>
      <c r="D14" s="19">
        <v>3849</v>
      </c>
      <c r="E14" s="19">
        <v>62</v>
      </c>
      <c r="F14" s="19">
        <v>312</v>
      </c>
      <c r="G14" s="19">
        <v>886</v>
      </c>
      <c r="H14" s="19">
        <v>1210</v>
      </c>
      <c r="I14" s="19">
        <v>909</v>
      </c>
      <c r="J14" s="19">
        <v>470</v>
      </c>
      <c r="K14" s="19">
        <v>718</v>
      </c>
      <c r="L14" s="19">
        <v>1103</v>
      </c>
      <c r="M14" s="19">
        <v>783</v>
      </c>
      <c r="N14" s="19">
        <v>1245</v>
      </c>
    </row>
    <row r="15" spans="1:14" x14ac:dyDescent="0.2">
      <c r="B15" s="1">
        <v>4007</v>
      </c>
      <c r="C15" t="s">
        <v>80</v>
      </c>
      <c r="D15" s="19">
        <v>786</v>
      </c>
      <c r="E15" s="19">
        <v>9</v>
      </c>
      <c r="F15" s="19">
        <v>47</v>
      </c>
      <c r="G15" s="19">
        <v>121</v>
      </c>
      <c r="H15" s="19">
        <v>250</v>
      </c>
      <c r="I15" s="19">
        <v>207</v>
      </c>
      <c r="J15" s="19">
        <v>152</v>
      </c>
      <c r="K15" s="19">
        <v>114</v>
      </c>
      <c r="L15" s="19">
        <v>194</v>
      </c>
      <c r="M15" s="19">
        <v>193</v>
      </c>
      <c r="N15" s="19">
        <v>285</v>
      </c>
    </row>
    <row r="16" spans="1:14" x14ac:dyDescent="0.2">
      <c r="B16" s="1">
        <v>4008</v>
      </c>
      <c r="C16" t="s">
        <v>81</v>
      </c>
      <c r="D16" s="19">
        <v>3164</v>
      </c>
      <c r="E16" s="19">
        <v>63</v>
      </c>
      <c r="F16" s="19">
        <v>252</v>
      </c>
      <c r="G16" s="19">
        <v>692</v>
      </c>
      <c r="H16" s="19">
        <v>957</v>
      </c>
      <c r="I16" s="19">
        <v>785</v>
      </c>
      <c r="J16" s="19">
        <v>415</v>
      </c>
      <c r="K16" s="19">
        <v>496</v>
      </c>
      <c r="L16" s="19">
        <v>1013</v>
      </c>
      <c r="M16" s="19">
        <v>697</v>
      </c>
      <c r="N16" s="19">
        <v>958</v>
      </c>
    </row>
    <row r="17" spans="2:14" x14ac:dyDescent="0.2">
      <c r="B17" s="1">
        <v>4009</v>
      </c>
      <c r="C17" t="s">
        <v>82</v>
      </c>
      <c r="D17" s="19">
        <v>1844</v>
      </c>
      <c r="E17" s="19">
        <v>35</v>
      </c>
      <c r="F17" s="19">
        <v>114</v>
      </c>
      <c r="G17" s="19">
        <v>312</v>
      </c>
      <c r="H17" s="19">
        <v>607</v>
      </c>
      <c r="I17" s="19">
        <v>499</v>
      </c>
      <c r="J17" s="19">
        <v>277</v>
      </c>
      <c r="K17" s="19">
        <v>373</v>
      </c>
      <c r="L17" s="19">
        <v>466</v>
      </c>
      <c r="M17" s="19">
        <v>456</v>
      </c>
      <c r="N17" s="19">
        <v>549</v>
      </c>
    </row>
    <row r="18" spans="2:14" x14ac:dyDescent="0.2">
      <c r="B18" s="1">
        <v>4010</v>
      </c>
      <c r="C18" t="s">
        <v>83</v>
      </c>
      <c r="D18" s="19">
        <v>4094</v>
      </c>
      <c r="E18" s="19">
        <v>131</v>
      </c>
      <c r="F18" s="19">
        <v>461</v>
      </c>
      <c r="G18" s="19">
        <v>1090</v>
      </c>
      <c r="H18" s="19">
        <v>1326</v>
      </c>
      <c r="I18" s="19">
        <v>748</v>
      </c>
      <c r="J18" s="19">
        <v>338</v>
      </c>
      <c r="K18" s="19">
        <v>509</v>
      </c>
      <c r="L18" s="19">
        <v>1535</v>
      </c>
      <c r="M18" s="19">
        <v>920</v>
      </c>
      <c r="N18" s="19">
        <v>1130</v>
      </c>
    </row>
    <row r="19" spans="2:14" x14ac:dyDescent="0.2">
      <c r="B19" s="1">
        <v>4012</v>
      </c>
      <c r="C19" t="s">
        <v>84</v>
      </c>
      <c r="D19" s="19">
        <v>5185</v>
      </c>
      <c r="E19" s="19">
        <v>248</v>
      </c>
      <c r="F19" s="19">
        <v>744</v>
      </c>
      <c r="G19" s="19">
        <v>1425</v>
      </c>
      <c r="H19" s="19">
        <v>1555</v>
      </c>
      <c r="I19" s="19">
        <v>830</v>
      </c>
      <c r="J19" s="19">
        <v>383</v>
      </c>
      <c r="K19" s="19">
        <v>415</v>
      </c>
      <c r="L19" s="19">
        <v>2281</v>
      </c>
      <c r="M19" s="19">
        <v>1050</v>
      </c>
      <c r="N19" s="19">
        <v>1439</v>
      </c>
    </row>
    <row r="20" spans="2:14" x14ac:dyDescent="0.2">
      <c r="B20" s="1">
        <v>4013</v>
      </c>
      <c r="C20" t="s">
        <v>85</v>
      </c>
      <c r="D20" s="19">
        <v>2095</v>
      </c>
      <c r="E20" s="19">
        <v>53</v>
      </c>
      <c r="F20" s="19">
        <v>247</v>
      </c>
      <c r="G20" s="19">
        <v>461</v>
      </c>
      <c r="H20" s="19">
        <v>645</v>
      </c>
      <c r="I20" s="19">
        <v>437</v>
      </c>
      <c r="J20" s="19">
        <v>252</v>
      </c>
      <c r="K20" s="19">
        <v>178</v>
      </c>
      <c r="L20" s="19">
        <v>915</v>
      </c>
      <c r="M20" s="19">
        <v>371</v>
      </c>
      <c r="N20" s="19">
        <v>631</v>
      </c>
    </row>
    <row r="21" spans="2:14" s="7" customFormat="1" x14ac:dyDescent="0.2">
      <c r="B21" s="41">
        <v>4059</v>
      </c>
      <c r="C21" s="7" t="s">
        <v>110</v>
      </c>
      <c r="D21" s="69">
        <v>71522</v>
      </c>
      <c r="E21" s="69">
        <v>3225</v>
      </c>
      <c r="F21" s="69">
        <v>8512</v>
      </c>
      <c r="G21" s="69">
        <v>18086</v>
      </c>
      <c r="H21" s="69">
        <v>21594</v>
      </c>
      <c r="I21" s="69">
        <v>13480</v>
      </c>
      <c r="J21" s="69">
        <v>6625</v>
      </c>
      <c r="K21" s="69">
        <v>9436</v>
      </c>
      <c r="L21" s="69">
        <v>27884</v>
      </c>
      <c r="M21" s="69">
        <v>16180</v>
      </c>
      <c r="N21" s="69">
        <v>18022</v>
      </c>
    </row>
    <row r="22" spans="2:14" x14ac:dyDescent="0.2">
      <c r="B22" s="1">
        <v>4021</v>
      </c>
      <c r="C22" t="s">
        <v>22</v>
      </c>
      <c r="D22" s="19">
        <v>10912</v>
      </c>
      <c r="E22" s="19">
        <v>1010</v>
      </c>
      <c r="F22" s="19">
        <v>1623</v>
      </c>
      <c r="G22" s="19">
        <v>3005</v>
      </c>
      <c r="H22" s="19">
        <v>2971</v>
      </c>
      <c r="I22" s="19">
        <v>1548</v>
      </c>
      <c r="J22" s="19">
        <v>755</v>
      </c>
      <c r="K22" s="19">
        <v>2371</v>
      </c>
      <c r="L22" s="19">
        <v>3845</v>
      </c>
      <c r="M22" s="19">
        <v>2293</v>
      </c>
      <c r="N22" s="19">
        <v>2403</v>
      </c>
    </row>
    <row r="23" spans="2:14" x14ac:dyDescent="0.2">
      <c r="B23" s="1">
        <v>4022</v>
      </c>
      <c r="C23" t="s">
        <v>87</v>
      </c>
      <c r="D23" s="19">
        <v>783</v>
      </c>
      <c r="E23" s="19">
        <v>38</v>
      </c>
      <c r="F23" s="19">
        <v>60</v>
      </c>
      <c r="G23" s="19">
        <v>120</v>
      </c>
      <c r="H23" s="19">
        <v>215</v>
      </c>
      <c r="I23" s="19">
        <v>211</v>
      </c>
      <c r="J23" s="19">
        <v>139</v>
      </c>
      <c r="K23" s="19">
        <v>64</v>
      </c>
      <c r="L23" s="19">
        <v>259</v>
      </c>
      <c r="M23" s="19">
        <v>263</v>
      </c>
      <c r="N23" s="19">
        <v>197</v>
      </c>
    </row>
    <row r="24" spans="2:14" x14ac:dyDescent="0.2">
      <c r="B24" s="1">
        <v>4023</v>
      </c>
      <c r="C24" t="s">
        <v>88</v>
      </c>
      <c r="D24" s="19">
        <v>1369</v>
      </c>
      <c r="E24" s="19">
        <v>14</v>
      </c>
      <c r="F24" s="19">
        <v>144</v>
      </c>
      <c r="G24" s="19">
        <v>239</v>
      </c>
      <c r="H24" s="19">
        <v>348</v>
      </c>
      <c r="I24" s="19">
        <v>397</v>
      </c>
      <c r="J24" s="19">
        <v>227</v>
      </c>
      <c r="K24" s="19">
        <v>144</v>
      </c>
      <c r="L24" s="19">
        <v>498</v>
      </c>
      <c r="M24" s="19">
        <v>409</v>
      </c>
      <c r="N24" s="19">
        <v>318</v>
      </c>
    </row>
    <row r="25" spans="2:14" x14ac:dyDescent="0.2">
      <c r="B25" s="1">
        <v>4024</v>
      </c>
      <c r="C25" t="s">
        <v>369</v>
      </c>
      <c r="D25" s="19">
        <v>1368</v>
      </c>
      <c r="E25" s="19">
        <v>25</v>
      </c>
      <c r="F25" s="19">
        <v>111</v>
      </c>
      <c r="G25" s="19">
        <v>244</v>
      </c>
      <c r="H25" s="19">
        <v>444</v>
      </c>
      <c r="I25" s="19">
        <v>372</v>
      </c>
      <c r="J25" s="19">
        <v>172</v>
      </c>
      <c r="K25" s="19">
        <v>221</v>
      </c>
      <c r="L25" s="19">
        <v>296</v>
      </c>
      <c r="M25" s="19">
        <v>455</v>
      </c>
      <c r="N25" s="19">
        <v>396</v>
      </c>
    </row>
    <row r="26" spans="2:14" x14ac:dyDescent="0.2">
      <c r="B26" s="1">
        <v>4049</v>
      </c>
      <c r="C26" t="s">
        <v>109</v>
      </c>
      <c r="D26" s="19">
        <v>2197</v>
      </c>
      <c r="E26" s="19">
        <v>27</v>
      </c>
      <c r="F26" s="19">
        <v>177</v>
      </c>
      <c r="G26" s="19">
        <v>445</v>
      </c>
      <c r="H26" s="19">
        <v>708</v>
      </c>
      <c r="I26" s="19">
        <v>564</v>
      </c>
      <c r="J26" s="19">
        <v>276</v>
      </c>
      <c r="K26" s="19">
        <v>237</v>
      </c>
      <c r="L26" s="19">
        <v>650</v>
      </c>
      <c r="M26" s="19">
        <v>573</v>
      </c>
      <c r="N26" s="19">
        <v>737</v>
      </c>
    </row>
    <row r="27" spans="2:14" x14ac:dyDescent="0.2">
      <c r="B27" s="1">
        <v>4026</v>
      </c>
      <c r="C27" t="s">
        <v>89</v>
      </c>
      <c r="D27" s="19">
        <v>1842</v>
      </c>
      <c r="E27" s="19">
        <v>134</v>
      </c>
      <c r="F27" s="19">
        <v>238</v>
      </c>
      <c r="G27" s="19">
        <v>396</v>
      </c>
      <c r="H27" s="19">
        <v>472</v>
      </c>
      <c r="I27" s="19">
        <v>342</v>
      </c>
      <c r="J27" s="19">
        <v>260</v>
      </c>
      <c r="K27" s="19">
        <v>492</v>
      </c>
      <c r="L27" s="19">
        <v>518</v>
      </c>
      <c r="M27" s="19">
        <v>467</v>
      </c>
      <c r="N27" s="19">
        <v>365</v>
      </c>
    </row>
    <row r="28" spans="2:14" x14ac:dyDescent="0.2">
      <c r="B28" s="1">
        <v>4027</v>
      </c>
      <c r="C28" t="s">
        <v>90</v>
      </c>
      <c r="D28" s="19">
        <v>2814</v>
      </c>
      <c r="E28" s="19">
        <v>50</v>
      </c>
      <c r="F28" s="19">
        <v>264</v>
      </c>
      <c r="G28" s="19">
        <v>846</v>
      </c>
      <c r="H28" s="19">
        <v>921</v>
      </c>
      <c r="I28" s="19">
        <v>543</v>
      </c>
      <c r="J28" s="19">
        <v>190</v>
      </c>
      <c r="K28" s="19">
        <v>168</v>
      </c>
      <c r="L28" s="19">
        <v>1046</v>
      </c>
      <c r="M28" s="19">
        <v>979</v>
      </c>
      <c r="N28" s="19">
        <v>621</v>
      </c>
    </row>
    <row r="29" spans="2:14" x14ac:dyDescent="0.2">
      <c r="B29" s="1">
        <v>4028</v>
      </c>
      <c r="C29" t="s">
        <v>91</v>
      </c>
      <c r="D29" s="19">
        <v>475</v>
      </c>
      <c r="E29" s="19">
        <v>11</v>
      </c>
      <c r="F29" s="19">
        <v>31</v>
      </c>
      <c r="G29" s="19">
        <v>74</v>
      </c>
      <c r="H29" s="19">
        <v>116</v>
      </c>
      <c r="I29" s="19">
        <v>137</v>
      </c>
      <c r="J29" s="19">
        <v>106</v>
      </c>
      <c r="K29" s="19">
        <v>65</v>
      </c>
      <c r="L29" s="19">
        <v>100</v>
      </c>
      <c r="M29" s="19">
        <v>139</v>
      </c>
      <c r="N29" s="19">
        <v>171</v>
      </c>
    </row>
    <row r="30" spans="2:14" x14ac:dyDescent="0.2">
      <c r="B30" s="1">
        <v>4029</v>
      </c>
      <c r="C30" t="s">
        <v>92</v>
      </c>
      <c r="D30" s="19">
        <v>2671</v>
      </c>
      <c r="E30" s="19">
        <v>86</v>
      </c>
      <c r="F30" s="19">
        <v>265</v>
      </c>
      <c r="G30" s="19">
        <v>673</v>
      </c>
      <c r="H30" s="19">
        <v>823</v>
      </c>
      <c r="I30" s="19">
        <v>573</v>
      </c>
      <c r="J30" s="19">
        <v>251</v>
      </c>
      <c r="K30" s="19">
        <v>470</v>
      </c>
      <c r="L30" s="19">
        <v>881</v>
      </c>
      <c r="M30" s="19">
        <v>497</v>
      </c>
      <c r="N30" s="19">
        <v>823</v>
      </c>
    </row>
    <row r="31" spans="2:14" x14ac:dyDescent="0.2">
      <c r="B31" s="1">
        <v>4030</v>
      </c>
      <c r="C31" t="s">
        <v>93</v>
      </c>
      <c r="D31" s="19">
        <v>880</v>
      </c>
      <c r="E31" s="19">
        <v>8</v>
      </c>
      <c r="F31" s="19">
        <v>47</v>
      </c>
      <c r="G31" s="19">
        <v>122</v>
      </c>
      <c r="H31" s="19">
        <v>274</v>
      </c>
      <c r="I31" s="19">
        <v>304</v>
      </c>
      <c r="J31" s="19">
        <v>125</v>
      </c>
      <c r="K31" s="19">
        <v>117</v>
      </c>
      <c r="L31" s="19">
        <v>291</v>
      </c>
      <c r="M31" s="19">
        <v>205</v>
      </c>
      <c r="N31" s="19">
        <v>267</v>
      </c>
    </row>
    <row r="32" spans="2:14" x14ac:dyDescent="0.2">
      <c r="B32" s="1">
        <v>4031</v>
      </c>
      <c r="C32" t="s">
        <v>94</v>
      </c>
      <c r="D32" s="19">
        <v>862</v>
      </c>
      <c r="E32" s="19">
        <v>16</v>
      </c>
      <c r="F32" s="19">
        <v>63</v>
      </c>
      <c r="G32" s="19">
        <v>168</v>
      </c>
      <c r="H32" s="19">
        <v>211</v>
      </c>
      <c r="I32" s="19">
        <v>251</v>
      </c>
      <c r="J32" s="19">
        <v>153</v>
      </c>
      <c r="K32" s="19">
        <v>113</v>
      </c>
      <c r="L32" s="19">
        <v>254</v>
      </c>
      <c r="M32" s="19">
        <v>237</v>
      </c>
      <c r="N32" s="19">
        <v>258</v>
      </c>
    </row>
    <row r="33" spans="2:14" x14ac:dyDescent="0.2">
      <c r="B33" s="1">
        <v>4032</v>
      </c>
      <c r="C33" t="s">
        <v>95</v>
      </c>
      <c r="D33" s="19">
        <v>941</v>
      </c>
      <c r="E33" s="19">
        <v>28</v>
      </c>
      <c r="F33" s="19">
        <v>84</v>
      </c>
      <c r="G33" s="19">
        <v>173</v>
      </c>
      <c r="H33" s="19">
        <v>220</v>
      </c>
      <c r="I33" s="19">
        <v>300</v>
      </c>
      <c r="J33" s="19">
        <v>136</v>
      </c>
      <c r="K33" s="19">
        <v>95</v>
      </c>
      <c r="L33" s="19">
        <v>263</v>
      </c>
      <c r="M33" s="19">
        <v>310</v>
      </c>
      <c r="N33" s="19">
        <v>273</v>
      </c>
    </row>
    <row r="34" spans="2:14" x14ac:dyDescent="0.2">
      <c r="B34" s="1">
        <v>4033</v>
      </c>
      <c r="C34" t="s">
        <v>96</v>
      </c>
      <c r="D34" s="19">
        <v>2779</v>
      </c>
      <c r="E34" s="19">
        <v>79</v>
      </c>
      <c r="F34" s="19">
        <v>358</v>
      </c>
      <c r="G34" s="19">
        <v>674</v>
      </c>
      <c r="H34" s="19">
        <v>862</v>
      </c>
      <c r="I34" s="19">
        <v>521</v>
      </c>
      <c r="J34" s="19">
        <v>285</v>
      </c>
      <c r="K34" s="19">
        <v>451</v>
      </c>
      <c r="L34" s="19">
        <v>754</v>
      </c>
      <c r="M34" s="19">
        <v>629</v>
      </c>
      <c r="N34" s="19">
        <v>945</v>
      </c>
    </row>
    <row r="35" spans="2:14" x14ac:dyDescent="0.2">
      <c r="B35" s="1">
        <v>4034</v>
      </c>
      <c r="C35" t="s">
        <v>97</v>
      </c>
      <c r="D35" s="19">
        <v>4216</v>
      </c>
      <c r="E35" s="19">
        <v>141</v>
      </c>
      <c r="F35" s="19">
        <v>625</v>
      </c>
      <c r="G35" s="19">
        <v>1381</v>
      </c>
      <c r="H35" s="19">
        <v>1382</v>
      </c>
      <c r="I35" s="19">
        <v>532</v>
      </c>
      <c r="J35" s="19">
        <v>155</v>
      </c>
      <c r="K35" s="19">
        <v>221</v>
      </c>
      <c r="L35" s="19">
        <v>2755</v>
      </c>
      <c r="M35" s="19">
        <v>531</v>
      </c>
      <c r="N35" s="19">
        <v>709</v>
      </c>
    </row>
    <row r="36" spans="2:14" x14ac:dyDescent="0.2">
      <c r="B36" s="1">
        <v>4035</v>
      </c>
      <c r="C36" t="s">
        <v>98</v>
      </c>
      <c r="D36" s="19">
        <v>2143</v>
      </c>
      <c r="E36" s="19">
        <v>49</v>
      </c>
      <c r="F36" s="19">
        <v>194</v>
      </c>
      <c r="G36" s="19">
        <v>513</v>
      </c>
      <c r="H36" s="19">
        <v>757</v>
      </c>
      <c r="I36" s="19">
        <v>421</v>
      </c>
      <c r="J36" s="19">
        <v>209</v>
      </c>
      <c r="K36" s="19">
        <v>150</v>
      </c>
      <c r="L36" s="19">
        <v>572</v>
      </c>
      <c r="M36" s="19">
        <v>364</v>
      </c>
      <c r="N36" s="19">
        <v>1057</v>
      </c>
    </row>
    <row r="37" spans="2:14" x14ac:dyDescent="0.2">
      <c r="B37" s="1">
        <v>4037</v>
      </c>
      <c r="C37" t="s">
        <v>99</v>
      </c>
      <c r="D37" s="19">
        <v>1985</v>
      </c>
      <c r="E37" s="19">
        <v>30</v>
      </c>
      <c r="F37" s="19">
        <v>129</v>
      </c>
      <c r="G37" s="19">
        <v>329</v>
      </c>
      <c r="H37" s="19">
        <v>679</v>
      </c>
      <c r="I37" s="19">
        <v>502</v>
      </c>
      <c r="J37" s="19">
        <v>316</v>
      </c>
      <c r="K37" s="19">
        <v>128</v>
      </c>
      <c r="L37" s="19">
        <v>726</v>
      </c>
      <c r="M37" s="19">
        <v>568</v>
      </c>
      <c r="N37" s="19">
        <v>563</v>
      </c>
    </row>
    <row r="38" spans="2:14" x14ac:dyDescent="0.2">
      <c r="B38" s="1">
        <v>4038</v>
      </c>
      <c r="C38" t="s">
        <v>100</v>
      </c>
      <c r="D38" s="19">
        <v>4154</v>
      </c>
      <c r="E38" s="19">
        <v>173</v>
      </c>
      <c r="F38" s="19">
        <v>525</v>
      </c>
      <c r="G38" s="19">
        <v>1105</v>
      </c>
      <c r="H38" s="19">
        <v>1173</v>
      </c>
      <c r="I38" s="19">
        <v>765</v>
      </c>
      <c r="J38" s="19">
        <v>413</v>
      </c>
      <c r="K38" s="19">
        <v>435</v>
      </c>
      <c r="L38" s="19">
        <v>2237</v>
      </c>
      <c r="M38" s="19">
        <v>749</v>
      </c>
      <c r="N38" s="19">
        <v>733</v>
      </c>
    </row>
    <row r="39" spans="2:14" x14ac:dyDescent="0.2">
      <c r="B39" s="1">
        <v>4039</v>
      </c>
      <c r="C39" t="s">
        <v>101</v>
      </c>
      <c r="D39" s="19">
        <v>918</v>
      </c>
      <c r="E39" s="19">
        <v>7</v>
      </c>
      <c r="F39" s="19">
        <v>40</v>
      </c>
      <c r="G39" s="19">
        <v>124</v>
      </c>
      <c r="H39" s="19">
        <v>253</v>
      </c>
      <c r="I39" s="19">
        <v>335</v>
      </c>
      <c r="J39" s="19">
        <v>159</v>
      </c>
      <c r="K39" s="19">
        <v>98</v>
      </c>
      <c r="L39" s="19">
        <v>160</v>
      </c>
      <c r="M39" s="19">
        <v>430</v>
      </c>
      <c r="N39" s="19">
        <v>230</v>
      </c>
    </row>
    <row r="40" spans="2:14" x14ac:dyDescent="0.2">
      <c r="B40" s="1">
        <v>4040</v>
      </c>
      <c r="C40" t="s">
        <v>102</v>
      </c>
      <c r="D40" s="19">
        <v>5356</v>
      </c>
      <c r="E40" s="19">
        <v>346</v>
      </c>
      <c r="F40" s="19">
        <v>933</v>
      </c>
      <c r="G40" s="19">
        <v>1742</v>
      </c>
      <c r="H40" s="19">
        <v>1633</v>
      </c>
      <c r="I40" s="19">
        <v>529</v>
      </c>
      <c r="J40" s="19">
        <v>173</v>
      </c>
      <c r="K40" s="19">
        <v>138</v>
      </c>
      <c r="L40" s="19">
        <v>2829</v>
      </c>
      <c r="M40" s="19">
        <v>1251</v>
      </c>
      <c r="N40" s="19">
        <v>1138</v>
      </c>
    </row>
    <row r="41" spans="2:14" x14ac:dyDescent="0.2">
      <c r="B41" s="1">
        <v>4041</v>
      </c>
      <c r="C41" t="s">
        <v>370</v>
      </c>
      <c r="D41" s="19">
        <v>1073</v>
      </c>
      <c r="E41" s="19">
        <v>16</v>
      </c>
      <c r="F41" s="19">
        <v>79</v>
      </c>
      <c r="G41" s="19">
        <v>226</v>
      </c>
      <c r="H41" s="19">
        <v>326</v>
      </c>
      <c r="I41" s="19">
        <v>258</v>
      </c>
      <c r="J41" s="19">
        <v>168</v>
      </c>
      <c r="K41" s="19">
        <v>93</v>
      </c>
      <c r="L41" s="19">
        <v>243</v>
      </c>
      <c r="M41" s="19">
        <v>271</v>
      </c>
      <c r="N41" s="19">
        <v>466</v>
      </c>
    </row>
    <row r="42" spans="2:14" x14ac:dyDescent="0.2">
      <c r="B42" s="1">
        <v>4042</v>
      </c>
      <c r="C42" t="s">
        <v>103</v>
      </c>
      <c r="D42" s="19">
        <v>1604</v>
      </c>
      <c r="E42" s="19">
        <v>105</v>
      </c>
      <c r="F42" s="19">
        <v>247</v>
      </c>
      <c r="G42" s="19">
        <v>441</v>
      </c>
      <c r="H42" s="19">
        <v>515</v>
      </c>
      <c r="I42" s="19">
        <v>209</v>
      </c>
      <c r="J42" s="19">
        <v>87</v>
      </c>
      <c r="K42" s="19">
        <v>336</v>
      </c>
      <c r="L42" s="19">
        <v>716</v>
      </c>
      <c r="M42" s="19">
        <v>154</v>
      </c>
      <c r="N42" s="19">
        <v>398</v>
      </c>
    </row>
    <row r="43" spans="2:14" x14ac:dyDescent="0.2">
      <c r="B43" s="1">
        <v>4044</v>
      </c>
      <c r="C43" t="s">
        <v>104</v>
      </c>
      <c r="D43" s="19">
        <v>3453</v>
      </c>
      <c r="E43" s="19">
        <v>61</v>
      </c>
      <c r="F43" s="19">
        <v>411</v>
      </c>
      <c r="G43" s="19">
        <v>800</v>
      </c>
      <c r="H43" s="19">
        <v>1090</v>
      </c>
      <c r="I43" s="19">
        <v>776</v>
      </c>
      <c r="J43" s="19">
        <v>315</v>
      </c>
      <c r="K43" s="19">
        <v>392</v>
      </c>
      <c r="L43" s="19">
        <v>1337</v>
      </c>
      <c r="M43" s="19">
        <v>962</v>
      </c>
      <c r="N43" s="19">
        <v>762</v>
      </c>
    </row>
    <row r="44" spans="2:14" x14ac:dyDescent="0.2">
      <c r="B44" s="1">
        <v>4045</v>
      </c>
      <c r="C44" t="s">
        <v>105</v>
      </c>
      <c r="D44" s="19">
        <v>10659</v>
      </c>
      <c r="E44" s="19">
        <v>605</v>
      </c>
      <c r="F44" s="19">
        <v>1368</v>
      </c>
      <c r="G44" s="19">
        <v>3153</v>
      </c>
      <c r="H44" s="19">
        <v>3281</v>
      </c>
      <c r="I44" s="19">
        <v>1512</v>
      </c>
      <c r="J44" s="19">
        <v>740</v>
      </c>
      <c r="K44" s="19">
        <v>1745</v>
      </c>
      <c r="L44" s="19">
        <v>5031</v>
      </c>
      <c r="M44" s="19">
        <v>1724</v>
      </c>
      <c r="N44" s="19">
        <v>2159</v>
      </c>
    </row>
    <row r="45" spans="2:14" x14ac:dyDescent="0.2">
      <c r="B45" s="1">
        <v>4046</v>
      </c>
      <c r="C45" t="s">
        <v>106</v>
      </c>
      <c r="D45" s="19">
        <v>807</v>
      </c>
      <c r="E45" s="19">
        <v>12</v>
      </c>
      <c r="F45" s="19">
        <v>75</v>
      </c>
      <c r="G45" s="19">
        <v>151</v>
      </c>
      <c r="H45" s="19">
        <v>217</v>
      </c>
      <c r="I45" s="19">
        <v>205</v>
      </c>
      <c r="J45" s="19">
        <v>147</v>
      </c>
      <c r="K45" s="19">
        <v>138</v>
      </c>
      <c r="L45" s="19">
        <v>145</v>
      </c>
      <c r="M45" s="19">
        <v>224</v>
      </c>
      <c r="N45" s="19">
        <v>300</v>
      </c>
    </row>
    <row r="46" spans="2:14" x14ac:dyDescent="0.2">
      <c r="B46" s="1">
        <v>4047</v>
      </c>
      <c r="C46" t="s">
        <v>107</v>
      </c>
      <c r="D46" s="19">
        <v>2262</v>
      </c>
      <c r="E46" s="19">
        <v>77</v>
      </c>
      <c r="F46" s="19">
        <v>210</v>
      </c>
      <c r="G46" s="19">
        <v>407</v>
      </c>
      <c r="H46" s="19">
        <v>745</v>
      </c>
      <c r="I46" s="19">
        <v>556</v>
      </c>
      <c r="J46" s="19">
        <v>267</v>
      </c>
      <c r="K46" s="19">
        <v>279</v>
      </c>
      <c r="L46" s="19">
        <v>634</v>
      </c>
      <c r="M46" s="19">
        <v>554</v>
      </c>
      <c r="N46" s="19">
        <v>795</v>
      </c>
    </row>
    <row r="47" spans="2:14" x14ac:dyDescent="0.2">
      <c r="B47" s="1">
        <v>4048</v>
      </c>
      <c r="C47" t="s">
        <v>108</v>
      </c>
      <c r="D47" s="19">
        <v>2999</v>
      </c>
      <c r="E47" s="19">
        <v>77</v>
      </c>
      <c r="F47" s="19">
        <v>211</v>
      </c>
      <c r="G47" s="19">
        <v>535</v>
      </c>
      <c r="H47" s="19">
        <v>958</v>
      </c>
      <c r="I47" s="19">
        <v>817</v>
      </c>
      <c r="J47" s="19">
        <v>401</v>
      </c>
      <c r="K47" s="19">
        <v>275</v>
      </c>
      <c r="L47" s="19">
        <v>844</v>
      </c>
      <c r="M47" s="19">
        <v>942</v>
      </c>
      <c r="N47" s="19">
        <v>938</v>
      </c>
    </row>
    <row r="48" spans="2:14" s="7" customFormat="1" x14ac:dyDescent="0.2">
      <c r="B48" s="41">
        <v>4089</v>
      </c>
      <c r="C48" s="7" t="s">
        <v>127</v>
      </c>
      <c r="D48" s="69">
        <v>37752</v>
      </c>
      <c r="E48" s="69">
        <v>1026</v>
      </c>
      <c r="F48" s="69">
        <v>3658</v>
      </c>
      <c r="G48" s="69">
        <v>8092</v>
      </c>
      <c r="H48" s="69">
        <v>11377</v>
      </c>
      <c r="I48" s="69">
        <v>8838</v>
      </c>
      <c r="J48" s="69">
        <v>4761</v>
      </c>
      <c r="K48" s="69">
        <v>4886</v>
      </c>
      <c r="L48" s="69">
        <v>11508</v>
      </c>
      <c r="M48" s="69">
        <v>10547</v>
      </c>
      <c r="N48" s="69">
        <v>10811</v>
      </c>
    </row>
    <row r="49" spans="2:14" x14ac:dyDescent="0.2">
      <c r="B49" s="1">
        <v>4061</v>
      </c>
      <c r="C49" t="s">
        <v>371</v>
      </c>
      <c r="D49" s="19">
        <v>809</v>
      </c>
      <c r="E49" s="19">
        <v>13</v>
      </c>
      <c r="F49" s="19">
        <v>36</v>
      </c>
      <c r="G49" s="19">
        <v>128</v>
      </c>
      <c r="H49" s="19">
        <v>240</v>
      </c>
      <c r="I49" s="19">
        <v>249</v>
      </c>
      <c r="J49" s="19">
        <v>143</v>
      </c>
      <c r="K49" s="19">
        <v>51</v>
      </c>
      <c r="L49" s="19">
        <v>191</v>
      </c>
      <c r="M49" s="19">
        <v>273</v>
      </c>
      <c r="N49" s="19">
        <v>294</v>
      </c>
    </row>
    <row r="50" spans="2:14" x14ac:dyDescent="0.2">
      <c r="B50" s="1">
        <v>4062</v>
      </c>
      <c r="C50" t="s">
        <v>111</v>
      </c>
      <c r="D50" s="19">
        <v>2286</v>
      </c>
      <c r="E50" s="19">
        <v>58</v>
      </c>
      <c r="F50" s="19">
        <v>194</v>
      </c>
      <c r="G50" s="19">
        <v>538</v>
      </c>
      <c r="H50" s="19">
        <v>742</v>
      </c>
      <c r="I50" s="19">
        <v>547</v>
      </c>
      <c r="J50" s="19">
        <v>207</v>
      </c>
      <c r="K50" s="19">
        <v>145</v>
      </c>
      <c r="L50" s="19">
        <v>666</v>
      </c>
      <c r="M50" s="19">
        <v>1114</v>
      </c>
      <c r="N50" s="19">
        <v>361</v>
      </c>
    </row>
    <row r="51" spans="2:14" x14ac:dyDescent="0.2">
      <c r="B51" s="1">
        <v>4063</v>
      </c>
      <c r="C51" t="s">
        <v>372</v>
      </c>
      <c r="D51" s="19">
        <v>4394</v>
      </c>
      <c r="E51" s="19">
        <v>199</v>
      </c>
      <c r="F51" s="19">
        <v>618</v>
      </c>
      <c r="G51" s="19">
        <v>1130</v>
      </c>
      <c r="H51" s="19">
        <v>1367</v>
      </c>
      <c r="I51" s="19">
        <v>756</v>
      </c>
      <c r="J51" s="19">
        <v>324</v>
      </c>
      <c r="K51" s="19">
        <v>912</v>
      </c>
      <c r="L51" s="19">
        <v>1098</v>
      </c>
      <c r="M51" s="19">
        <v>1112</v>
      </c>
      <c r="N51" s="19">
        <v>1272</v>
      </c>
    </row>
    <row r="52" spans="2:14" x14ac:dyDescent="0.2">
      <c r="B52" s="1">
        <v>4064</v>
      </c>
      <c r="C52" t="s">
        <v>112</v>
      </c>
      <c r="D52" s="19">
        <v>480</v>
      </c>
      <c r="E52" s="19">
        <v>6</v>
      </c>
      <c r="F52" s="19">
        <v>20</v>
      </c>
      <c r="G52" s="19">
        <v>78</v>
      </c>
      <c r="H52" s="19">
        <v>139</v>
      </c>
      <c r="I52" s="19">
        <v>172</v>
      </c>
      <c r="J52" s="19">
        <v>65</v>
      </c>
      <c r="K52" s="19">
        <v>61</v>
      </c>
      <c r="L52" s="19">
        <v>104</v>
      </c>
      <c r="M52" s="19">
        <v>99</v>
      </c>
      <c r="N52" s="19">
        <v>216</v>
      </c>
    </row>
    <row r="53" spans="2:14" x14ac:dyDescent="0.2">
      <c r="B53" s="1">
        <v>4065</v>
      </c>
      <c r="C53" t="s">
        <v>113</v>
      </c>
      <c r="D53" s="19">
        <v>1888</v>
      </c>
      <c r="E53" s="19">
        <v>33</v>
      </c>
      <c r="F53" s="19">
        <v>182</v>
      </c>
      <c r="G53" s="19">
        <v>494</v>
      </c>
      <c r="H53" s="19">
        <v>637</v>
      </c>
      <c r="I53" s="19">
        <v>354</v>
      </c>
      <c r="J53" s="19">
        <v>188</v>
      </c>
      <c r="K53" s="19">
        <v>241</v>
      </c>
      <c r="L53" s="19">
        <v>591</v>
      </c>
      <c r="M53" s="19">
        <v>495</v>
      </c>
      <c r="N53" s="19">
        <v>561</v>
      </c>
    </row>
    <row r="54" spans="2:14" x14ac:dyDescent="0.2">
      <c r="B54" s="1">
        <v>4066</v>
      </c>
      <c r="C54" t="s">
        <v>114</v>
      </c>
      <c r="D54" s="19">
        <v>457</v>
      </c>
      <c r="E54" s="19">
        <v>13</v>
      </c>
      <c r="F54" s="19">
        <v>32</v>
      </c>
      <c r="G54" s="19">
        <v>49</v>
      </c>
      <c r="H54" s="19">
        <v>144</v>
      </c>
      <c r="I54" s="19">
        <v>143</v>
      </c>
      <c r="J54" s="19">
        <v>76</v>
      </c>
      <c r="K54" s="19">
        <v>50</v>
      </c>
      <c r="L54" s="19">
        <v>98</v>
      </c>
      <c r="M54" s="19">
        <v>149</v>
      </c>
      <c r="N54" s="19">
        <v>160</v>
      </c>
    </row>
    <row r="55" spans="2:14" x14ac:dyDescent="0.2">
      <c r="B55" s="1">
        <v>4067</v>
      </c>
      <c r="C55" t="s">
        <v>533</v>
      </c>
      <c r="D55" s="19">
        <v>761</v>
      </c>
      <c r="E55" s="19">
        <v>11</v>
      </c>
      <c r="F55" s="19">
        <v>59</v>
      </c>
      <c r="G55" s="19">
        <v>134</v>
      </c>
      <c r="H55" s="19">
        <v>246</v>
      </c>
      <c r="I55" s="19">
        <v>203</v>
      </c>
      <c r="J55" s="19">
        <v>108</v>
      </c>
      <c r="K55" s="19">
        <v>62</v>
      </c>
      <c r="L55" s="19">
        <v>161</v>
      </c>
      <c r="M55" s="19">
        <v>312</v>
      </c>
      <c r="N55" s="19">
        <v>226</v>
      </c>
    </row>
    <row r="56" spans="2:14" x14ac:dyDescent="0.2">
      <c r="B56" s="1">
        <v>4068</v>
      </c>
      <c r="C56" t="s">
        <v>115</v>
      </c>
      <c r="D56" s="19">
        <v>1162</v>
      </c>
      <c r="E56" s="19">
        <v>16</v>
      </c>
      <c r="F56" s="19">
        <v>105</v>
      </c>
      <c r="G56" s="19">
        <v>158</v>
      </c>
      <c r="H56" s="19">
        <v>317</v>
      </c>
      <c r="I56" s="19">
        <v>345</v>
      </c>
      <c r="J56" s="19">
        <v>221</v>
      </c>
      <c r="K56" s="19">
        <v>263</v>
      </c>
      <c r="L56" s="19">
        <v>290</v>
      </c>
      <c r="M56" s="19">
        <v>278</v>
      </c>
      <c r="N56" s="19">
        <v>331</v>
      </c>
    </row>
    <row r="57" spans="2:14" x14ac:dyDescent="0.2">
      <c r="B57" s="1">
        <v>4084</v>
      </c>
      <c r="C57" t="s">
        <v>126</v>
      </c>
      <c r="D57" s="19">
        <v>300</v>
      </c>
      <c r="E57" s="19">
        <v>1</v>
      </c>
      <c r="F57" s="19">
        <v>10</v>
      </c>
      <c r="G57" s="19">
        <v>58</v>
      </c>
      <c r="H57" s="19">
        <v>107</v>
      </c>
      <c r="I57" s="19">
        <v>76</v>
      </c>
      <c r="J57" s="19">
        <v>48</v>
      </c>
      <c r="K57" s="19">
        <v>28</v>
      </c>
      <c r="L57" s="19">
        <v>18</v>
      </c>
      <c r="M57" s="19">
        <v>118</v>
      </c>
      <c r="N57" s="19">
        <v>136</v>
      </c>
    </row>
    <row r="58" spans="2:14" x14ac:dyDescent="0.2">
      <c r="B58" s="1">
        <v>4071</v>
      </c>
      <c r="C58" t="s">
        <v>116</v>
      </c>
      <c r="D58" s="19">
        <v>1005</v>
      </c>
      <c r="E58" s="19">
        <v>7</v>
      </c>
      <c r="F58" s="19">
        <v>71</v>
      </c>
      <c r="G58" s="19">
        <v>165</v>
      </c>
      <c r="H58" s="19">
        <v>238</v>
      </c>
      <c r="I58" s="19">
        <v>337</v>
      </c>
      <c r="J58" s="19">
        <v>187</v>
      </c>
      <c r="K58" s="19">
        <v>157</v>
      </c>
      <c r="L58" s="19">
        <v>112</v>
      </c>
      <c r="M58" s="19">
        <v>354</v>
      </c>
      <c r="N58" s="19">
        <v>382</v>
      </c>
    </row>
    <row r="59" spans="2:14" x14ac:dyDescent="0.2">
      <c r="B59" s="1">
        <v>4072</v>
      </c>
      <c r="C59" t="s">
        <v>373</v>
      </c>
      <c r="D59" s="19">
        <v>1367</v>
      </c>
      <c r="E59" s="19">
        <v>76</v>
      </c>
      <c r="F59" s="19">
        <v>96</v>
      </c>
      <c r="G59" s="19">
        <v>229</v>
      </c>
      <c r="H59" s="19">
        <v>415</v>
      </c>
      <c r="I59" s="19">
        <v>363</v>
      </c>
      <c r="J59" s="19">
        <v>188</v>
      </c>
      <c r="K59" s="19">
        <v>138</v>
      </c>
      <c r="L59" s="19">
        <v>308</v>
      </c>
      <c r="M59" s="19">
        <v>442</v>
      </c>
      <c r="N59" s="19">
        <v>479</v>
      </c>
    </row>
    <row r="60" spans="2:14" x14ac:dyDescent="0.2">
      <c r="B60" s="1">
        <v>4073</v>
      </c>
      <c r="C60" t="s">
        <v>117</v>
      </c>
      <c r="D60" s="19">
        <v>1006</v>
      </c>
      <c r="E60" s="19">
        <v>19</v>
      </c>
      <c r="F60" s="19">
        <v>58</v>
      </c>
      <c r="G60" s="19">
        <v>175</v>
      </c>
      <c r="H60" s="19">
        <v>334</v>
      </c>
      <c r="I60" s="19">
        <v>280</v>
      </c>
      <c r="J60" s="19">
        <v>140</v>
      </c>
      <c r="K60" s="19">
        <v>73</v>
      </c>
      <c r="L60" s="19">
        <v>176</v>
      </c>
      <c r="M60" s="19">
        <v>398</v>
      </c>
      <c r="N60" s="19">
        <v>359</v>
      </c>
    </row>
    <row r="61" spans="2:14" x14ac:dyDescent="0.2">
      <c r="B61" s="1">
        <v>4074</v>
      </c>
      <c r="C61" t="s">
        <v>118</v>
      </c>
      <c r="D61" s="19">
        <v>1240</v>
      </c>
      <c r="E61" s="19">
        <v>38</v>
      </c>
      <c r="F61" s="19">
        <v>134</v>
      </c>
      <c r="G61" s="19">
        <v>187</v>
      </c>
      <c r="H61" s="19">
        <v>287</v>
      </c>
      <c r="I61" s="19">
        <v>327</v>
      </c>
      <c r="J61" s="19">
        <v>267</v>
      </c>
      <c r="K61" s="19">
        <v>102</v>
      </c>
      <c r="L61" s="19">
        <v>289</v>
      </c>
      <c r="M61" s="19">
        <v>373</v>
      </c>
      <c r="N61" s="19">
        <v>476</v>
      </c>
    </row>
    <row r="62" spans="2:14" x14ac:dyDescent="0.2">
      <c r="B62" s="1">
        <v>4075</v>
      </c>
      <c r="C62" t="s">
        <v>534</v>
      </c>
      <c r="D62" s="19">
        <v>2102</v>
      </c>
      <c r="E62" s="19">
        <v>51</v>
      </c>
      <c r="F62" s="19">
        <v>242</v>
      </c>
      <c r="G62" s="19">
        <v>544</v>
      </c>
      <c r="H62" s="19">
        <v>639</v>
      </c>
      <c r="I62" s="19">
        <v>434</v>
      </c>
      <c r="J62" s="19">
        <v>192</v>
      </c>
      <c r="K62" s="19">
        <v>86</v>
      </c>
      <c r="L62" s="19">
        <v>1176</v>
      </c>
      <c r="M62" s="19">
        <v>427</v>
      </c>
      <c r="N62" s="19">
        <v>413</v>
      </c>
    </row>
    <row r="63" spans="2:14" x14ac:dyDescent="0.2">
      <c r="B63" s="1">
        <v>4076</v>
      </c>
      <c r="C63" t="s">
        <v>119</v>
      </c>
      <c r="D63" s="19">
        <v>1419</v>
      </c>
      <c r="E63" s="19">
        <v>29</v>
      </c>
      <c r="F63" s="19">
        <v>136</v>
      </c>
      <c r="G63" s="19">
        <v>230</v>
      </c>
      <c r="H63" s="19">
        <v>391</v>
      </c>
      <c r="I63" s="19">
        <v>376</v>
      </c>
      <c r="J63" s="19">
        <v>257</v>
      </c>
      <c r="K63" s="19">
        <v>302</v>
      </c>
      <c r="L63" s="19">
        <v>243</v>
      </c>
      <c r="M63" s="19">
        <v>362</v>
      </c>
      <c r="N63" s="19">
        <v>512</v>
      </c>
    </row>
    <row r="64" spans="2:14" x14ac:dyDescent="0.2">
      <c r="B64" s="1">
        <v>4077</v>
      </c>
      <c r="C64" t="s">
        <v>120</v>
      </c>
      <c r="D64" s="19">
        <v>647</v>
      </c>
      <c r="E64" s="19">
        <v>4</v>
      </c>
      <c r="F64" s="19">
        <v>36</v>
      </c>
      <c r="G64" s="19">
        <v>104</v>
      </c>
      <c r="H64" s="19">
        <v>196</v>
      </c>
      <c r="I64" s="19">
        <v>177</v>
      </c>
      <c r="J64" s="19">
        <v>130</v>
      </c>
      <c r="K64" s="19">
        <v>128</v>
      </c>
      <c r="L64" s="19">
        <v>165</v>
      </c>
      <c r="M64" s="19">
        <v>216</v>
      </c>
      <c r="N64" s="19">
        <v>138</v>
      </c>
    </row>
    <row r="65" spans="2:14" x14ac:dyDescent="0.2">
      <c r="B65" s="1">
        <v>4078</v>
      </c>
      <c r="C65" t="s">
        <v>121</v>
      </c>
      <c r="D65" s="19">
        <v>227</v>
      </c>
      <c r="E65" s="19">
        <v>5</v>
      </c>
      <c r="F65" s="19">
        <v>12</v>
      </c>
      <c r="G65" s="19">
        <v>27</v>
      </c>
      <c r="H65" s="19">
        <v>60</v>
      </c>
      <c r="I65" s="19">
        <v>76</v>
      </c>
      <c r="J65" s="19">
        <v>47</v>
      </c>
      <c r="K65" s="19">
        <v>48</v>
      </c>
      <c r="L65" s="19">
        <v>29</v>
      </c>
      <c r="M65" s="19">
        <v>55</v>
      </c>
      <c r="N65" s="19">
        <v>95</v>
      </c>
    </row>
    <row r="66" spans="2:14" x14ac:dyDescent="0.2">
      <c r="B66" s="1">
        <v>4079</v>
      </c>
      <c r="C66" t="s">
        <v>122</v>
      </c>
      <c r="D66" s="19">
        <v>721</v>
      </c>
      <c r="E66" s="19">
        <v>9</v>
      </c>
      <c r="F66" s="19">
        <v>47</v>
      </c>
      <c r="G66" s="19">
        <v>127</v>
      </c>
      <c r="H66" s="19">
        <v>191</v>
      </c>
      <c r="I66" s="19">
        <v>214</v>
      </c>
      <c r="J66" s="19">
        <v>133</v>
      </c>
      <c r="K66" s="19">
        <v>74</v>
      </c>
      <c r="L66" s="19">
        <v>43</v>
      </c>
      <c r="M66" s="19">
        <v>367</v>
      </c>
      <c r="N66" s="19">
        <v>237</v>
      </c>
    </row>
    <row r="67" spans="2:14" x14ac:dyDescent="0.2">
      <c r="B67" s="1">
        <v>4080</v>
      </c>
      <c r="C67" t="s">
        <v>123</v>
      </c>
      <c r="D67" s="19">
        <v>3539</v>
      </c>
      <c r="E67" s="19">
        <v>83</v>
      </c>
      <c r="F67" s="19">
        <v>367</v>
      </c>
      <c r="G67" s="19">
        <v>781</v>
      </c>
      <c r="H67" s="19">
        <v>1191</v>
      </c>
      <c r="I67" s="19">
        <v>735</v>
      </c>
      <c r="J67" s="19">
        <v>382</v>
      </c>
      <c r="K67" s="19">
        <v>553</v>
      </c>
      <c r="L67" s="19">
        <v>886</v>
      </c>
      <c r="M67" s="19">
        <v>832</v>
      </c>
      <c r="N67" s="19">
        <v>1268</v>
      </c>
    </row>
    <row r="68" spans="2:14" x14ac:dyDescent="0.2">
      <c r="B68" s="1">
        <v>4081</v>
      </c>
      <c r="C68" t="s">
        <v>124</v>
      </c>
      <c r="D68" s="19">
        <v>1816</v>
      </c>
      <c r="E68" s="19">
        <v>50</v>
      </c>
      <c r="F68" s="19">
        <v>115</v>
      </c>
      <c r="G68" s="19">
        <v>263</v>
      </c>
      <c r="H68" s="19">
        <v>572</v>
      </c>
      <c r="I68" s="19">
        <v>479</v>
      </c>
      <c r="J68" s="19">
        <v>337</v>
      </c>
      <c r="K68" s="19">
        <v>75</v>
      </c>
      <c r="L68" s="19">
        <v>936</v>
      </c>
      <c r="M68" s="19">
        <v>570</v>
      </c>
      <c r="N68" s="19">
        <v>235</v>
      </c>
    </row>
    <row r="69" spans="2:14" x14ac:dyDescent="0.2">
      <c r="B69" s="1">
        <v>4082</v>
      </c>
      <c r="C69" t="s">
        <v>374</v>
      </c>
      <c r="D69" s="19">
        <v>7982</v>
      </c>
      <c r="E69" s="19">
        <v>267</v>
      </c>
      <c r="F69" s="19">
        <v>955</v>
      </c>
      <c r="G69" s="19">
        <v>2131</v>
      </c>
      <c r="H69" s="19">
        <v>2209</v>
      </c>
      <c r="I69" s="19">
        <v>1592</v>
      </c>
      <c r="J69" s="19">
        <v>828</v>
      </c>
      <c r="K69" s="19">
        <v>1223</v>
      </c>
      <c r="L69" s="19">
        <v>3148</v>
      </c>
      <c r="M69" s="19">
        <v>1694</v>
      </c>
      <c r="N69" s="19">
        <v>1917</v>
      </c>
    </row>
    <row r="70" spans="2:14" x14ac:dyDescent="0.2">
      <c r="B70" s="1">
        <v>4083</v>
      </c>
      <c r="C70" t="s">
        <v>125</v>
      </c>
      <c r="D70" s="19">
        <v>2144</v>
      </c>
      <c r="E70" s="19">
        <v>38</v>
      </c>
      <c r="F70" s="19">
        <v>133</v>
      </c>
      <c r="G70" s="19">
        <v>362</v>
      </c>
      <c r="H70" s="19">
        <v>715</v>
      </c>
      <c r="I70" s="19">
        <v>603</v>
      </c>
      <c r="J70" s="19">
        <v>293</v>
      </c>
      <c r="K70" s="19">
        <v>114</v>
      </c>
      <c r="L70" s="19">
        <v>780</v>
      </c>
      <c r="M70" s="19">
        <v>507</v>
      </c>
      <c r="N70" s="19">
        <v>743</v>
      </c>
    </row>
    <row r="71" spans="2:14" s="7" customFormat="1" x14ac:dyDescent="0.2">
      <c r="B71" s="41">
        <v>4129</v>
      </c>
      <c r="C71" s="7" t="s">
        <v>146</v>
      </c>
      <c r="D71" s="69">
        <v>24632</v>
      </c>
      <c r="E71" s="69">
        <v>763</v>
      </c>
      <c r="F71" s="69">
        <v>2419</v>
      </c>
      <c r="G71" s="69">
        <v>5681</v>
      </c>
      <c r="H71" s="69">
        <v>7333</v>
      </c>
      <c r="I71" s="69">
        <v>5565</v>
      </c>
      <c r="J71" s="69">
        <v>2871</v>
      </c>
      <c r="K71" s="69">
        <v>4965</v>
      </c>
      <c r="L71" s="69">
        <v>8664</v>
      </c>
      <c r="M71" s="69">
        <v>5291</v>
      </c>
      <c r="N71" s="69">
        <v>5712</v>
      </c>
    </row>
    <row r="72" spans="2:14" x14ac:dyDescent="0.2">
      <c r="B72" s="1">
        <v>4091</v>
      </c>
      <c r="C72" t="s">
        <v>128</v>
      </c>
      <c r="D72" s="19">
        <v>812</v>
      </c>
      <c r="E72" s="19">
        <v>3</v>
      </c>
      <c r="F72" s="19">
        <v>43</v>
      </c>
      <c r="G72" s="19">
        <v>116</v>
      </c>
      <c r="H72" s="19">
        <v>164</v>
      </c>
      <c r="I72" s="19">
        <v>307</v>
      </c>
      <c r="J72" s="19">
        <v>179</v>
      </c>
      <c r="K72" s="19">
        <v>202</v>
      </c>
      <c r="L72" s="19">
        <v>229</v>
      </c>
      <c r="M72" s="19">
        <v>165</v>
      </c>
      <c r="N72" s="19">
        <v>216</v>
      </c>
    </row>
    <row r="73" spans="2:14" x14ac:dyDescent="0.2">
      <c r="B73" s="1">
        <v>4092</v>
      </c>
      <c r="C73" t="s">
        <v>129</v>
      </c>
      <c r="D73" s="19">
        <v>1972</v>
      </c>
      <c r="E73" s="19">
        <v>58</v>
      </c>
      <c r="F73" s="19">
        <v>196</v>
      </c>
      <c r="G73" s="19">
        <v>536</v>
      </c>
      <c r="H73" s="19">
        <v>638</v>
      </c>
      <c r="I73" s="19">
        <v>395</v>
      </c>
      <c r="J73" s="19">
        <v>149</v>
      </c>
      <c r="K73" s="19">
        <v>132</v>
      </c>
      <c r="L73" s="19">
        <v>881</v>
      </c>
      <c r="M73" s="19">
        <v>505</v>
      </c>
      <c r="N73" s="19">
        <v>454</v>
      </c>
    </row>
    <row r="74" spans="2:14" x14ac:dyDescent="0.2">
      <c r="B74" s="1">
        <v>4093</v>
      </c>
      <c r="C74" t="s">
        <v>130</v>
      </c>
      <c r="D74" s="19">
        <v>357</v>
      </c>
      <c r="E74" s="19">
        <v>13</v>
      </c>
      <c r="F74" s="19">
        <v>29</v>
      </c>
      <c r="G74" s="19">
        <v>44</v>
      </c>
      <c r="H74" s="19">
        <v>97</v>
      </c>
      <c r="I74" s="19">
        <v>126</v>
      </c>
      <c r="J74" s="19">
        <v>48</v>
      </c>
      <c r="K74" s="19">
        <v>62</v>
      </c>
      <c r="L74" s="19">
        <v>105</v>
      </c>
      <c r="M74" s="19">
        <v>111</v>
      </c>
      <c r="N74" s="19">
        <v>79</v>
      </c>
    </row>
    <row r="75" spans="2:14" x14ac:dyDescent="0.2">
      <c r="B75" s="1">
        <v>4124</v>
      </c>
      <c r="C75" t="s">
        <v>145</v>
      </c>
      <c r="D75" s="19">
        <v>798</v>
      </c>
      <c r="E75" s="19">
        <v>19</v>
      </c>
      <c r="F75" s="19">
        <v>61</v>
      </c>
      <c r="G75" s="19">
        <v>114</v>
      </c>
      <c r="H75" s="19">
        <v>193</v>
      </c>
      <c r="I75" s="19">
        <v>229</v>
      </c>
      <c r="J75" s="19">
        <v>182</v>
      </c>
      <c r="K75" s="19">
        <v>259</v>
      </c>
      <c r="L75" s="19">
        <v>158</v>
      </c>
      <c r="M75" s="19">
        <v>223</v>
      </c>
      <c r="N75" s="19">
        <v>158</v>
      </c>
    </row>
    <row r="76" spans="2:14" x14ac:dyDescent="0.2">
      <c r="B76" s="1">
        <v>4095</v>
      </c>
      <c r="C76" t="s">
        <v>24</v>
      </c>
      <c r="D76" s="19">
        <v>6608</v>
      </c>
      <c r="E76" s="19">
        <v>247</v>
      </c>
      <c r="F76" s="19">
        <v>738</v>
      </c>
      <c r="G76" s="19">
        <v>1687</v>
      </c>
      <c r="H76" s="19">
        <v>2149</v>
      </c>
      <c r="I76" s="19">
        <v>1200</v>
      </c>
      <c r="J76" s="19">
        <v>587</v>
      </c>
      <c r="K76" s="19">
        <v>1558</v>
      </c>
      <c r="L76" s="19">
        <v>2829</v>
      </c>
      <c r="M76" s="19">
        <v>1147</v>
      </c>
      <c r="N76" s="19">
        <v>1074</v>
      </c>
    </row>
    <row r="77" spans="2:14" x14ac:dyDescent="0.2">
      <c r="B77" s="1">
        <v>4099</v>
      </c>
      <c r="C77" t="s">
        <v>134</v>
      </c>
      <c r="D77" s="19">
        <v>201</v>
      </c>
      <c r="E77" s="19">
        <v>7</v>
      </c>
      <c r="F77" s="19">
        <v>10</v>
      </c>
      <c r="G77" s="19">
        <v>36</v>
      </c>
      <c r="H77" s="19">
        <v>33</v>
      </c>
      <c r="I77" s="19">
        <v>60</v>
      </c>
      <c r="J77" s="19">
        <v>55</v>
      </c>
      <c r="K77" s="19">
        <v>44</v>
      </c>
      <c r="L77" s="19">
        <v>49</v>
      </c>
      <c r="M77" s="19">
        <v>57</v>
      </c>
      <c r="N77" s="19">
        <v>51</v>
      </c>
    </row>
    <row r="78" spans="2:14" x14ac:dyDescent="0.2">
      <c r="B78" s="1">
        <v>4100</v>
      </c>
      <c r="C78" t="s">
        <v>375</v>
      </c>
      <c r="D78" s="19">
        <v>1755</v>
      </c>
      <c r="E78" s="19">
        <v>58</v>
      </c>
      <c r="F78" s="19">
        <v>151</v>
      </c>
      <c r="G78" s="19">
        <v>367</v>
      </c>
      <c r="H78" s="19">
        <v>594</v>
      </c>
      <c r="I78" s="19">
        <v>410</v>
      </c>
      <c r="J78" s="19">
        <v>175</v>
      </c>
      <c r="K78" s="19">
        <v>126</v>
      </c>
      <c r="L78" s="19">
        <v>457</v>
      </c>
      <c r="M78" s="19">
        <v>471</v>
      </c>
      <c r="N78" s="19">
        <v>701</v>
      </c>
    </row>
    <row r="79" spans="2:14" x14ac:dyDescent="0.2">
      <c r="B79" s="1">
        <v>4104</v>
      </c>
      <c r="C79" t="s">
        <v>135</v>
      </c>
      <c r="D79" s="19">
        <v>1562</v>
      </c>
      <c r="E79" s="19">
        <v>19</v>
      </c>
      <c r="F79" s="19">
        <v>138</v>
      </c>
      <c r="G79" s="19">
        <v>374</v>
      </c>
      <c r="H79" s="19">
        <v>506</v>
      </c>
      <c r="I79" s="19">
        <v>388</v>
      </c>
      <c r="J79" s="19">
        <v>137</v>
      </c>
      <c r="K79" s="19">
        <v>206</v>
      </c>
      <c r="L79" s="19">
        <v>271</v>
      </c>
      <c r="M79" s="19">
        <v>574</v>
      </c>
      <c r="N79" s="19">
        <v>511</v>
      </c>
    </row>
    <row r="80" spans="2:14" x14ac:dyDescent="0.2">
      <c r="B80" s="1">
        <v>4105</v>
      </c>
      <c r="C80" t="s">
        <v>136</v>
      </c>
      <c r="D80" s="19">
        <v>163</v>
      </c>
      <c r="E80" s="19">
        <v>1</v>
      </c>
      <c r="F80" s="19">
        <v>22</v>
      </c>
      <c r="G80" s="19">
        <v>36</v>
      </c>
      <c r="H80" s="19">
        <v>24</v>
      </c>
      <c r="I80" s="19">
        <v>46</v>
      </c>
      <c r="J80" s="19">
        <v>34</v>
      </c>
      <c r="K80" s="19">
        <v>71</v>
      </c>
      <c r="L80" s="19">
        <v>35</v>
      </c>
      <c r="M80" s="19">
        <v>24</v>
      </c>
      <c r="N80" s="19">
        <v>33</v>
      </c>
    </row>
    <row r="81" spans="2:14" x14ac:dyDescent="0.2">
      <c r="B81" s="1">
        <v>4106</v>
      </c>
      <c r="C81" t="s">
        <v>137</v>
      </c>
      <c r="D81" s="19">
        <v>209</v>
      </c>
      <c r="E81" s="19">
        <v>5</v>
      </c>
      <c r="F81" s="19">
        <v>21</v>
      </c>
      <c r="G81" s="19">
        <v>34</v>
      </c>
      <c r="H81" s="19">
        <v>48</v>
      </c>
      <c r="I81" s="19">
        <v>73</v>
      </c>
      <c r="J81" s="19">
        <v>28</v>
      </c>
      <c r="K81" s="19">
        <v>57</v>
      </c>
      <c r="L81" s="19">
        <v>59</v>
      </c>
      <c r="M81" s="19">
        <v>70</v>
      </c>
      <c r="N81" s="19">
        <v>23</v>
      </c>
    </row>
    <row r="82" spans="2:14" x14ac:dyDescent="0.2">
      <c r="B82" s="1">
        <v>4107</v>
      </c>
      <c r="C82" t="s">
        <v>138</v>
      </c>
      <c r="D82" s="19">
        <v>511</v>
      </c>
      <c r="E82" s="19">
        <v>13</v>
      </c>
      <c r="F82" s="19">
        <v>43</v>
      </c>
      <c r="G82" s="19">
        <v>114</v>
      </c>
      <c r="H82" s="19">
        <v>161</v>
      </c>
      <c r="I82" s="19">
        <v>124</v>
      </c>
      <c r="J82" s="19">
        <v>56</v>
      </c>
      <c r="K82" s="19">
        <v>89</v>
      </c>
      <c r="L82" s="19">
        <v>104</v>
      </c>
      <c r="M82" s="19">
        <v>147</v>
      </c>
      <c r="N82" s="19">
        <v>171</v>
      </c>
    </row>
    <row r="83" spans="2:14" x14ac:dyDescent="0.2">
      <c r="B83" s="1">
        <v>4110</v>
      </c>
      <c r="C83" t="s">
        <v>139</v>
      </c>
      <c r="D83" s="19">
        <v>670</v>
      </c>
      <c r="E83" s="19">
        <v>14</v>
      </c>
      <c r="F83" s="19">
        <v>102</v>
      </c>
      <c r="G83" s="19">
        <v>119</v>
      </c>
      <c r="H83" s="19">
        <v>169</v>
      </c>
      <c r="I83" s="19">
        <v>194</v>
      </c>
      <c r="J83" s="19">
        <v>72</v>
      </c>
      <c r="K83" s="19">
        <v>135</v>
      </c>
      <c r="L83" s="19">
        <v>135</v>
      </c>
      <c r="M83" s="19">
        <v>161</v>
      </c>
      <c r="N83" s="19">
        <v>239</v>
      </c>
    </row>
    <row r="84" spans="2:14" x14ac:dyDescent="0.2">
      <c r="B84" s="1">
        <v>4111</v>
      </c>
      <c r="C84" t="s">
        <v>140</v>
      </c>
      <c r="D84" s="19">
        <v>691</v>
      </c>
      <c r="E84" s="19">
        <v>6</v>
      </c>
      <c r="F84" s="19">
        <v>30</v>
      </c>
      <c r="G84" s="19">
        <v>118</v>
      </c>
      <c r="H84" s="19">
        <v>229</v>
      </c>
      <c r="I84" s="19">
        <v>210</v>
      </c>
      <c r="J84" s="19">
        <v>98</v>
      </c>
      <c r="K84" s="19">
        <v>95</v>
      </c>
      <c r="L84" s="19">
        <v>334</v>
      </c>
      <c r="M84" s="19">
        <v>162</v>
      </c>
      <c r="N84" s="19">
        <v>100</v>
      </c>
    </row>
    <row r="85" spans="2:14" x14ac:dyDescent="0.2">
      <c r="B85" s="1">
        <v>4112</v>
      </c>
      <c r="C85" t="s">
        <v>141</v>
      </c>
      <c r="D85" s="19">
        <v>385</v>
      </c>
      <c r="E85" s="19">
        <v>11</v>
      </c>
      <c r="F85" s="19">
        <v>17</v>
      </c>
      <c r="G85" s="19">
        <v>53</v>
      </c>
      <c r="H85" s="19">
        <v>102</v>
      </c>
      <c r="I85" s="19">
        <v>129</v>
      </c>
      <c r="J85" s="19">
        <v>73</v>
      </c>
      <c r="K85" s="19">
        <v>71</v>
      </c>
      <c r="L85" s="19">
        <v>118</v>
      </c>
      <c r="M85" s="19">
        <v>96</v>
      </c>
      <c r="N85" s="19">
        <v>100</v>
      </c>
    </row>
    <row r="86" spans="2:14" x14ac:dyDescent="0.2">
      <c r="B86" s="1">
        <v>4125</v>
      </c>
      <c r="C86" t="s">
        <v>393</v>
      </c>
      <c r="D86" s="19">
        <v>1183</v>
      </c>
      <c r="E86" s="19">
        <v>29</v>
      </c>
      <c r="F86" s="19">
        <v>122</v>
      </c>
      <c r="G86" s="19">
        <v>244</v>
      </c>
      <c r="H86" s="19">
        <v>260</v>
      </c>
      <c r="I86" s="19">
        <v>300</v>
      </c>
      <c r="J86" s="19">
        <v>228</v>
      </c>
      <c r="K86" s="19">
        <v>352</v>
      </c>
      <c r="L86" s="19">
        <v>293</v>
      </c>
      <c r="M86" s="19">
        <v>269</v>
      </c>
      <c r="N86" s="19">
        <v>269</v>
      </c>
    </row>
    <row r="87" spans="2:14" x14ac:dyDescent="0.2">
      <c r="B87" s="1">
        <v>4117</v>
      </c>
      <c r="C87" t="s">
        <v>376</v>
      </c>
      <c r="D87" s="19">
        <v>434</v>
      </c>
      <c r="E87" s="19">
        <v>3</v>
      </c>
      <c r="F87" s="19">
        <v>33</v>
      </c>
      <c r="G87" s="19">
        <v>95</v>
      </c>
      <c r="H87" s="19">
        <v>112</v>
      </c>
      <c r="I87" s="19">
        <v>116</v>
      </c>
      <c r="J87" s="19">
        <v>75</v>
      </c>
      <c r="K87" s="19">
        <v>180</v>
      </c>
      <c r="L87" s="19">
        <v>58</v>
      </c>
      <c r="M87" s="19">
        <v>94</v>
      </c>
      <c r="N87" s="19">
        <v>102</v>
      </c>
    </row>
    <row r="88" spans="2:14" x14ac:dyDescent="0.2">
      <c r="B88" s="1">
        <v>4120</v>
      </c>
      <c r="C88" t="s">
        <v>377</v>
      </c>
      <c r="D88" s="19">
        <v>708</v>
      </c>
      <c r="E88" s="19">
        <v>26</v>
      </c>
      <c r="F88" s="19">
        <v>49</v>
      </c>
      <c r="G88" s="19">
        <v>109</v>
      </c>
      <c r="H88" s="19">
        <v>194</v>
      </c>
      <c r="I88" s="19">
        <v>210</v>
      </c>
      <c r="J88" s="19">
        <v>120</v>
      </c>
      <c r="K88" s="19">
        <v>189</v>
      </c>
      <c r="L88" s="19">
        <v>203</v>
      </c>
      <c r="M88" s="19">
        <v>188</v>
      </c>
      <c r="N88" s="19">
        <v>128</v>
      </c>
    </row>
    <row r="89" spans="2:14" x14ac:dyDescent="0.2">
      <c r="B89" s="1">
        <v>4121</v>
      </c>
      <c r="C89" t="s">
        <v>142</v>
      </c>
      <c r="D89" s="19">
        <v>1046</v>
      </c>
      <c r="E89" s="19">
        <v>47</v>
      </c>
      <c r="F89" s="19">
        <v>86</v>
      </c>
      <c r="G89" s="19">
        <v>245</v>
      </c>
      <c r="H89" s="19">
        <v>296</v>
      </c>
      <c r="I89" s="19">
        <v>249</v>
      </c>
      <c r="J89" s="19">
        <v>123</v>
      </c>
      <c r="K89" s="19">
        <v>253</v>
      </c>
      <c r="L89" s="19">
        <v>324</v>
      </c>
      <c r="M89" s="19">
        <v>238</v>
      </c>
      <c r="N89" s="19">
        <v>231</v>
      </c>
    </row>
    <row r="90" spans="2:14" x14ac:dyDescent="0.2">
      <c r="B90" s="1">
        <v>4122</v>
      </c>
      <c r="C90" t="s">
        <v>143</v>
      </c>
      <c r="D90" s="19">
        <v>744</v>
      </c>
      <c r="E90" s="19">
        <v>11</v>
      </c>
      <c r="F90" s="19">
        <v>56</v>
      </c>
      <c r="G90" s="19">
        <v>127</v>
      </c>
      <c r="H90" s="19">
        <v>236</v>
      </c>
      <c r="I90" s="19">
        <v>229</v>
      </c>
      <c r="J90" s="19">
        <v>85</v>
      </c>
      <c r="K90" s="19">
        <v>126</v>
      </c>
      <c r="L90" s="19">
        <v>284</v>
      </c>
      <c r="M90" s="19">
        <v>169</v>
      </c>
      <c r="N90" s="19">
        <v>165</v>
      </c>
    </row>
    <row r="91" spans="2:14" x14ac:dyDescent="0.2">
      <c r="B91" s="1">
        <v>4123</v>
      </c>
      <c r="C91" t="s">
        <v>144</v>
      </c>
      <c r="D91" s="19">
        <v>3823</v>
      </c>
      <c r="E91" s="19">
        <v>173</v>
      </c>
      <c r="F91" s="19">
        <v>472</v>
      </c>
      <c r="G91" s="19">
        <v>1113</v>
      </c>
      <c r="H91" s="19">
        <v>1128</v>
      </c>
      <c r="I91" s="19">
        <v>570</v>
      </c>
      <c r="J91" s="19">
        <v>367</v>
      </c>
      <c r="K91" s="19">
        <v>758</v>
      </c>
      <c r="L91" s="19">
        <v>1738</v>
      </c>
      <c r="M91" s="19">
        <v>420</v>
      </c>
      <c r="N91" s="19">
        <v>907</v>
      </c>
    </row>
    <row r="92" spans="2:14" s="7" customFormat="1" x14ac:dyDescent="0.2">
      <c r="B92" s="41">
        <v>4159</v>
      </c>
      <c r="C92" s="7" t="s">
        <v>160</v>
      </c>
      <c r="D92" s="69">
        <v>21865</v>
      </c>
      <c r="E92" s="69">
        <v>557</v>
      </c>
      <c r="F92" s="69">
        <v>2271</v>
      </c>
      <c r="G92" s="69">
        <v>5138</v>
      </c>
      <c r="H92" s="69">
        <v>6273</v>
      </c>
      <c r="I92" s="69">
        <v>4556</v>
      </c>
      <c r="J92" s="69">
        <v>3070</v>
      </c>
      <c r="K92" s="69">
        <v>5496</v>
      </c>
      <c r="L92" s="69">
        <v>6096</v>
      </c>
      <c r="M92" s="69">
        <v>4342</v>
      </c>
      <c r="N92" s="69">
        <v>5931</v>
      </c>
    </row>
    <row r="93" spans="2:14" x14ac:dyDescent="0.2">
      <c r="B93" s="1">
        <v>4131</v>
      </c>
      <c r="C93" t="s">
        <v>147</v>
      </c>
      <c r="D93" s="19">
        <v>1806</v>
      </c>
      <c r="E93" s="19">
        <v>34</v>
      </c>
      <c r="F93" s="19">
        <v>161</v>
      </c>
      <c r="G93" s="19">
        <v>417</v>
      </c>
      <c r="H93" s="19">
        <v>456</v>
      </c>
      <c r="I93" s="19">
        <v>386</v>
      </c>
      <c r="J93" s="19">
        <v>352</v>
      </c>
      <c r="K93" s="19">
        <v>634</v>
      </c>
      <c r="L93" s="19">
        <v>360</v>
      </c>
      <c r="M93" s="19">
        <v>255</v>
      </c>
      <c r="N93" s="19">
        <v>557</v>
      </c>
    </row>
    <row r="94" spans="2:14" x14ac:dyDescent="0.2">
      <c r="B94" s="1">
        <v>4132</v>
      </c>
      <c r="C94" t="s">
        <v>148</v>
      </c>
      <c r="D94" s="19">
        <v>791</v>
      </c>
      <c r="E94" s="19">
        <v>21</v>
      </c>
      <c r="F94" s="19">
        <v>98</v>
      </c>
      <c r="G94" s="19">
        <v>187</v>
      </c>
      <c r="H94" s="19">
        <v>202</v>
      </c>
      <c r="I94" s="19">
        <v>170</v>
      </c>
      <c r="J94" s="19">
        <v>113</v>
      </c>
      <c r="K94" s="19">
        <v>272</v>
      </c>
      <c r="L94" s="19">
        <v>162</v>
      </c>
      <c r="M94" s="19">
        <v>95</v>
      </c>
      <c r="N94" s="19">
        <v>262</v>
      </c>
    </row>
    <row r="95" spans="2:14" x14ac:dyDescent="0.2">
      <c r="B95" s="1">
        <v>4133</v>
      </c>
      <c r="C95" t="s">
        <v>378</v>
      </c>
      <c r="D95" s="19">
        <v>558</v>
      </c>
      <c r="E95" s="19">
        <v>9</v>
      </c>
      <c r="F95" s="19">
        <v>56</v>
      </c>
      <c r="G95" s="19">
        <v>138</v>
      </c>
      <c r="H95" s="19">
        <v>178</v>
      </c>
      <c r="I95" s="19">
        <v>113</v>
      </c>
      <c r="J95" s="19">
        <v>64</v>
      </c>
      <c r="K95" s="19">
        <v>207</v>
      </c>
      <c r="L95" s="19">
        <v>165</v>
      </c>
      <c r="M95" s="19">
        <v>108</v>
      </c>
      <c r="N95" s="19">
        <v>78</v>
      </c>
    </row>
    <row r="96" spans="2:14" x14ac:dyDescent="0.2">
      <c r="B96" s="1">
        <v>4134</v>
      </c>
      <c r="C96" t="s">
        <v>149</v>
      </c>
      <c r="D96" s="19">
        <v>598</v>
      </c>
      <c r="E96" s="19">
        <v>15</v>
      </c>
      <c r="F96" s="19">
        <v>32</v>
      </c>
      <c r="G96" s="19">
        <v>102</v>
      </c>
      <c r="H96" s="19">
        <v>131</v>
      </c>
      <c r="I96" s="19">
        <v>171</v>
      </c>
      <c r="J96" s="19">
        <v>147</v>
      </c>
      <c r="K96" s="19">
        <v>189</v>
      </c>
      <c r="L96" s="19">
        <v>167</v>
      </c>
      <c r="M96" s="19">
        <v>82</v>
      </c>
      <c r="N96" s="19">
        <v>160</v>
      </c>
    </row>
    <row r="97" spans="2:14" x14ac:dyDescent="0.2">
      <c r="B97" s="1">
        <v>4135</v>
      </c>
      <c r="C97" t="s">
        <v>150</v>
      </c>
      <c r="D97" s="19">
        <v>1132</v>
      </c>
      <c r="E97" s="19">
        <v>24</v>
      </c>
      <c r="F97" s="19">
        <v>87</v>
      </c>
      <c r="G97" s="19">
        <v>279</v>
      </c>
      <c r="H97" s="19">
        <v>294</v>
      </c>
      <c r="I97" s="19">
        <v>241</v>
      </c>
      <c r="J97" s="19">
        <v>207</v>
      </c>
      <c r="K97" s="19">
        <v>457</v>
      </c>
      <c r="L97" s="19">
        <v>304</v>
      </c>
      <c r="M97" s="19">
        <v>182</v>
      </c>
      <c r="N97" s="19">
        <v>189</v>
      </c>
    </row>
    <row r="98" spans="2:14" x14ac:dyDescent="0.2">
      <c r="B98" s="1">
        <v>4136</v>
      </c>
      <c r="C98" t="s">
        <v>151</v>
      </c>
      <c r="D98" s="19">
        <v>815</v>
      </c>
      <c r="E98" s="19">
        <v>10</v>
      </c>
      <c r="F98" s="19">
        <v>92</v>
      </c>
      <c r="G98" s="19">
        <v>206</v>
      </c>
      <c r="H98" s="19">
        <v>282</v>
      </c>
      <c r="I98" s="19">
        <v>135</v>
      </c>
      <c r="J98" s="19">
        <v>90</v>
      </c>
      <c r="K98" s="19">
        <v>75</v>
      </c>
      <c r="L98" s="19">
        <v>240</v>
      </c>
      <c r="M98" s="19">
        <v>171</v>
      </c>
      <c r="N98" s="19">
        <v>329</v>
      </c>
    </row>
    <row r="99" spans="2:14" x14ac:dyDescent="0.2">
      <c r="B99" s="1">
        <v>4137</v>
      </c>
      <c r="C99" t="s">
        <v>379</v>
      </c>
      <c r="D99" s="19">
        <v>232</v>
      </c>
      <c r="E99" s="19">
        <v>6</v>
      </c>
      <c r="F99" s="19">
        <v>15</v>
      </c>
      <c r="G99" s="19">
        <v>26</v>
      </c>
      <c r="H99" s="19">
        <v>57</v>
      </c>
      <c r="I99" s="19">
        <v>75</v>
      </c>
      <c r="J99" s="19">
        <v>53</v>
      </c>
      <c r="K99" s="19">
        <v>59</v>
      </c>
      <c r="L99" s="19">
        <v>64</v>
      </c>
      <c r="M99" s="19">
        <v>53</v>
      </c>
      <c r="N99" s="19">
        <v>56</v>
      </c>
    </row>
    <row r="100" spans="2:14" x14ac:dyDescent="0.2">
      <c r="B100" s="1">
        <v>4138</v>
      </c>
      <c r="C100" t="s">
        <v>152</v>
      </c>
      <c r="D100" s="19">
        <v>355</v>
      </c>
      <c r="E100" s="19">
        <v>3</v>
      </c>
      <c r="F100" s="19">
        <v>16</v>
      </c>
      <c r="G100" s="19">
        <v>61</v>
      </c>
      <c r="H100" s="19">
        <v>106</v>
      </c>
      <c r="I100" s="19">
        <v>95</v>
      </c>
      <c r="J100" s="19">
        <v>74</v>
      </c>
      <c r="K100" s="19">
        <v>120</v>
      </c>
      <c r="L100" s="19">
        <v>68</v>
      </c>
      <c r="M100" s="19">
        <v>96</v>
      </c>
      <c r="N100" s="19">
        <v>71</v>
      </c>
    </row>
    <row r="101" spans="2:14" x14ac:dyDescent="0.2">
      <c r="B101" s="1">
        <v>4139</v>
      </c>
      <c r="C101" t="s">
        <v>153</v>
      </c>
      <c r="D101" s="19">
        <v>3344</v>
      </c>
      <c r="E101" s="19">
        <v>115</v>
      </c>
      <c r="F101" s="19">
        <v>355</v>
      </c>
      <c r="G101" s="19">
        <v>826</v>
      </c>
      <c r="H101" s="19">
        <v>1060</v>
      </c>
      <c r="I101" s="19">
        <v>608</v>
      </c>
      <c r="J101" s="19">
        <v>380</v>
      </c>
      <c r="K101" s="19">
        <v>636</v>
      </c>
      <c r="L101" s="19">
        <v>1032</v>
      </c>
      <c r="M101" s="19">
        <v>714</v>
      </c>
      <c r="N101" s="19">
        <v>962</v>
      </c>
    </row>
    <row r="102" spans="2:14" x14ac:dyDescent="0.2">
      <c r="B102" s="1">
        <v>4140</v>
      </c>
      <c r="C102" t="s">
        <v>154</v>
      </c>
      <c r="D102" s="19">
        <v>1328</v>
      </c>
      <c r="E102" s="19">
        <v>19</v>
      </c>
      <c r="F102" s="19">
        <v>144</v>
      </c>
      <c r="G102" s="19">
        <v>279</v>
      </c>
      <c r="H102" s="19">
        <v>407</v>
      </c>
      <c r="I102" s="19">
        <v>316</v>
      </c>
      <c r="J102" s="19">
        <v>163</v>
      </c>
      <c r="K102" s="19">
        <v>283</v>
      </c>
      <c r="L102" s="19">
        <v>347</v>
      </c>
      <c r="M102" s="19">
        <v>310</v>
      </c>
      <c r="N102" s="19">
        <v>388</v>
      </c>
    </row>
    <row r="103" spans="2:14" x14ac:dyDescent="0.2">
      <c r="B103" s="1">
        <v>4141</v>
      </c>
      <c r="C103" t="s">
        <v>380</v>
      </c>
      <c r="D103" s="19">
        <v>4490</v>
      </c>
      <c r="E103" s="19">
        <v>179</v>
      </c>
      <c r="F103" s="19">
        <v>580</v>
      </c>
      <c r="G103" s="19">
        <v>1177</v>
      </c>
      <c r="H103" s="19">
        <v>1258</v>
      </c>
      <c r="I103" s="19">
        <v>848</v>
      </c>
      <c r="J103" s="19">
        <v>448</v>
      </c>
      <c r="K103" s="19">
        <v>1029</v>
      </c>
      <c r="L103" s="19">
        <v>1350</v>
      </c>
      <c r="M103" s="19">
        <v>1007</v>
      </c>
      <c r="N103" s="19">
        <v>1104</v>
      </c>
    </row>
    <row r="104" spans="2:14" x14ac:dyDescent="0.2">
      <c r="B104" s="1">
        <v>4142</v>
      </c>
      <c r="C104" t="s">
        <v>155</v>
      </c>
      <c r="D104" s="19">
        <v>422</v>
      </c>
      <c r="E104" s="19">
        <v>5</v>
      </c>
      <c r="F104" s="19">
        <v>41</v>
      </c>
      <c r="G104" s="19">
        <v>77</v>
      </c>
      <c r="H104" s="19">
        <v>83</v>
      </c>
      <c r="I104" s="19">
        <v>96</v>
      </c>
      <c r="J104" s="19">
        <v>120</v>
      </c>
      <c r="K104" s="19">
        <v>196</v>
      </c>
      <c r="L104" s="19">
        <v>114</v>
      </c>
      <c r="M104" s="19">
        <v>59</v>
      </c>
      <c r="N104" s="19">
        <v>53</v>
      </c>
    </row>
    <row r="105" spans="2:14" x14ac:dyDescent="0.2">
      <c r="B105" s="1">
        <v>4143</v>
      </c>
      <c r="C105" t="s">
        <v>156</v>
      </c>
      <c r="D105" s="19">
        <v>587</v>
      </c>
      <c r="E105" s="19">
        <v>13</v>
      </c>
      <c r="F105" s="19">
        <v>48</v>
      </c>
      <c r="G105" s="19">
        <v>152</v>
      </c>
      <c r="H105" s="19">
        <v>152</v>
      </c>
      <c r="I105" s="19">
        <v>119</v>
      </c>
      <c r="J105" s="19">
        <v>103</v>
      </c>
      <c r="K105" s="19">
        <v>217</v>
      </c>
      <c r="L105" s="19">
        <v>143</v>
      </c>
      <c r="M105" s="19">
        <v>165</v>
      </c>
      <c r="N105" s="19">
        <v>62</v>
      </c>
    </row>
    <row r="106" spans="2:14" x14ac:dyDescent="0.2">
      <c r="B106" s="1">
        <v>4144</v>
      </c>
      <c r="C106" t="s">
        <v>157</v>
      </c>
      <c r="D106" s="19">
        <v>2278</v>
      </c>
      <c r="E106" s="19">
        <v>44</v>
      </c>
      <c r="F106" s="19">
        <v>241</v>
      </c>
      <c r="G106" s="19">
        <v>531</v>
      </c>
      <c r="H106" s="19">
        <v>744</v>
      </c>
      <c r="I106" s="19">
        <v>438</v>
      </c>
      <c r="J106" s="19">
        <v>280</v>
      </c>
      <c r="K106" s="19">
        <v>428</v>
      </c>
      <c r="L106" s="19">
        <v>530</v>
      </c>
      <c r="M106" s="19">
        <v>407</v>
      </c>
      <c r="N106" s="19">
        <v>913</v>
      </c>
    </row>
    <row r="107" spans="2:14" x14ac:dyDescent="0.2">
      <c r="B107" s="1">
        <v>4145</v>
      </c>
      <c r="C107" t="s">
        <v>381</v>
      </c>
      <c r="D107" s="19">
        <v>843</v>
      </c>
      <c r="E107" s="19">
        <v>15</v>
      </c>
      <c r="F107" s="19">
        <v>77</v>
      </c>
      <c r="G107" s="19">
        <v>190</v>
      </c>
      <c r="H107" s="19">
        <v>223</v>
      </c>
      <c r="I107" s="19">
        <v>211</v>
      </c>
      <c r="J107" s="19">
        <v>127</v>
      </c>
      <c r="K107" s="19">
        <v>201</v>
      </c>
      <c r="L107" s="19">
        <v>316</v>
      </c>
      <c r="M107" s="19">
        <v>179</v>
      </c>
      <c r="N107" s="19">
        <v>147</v>
      </c>
    </row>
    <row r="108" spans="2:14" x14ac:dyDescent="0.2">
      <c r="B108" s="1">
        <v>4146</v>
      </c>
      <c r="C108" t="s">
        <v>158</v>
      </c>
      <c r="D108" s="19">
        <v>1633</v>
      </c>
      <c r="E108" s="19">
        <v>35</v>
      </c>
      <c r="F108" s="19">
        <v>179</v>
      </c>
      <c r="G108" s="19">
        <v>375</v>
      </c>
      <c r="H108" s="19">
        <v>488</v>
      </c>
      <c r="I108" s="19">
        <v>339</v>
      </c>
      <c r="J108" s="19">
        <v>217</v>
      </c>
      <c r="K108" s="19">
        <v>340</v>
      </c>
      <c r="L108" s="19">
        <v>574</v>
      </c>
      <c r="M108" s="19">
        <v>231</v>
      </c>
      <c r="N108" s="19">
        <v>488</v>
      </c>
    </row>
    <row r="109" spans="2:14" x14ac:dyDescent="0.2">
      <c r="B109" s="1">
        <v>4147</v>
      </c>
      <c r="C109" t="s">
        <v>159</v>
      </c>
      <c r="D109" s="19">
        <v>653</v>
      </c>
      <c r="E109" s="19">
        <v>10</v>
      </c>
      <c r="F109" s="19">
        <v>49</v>
      </c>
      <c r="G109" s="19">
        <v>115</v>
      </c>
      <c r="H109" s="19">
        <v>152</v>
      </c>
      <c r="I109" s="19">
        <v>195</v>
      </c>
      <c r="J109" s="19">
        <v>132</v>
      </c>
      <c r="K109" s="19">
        <v>153</v>
      </c>
      <c r="L109" s="19">
        <v>160</v>
      </c>
      <c r="M109" s="19">
        <v>228</v>
      </c>
      <c r="N109" s="19">
        <v>112</v>
      </c>
    </row>
    <row r="110" spans="2:14" s="7" customFormat="1" x14ac:dyDescent="0.2">
      <c r="B110" s="41">
        <v>4189</v>
      </c>
      <c r="C110" s="7" t="s">
        <v>177</v>
      </c>
      <c r="D110" s="69">
        <v>17102</v>
      </c>
      <c r="E110" s="69">
        <v>323</v>
      </c>
      <c r="F110" s="69">
        <v>1326</v>
      </c>
      <c r="G110" s="69">
        <v>3185</v>
      </c>
      <c r="H110" s="69">
        <v>4611</v>
      </c>
      <c r="I110" s="69">
        <v>4718</v>
      </c>
      <c r="J110" s="69">
        <v>2939</v>
      </c>
      <c r="K110" s="69">
        <v>3553</v>
      </c>
      <c r="L110" s="69">
        <v>3846</v>
      </c>
      <c r="M110" s="69">
        <v>4504</v>
      </c>
      <c r="N110" s="69">
        <v>5199</v>
      </c>
    </row>
    <row r="111" spans="2:14" x14ac:dyDescent="0.2">
      <c r="B111" s="1">
        <v>4185</v>
      </c>
      <c r="C111" t="s">
        <v>596</v>
      </c>
      <c r="D111" s="19">
        <v>1367</v>
      </c>
      <c r="E111" s="19">
        <v>33</v>
      </c>
      <c r="F111" s="19">
        <v>112</v>
      </c>
      <c r="G111" s="19">
        <v>262</v>
      </c>
      <c r="H111" s="19">
        <v>380</v>
      </c>
      <c r="I111" s="19">
        <v>362</v>
      </c>
      <c r="J111" s="19">
        <v>218</v>
      </c>
      <c r="K111" s="19">
        <v>368</v>
      </c>
      <c r="L111" s="19">
        <v>276</v>
      </c>
      <c r="M111" s="19">
        <v>374</v>
      </c>
      <c r="N111" s="19">
        <v>349</v>
      </c>
    </row>
    <row r="112" spans="2:14" x14ac:dyDescent="0.2">
      <c r="B112" s="1">
        <v>4161</v>
      </c>
      <c r="C112" t="s">
        <v>161</v>
      </c>
      <c r="D112" s="19">
        <v>1152</v>
      </c>
      <c r="E112" s="19">
        <v>24</v>
      </c>
      <c r="F112" s="19">
        <v>75</v>
      </c>
      <c r="G112" s="19">
        <v>292</v>
      </c>
      <c r="H112" s="19">
        <v>365</v>
      </c>
      <c r="I112" s="19">
        <v>283</v>
      </c>
      <c r="J112" s="19">
        <v>113</v>
      </c>
      <c r="K112" s="19">
        <v>162</v>
      </c>
      <c r="L112" s="19">
        <v>246</v>
      </c>
      <c r="M112" s="19">
        <v>387</v>
      </c>
      <c r="N112" s="19">
        <v>357</v>
      </c>
    </row>
    <row r="113" spans="2:14" x14ac:dyDescent="0.2">
      <c r="B113" s="1">
        <v>4163</v>
      </c>
      <c r="C113" t="s">
        <v>162</v>
      </c>
      <c r="D113" s="19">
        <v>2653</v>
      </c>
      <c r="E113" s="19">
        <v>26</v>
      </c>
      <c r="F113" s="19">
        <v>98</v>
      </c>
      <c r="G113" s="19">
        <v>424</v>
      </c>
      <c r="H113" s="19">
        <v>735</v>
      </c>
      <c r="I113" s="19">
        <v>830</v>
      </c>
      <c r="J113" s="19">
        <v>540</v>
      </c>
      <c r="K113" s="19">
        <v>262</v>
      </c>
      <c r="L113" s="19">
        <v>758</v>
      </c>
      <c r="M113" s="19">
        <v>644</v>
      </c>
      <c r="N113" s="19">
        <v>989</v>
      </c>
    </row>
    <row r="114" spans="2:14" x14ac:dyDescent="0.2">
      <c r="B114" s="1">
        <v>4164</v>
      </c>
      <c r="C114" t="s">
        <v>163</v>
      </c>
      <c r="D114" s="19">
        <v>494</v>
      </c>
      <c r="E114" s="19">
        <v>8</v>
      </c>
      <c r="F114" s="19">
        <v>44</v>
      </c>
      <c r="G114" s="19">
        <v>66</v>
      </c>
      <c r="H114" s="19">
        <v>104</v>
      </c>
      <c r="I114" s="19">
        <v>157</v>
      </c>
      <c r="J114" s="19">
        <v>115</v>
      </c>
      <c r="K114" s="19">
        <v>113</v>
      </c>
      <c r="L114" s="19">
        <v>129</v>
      </c>
      <c r="M114" s="19">
        <v>128</v>
      </c>
      <c r="N114" s="19">
        <v>124</v>
      </c>
    </row>
    <row r="115" spans="2:14" x14ac:dyDescent="0.2">
      <c r="B115" s="1">
        <v>4165</v>
      </c>
      <c r="C115" t="s">
        <v>164</v>
      </c>
      <c r="D115" s="19">
        <v>1812</v>
      </c>
      <c r="E115" s="19">
        <v>42</v>
      </c>
      <c r="F115" s="19">
        <v>156</v>
      </c>
      <c r="G115" s="19">
        <v>374</v>
      </c>
      <c r="H115" s="19">
        <v>481</v>
      </c>
      <c r="I115" s="19">
        <v>427</v>
      </c>
      <c r="J115" s="19">
        <v>332</v>
      </c>
      <c r="K115" s="19">
        <v>299</v>
      </c>
      <c r="L115" s="19">
        <v>285</v>
      </c>
      <c r="M115" s="19">
        <v>626</v>
      </c>
      <c r="N115" s="19">
        <v>602</v>
      </c>
    </row>
    <row r="116" spans="2:14" x14ac:dyDescent="0.2">
      <c r="B116" s="1">
        <v>4166</v>
      </c>
      <c r="C116" t="s">
        <v>165</v>
      </c>
      <c r="D116" s="19">
        <v>720</v>
      </c>
      <c r="E116" s="19">
        <v>14</v>
      </c>
      <c r="F116" s="19">
        <v>69</v>
      </c>
      <c r="G116" s="19">
        <v>102</v>
      </c>
      <c r="H116" s="19">
        <v>179</v>
      </c>
      <c r="I116" s="19">
        <v>211</v>
      </c>
      <c r="J116" s="19">
        <v>145</v>
      </c>
      <c r="K116" s="19">
        <v>156</v>
      </c>
      <c r="L116" s="19">
        <v>126</v>
      </c>
      <c r="M116" s="19">
        <v>181</v>
      </c>
      <c r="N116" s="19">
        <v>257</v>
      </c>
    </row>
    <row r="117" spans="2:14" x14ac:dyDescent="0.2">
      <c r="B117" s="1">
        <v>4169</v>
      </c>
      <c r="C117" t="s">
        <v>167</v>
      </c>
      <c r="D117" s="19">
        <v>1387</v>
      </c>
      <c r="E117" s="19">
        <v>14</v>
      </c>
      <c r="F117" s="19">
        <v>89</v>
      </c>
      <c r="G117" s="19">
        <v>220</v>
      </c>
      <c r="H117" s="19">
        <v>380</v>
      </c>
      <c r="I117" s="19">
        <v>494</v>
      </c>
      <c r="J117" s="19">
        <v>190</v>
      </c>
      <c r="K117" s="19">
        <v>209</v>
      </c>
      <c r="L117" s="19">
        <v>382</v>
      </c>
      <c r="M117" s="19">
        <v>330</v>
      </c>
      <c r="N117" s="19">
        <v>466</v>
      </c>
    </row>
    <row r="118" spans="2:14" x14ac:dyDescent="0.2">
      <c r="B118" s="1">
        <v>4170</v>
      </c>
      <c r="C118" t="s">
        <v>26</v>
      </c>
      <c r="D118" s="19">
        <v>1884</v>
      </c>
      <c r="E118" s="19">
        <v>67</v>
      </c>
      <c r="F118" s="19">
        <v>201</v>
      </c>
      <c r="G118" s="19">
        <v>423</v>
      </c>
      <c r="H118" s="19">
        <v>524</v>
      </c>
      <c r="I118" s="19">
        <v>413</v>
      </c>
      <c r="J118" s="19">
        <v>256</v>
      </c>
      <c r="K118" s="19">
        <v>714</v>
      </c>
      <c r="L118" s="19">
        <v>440</v>
      </c>
      <c r="M118" s="19">
        <v>326</v>
      </c>
      <c r="N118" s="19">
        <v>404</v>
      </c>
    </row>
    <row r="119" spans="2:14" x14ac:dyDescent="0.2">
      <c r="B119" s="1">
        <v>4184</v>
      </c>
      <c r="C119" t="s">
        <v>176</v>
      </c>
      <c r="D119" s="19">
        <v>1056</v>
      </c>
      <c r="E119" s="19">
        <v>11</v>
      </c>
      <c r="F119" s="19">
        <v>73</v>
      </c>
      <c r="G119" s="19">
        <v>175</v>
      </c>
      <c r="H119" s="19">
        <v>298</v>
      </c>
      <c r="I119" s="19">
        <v>300</v>
      </c>
      <c r="J119" s="19">
        <v>199</v>
      </c>
      <c r="K119" s="19">
        <v>343</v>
      </c>
      <c r="L119" s="19">
        <v>191</v>
      </c>
      <c r="M119" s="19">
        <v>274</v>
      </c>
      <c r="N119" s="19">
        <v>248</v>
      </c>
    </row>
    <row r="120" spans="2:14" x14ac:dyDescent="0.2">
      <c r="B120" s="1">
        <v>4172</v>
      </c>
      <c r="C120" t="s">
        <v>382</v>
      </c>
      <c r="D120" s="19">
        <v>503</v>
      </c>
      <c r="E120" s="19">
        <v>3</v>
      </c>
      <c r="F120" s="19">
        <v>53</v>
      </c>
      <c r="G120" s="19">
        <v>114</v>
      </c>
      <c r="H120" s="19">
        <v>149</v>
      </c>
      <c r="I120" s="19">
        <v>133</v>
      </c>
      <c r="J120" s="19">
        <v>51</v>
      </c>
      <c r="K120" s="19">
        <v>60</v>
      </c>
      <c r="L120" s="19">
        <v>165</v>
      </c>
      <c r="M120" s="19">
        <v>54</v>
      </c>
      <c r="N120" s="19">
        <v>224</v>
      </c>
    </row>
    <row r="121" spans="2:14" x14ac:dyDescent="0.2">
      <c r="B121" s="1">
        <v>4173</v>
      </c>
      <c r="C121" t="s">
        <v>168</v>
      </c>
      <c r="D121" s="19">
        <v>261</v>
      </c>
      <c r="E121" s="19">
        <v>7</v>
      </c>
      <c r="F121" s="19">
        <v>23</v>
      </c>
      <c r="G121" s="19">
        <v>28</v>
      </c>
      <c r="H121" s="19">
        <v>61</v>
      </c>
      <c r="I121" s="19">
        <v>81</v>
      </c>
      <c r="J121" s="19">
        <v>61</v>
      </c>
      <c r="K121" s="19">
        <v>97</v>
      </c>
      <c r="L121" s="19">
        <v>49</v>
      </c>
      <c r="M121" s="19">
        <v>64</v>
      </c>
      <c r="N121" s="19">
        <v>51</v>
      </c>
    </row>
    <row r="122" spans="2:14" x14ac:dyDescent="0.2">
      <c r="B122" s="1">
        <v>4175</v>
      </c>
      <c r="C122" t="s">
        <v>169</v>
      </c>
      <c r="D122" s="19">
        <v>532</v>
      </c>
      <c r="E122" s="19">
        <v>10</v>
      </c>
      <c r="F122" s="19">
        <v>57</v>
      </c>
      <c r="G122" s="19">
        <v>90</v>
      </c>
      <c r="H122" s="19">
        <v>114</v>
      </c>
      <c r="I122" s="19">
        <v>154</v>
      </c>
      <c r="J122" s="19">
        <v>107</v>
      </c>
      <c r="K122" s="19">
        <v>99</v>
      </c>
      <c r="L122" s="19">
        <v>106</v>
      </c>
      <c r="M122" s="19">
        <v>125</v>
      </c>
      <c r="N122" s="19">
        <v>202</v>
      </c>
    </row>
    <row r="123" spans="2:14" x14ac:dyDescent="0.2">
      <c r="B123" s="1">
        <v>4176</v>
      </c>
      <c r="C123" t="s">
        <v>170</v>
      </c>
      <c r="D123" s="19">
        <v>352</v>
      </c>
      <c r="E123" s="19">
        <v>10</v>
      </c>
      <c r="F123" s="19">
        <v>18</v>
      </c>
      <c r="G123" s="19">
        <v>64</v>
      </c>
      <c r="H123" s="19">
        <v>93</v>
      </c>
      <c r="I123" s="19">
        <v>113</v>
      </c>
      <c r="J123" s="19">
        <v>54</v>
      </c>
      <c r="K123" s="19">
        <v>91</v>
      </c>
      <c r="L123" s="19">
        <v>82</v>
      </c>
      <c r="M123" s="19">
        <v>127</v>
      </c>
      <c r="N123" s="19">
        <v>52</v>
      </c>
    </row>
    <row r="124" spans="2:14" x14ac:dyDescent="0.2">
      <c r="B124" s="1">
        <v>4177</v>
      </c>
      <c r="C124" t="s">
        <v>171</v>
      </c>
      <c r="D124" s="19">
        <v>771</v>
      </c>
      <c r="E124" s="19">
        <v>4</v>
      </c>
      <c r="F124" s="19">
        <v>71</v>
      </c>
      <c r="G124" s="19">
        <v>168</v>
      </c>
      <c r="H124" s="19">
        <v>195</v>
      </c>
      <c r="I124" s="19">
        <v>186</v>
      </c>
      <c r="J124" s="19">
        <v>147</v>
      </c>
      <c r="K124" s="19">
        <v>89</v>
      </c>
      <c r="L124" s="19">
        <v>212</v>
      </c>
      <c r="M124" s="19">
        <v>255</v>
      </c>
      <c r="N124" s="19">
        <v>215</v>
      </c>
    </row>
    <row r="125" spans="2:14" x14ac:dyDescent="0.2">
      <c r="B125" s="1">
        <v>4179</v>
      </c>
      <c r="C125" t="s">
        <v>172</v>
      </c>
      <c r="D125" s="19">
        <v>442</v>
      </c>
      <c r="E125" s="19">
        <v>5</v>
      </c>
      <c r="F125" s="19">
        <v>33</v>
      </c>
      <c r="G125" s="19">
        <v>85</v>
      </c>
      <c r="H125" s="19">
        <v>111</v>
      </c>
      <c r="I125" s="19">
        <v>135</v>
      </c>
      <c r="J125" s="19">
        <v>73</v>
      </c>
      <c r="K125" s="19">
        <v>78</v>
      </c>
      <c r="L125" s="19">
        <v>58</v>
      </c>
      <c r="M125" s="19">
        <v>165</v>
      </c>
      <c r="N125" s="19">
        <v>141</v>
      </c>
    </row>
    <row r="126" spans="2:14" x14ac:dyDescent="0.2">
      <c r="B126" s="1">
        <v>4181</v>
      </c>
      <c r="C126" t="s">
        <v>173</v>
      </c>
      <c r="D126" s="19">
        <v>638</v>
      </c>
      <c r="E126" s="19">
        <v>10</v>
      </c>
      <c r="F126" s="19">
        <v>54</v>
      </c>
      <c r="G126" s="19">
        <v>105</v>
      </c>
      <c r="H126" s="19">
        <v>169</v>
      </c>
      <c r="I126" s="19">
        <v>188</v>
      </c>
      <c r="J126" s="19">
        <v>112</v>
      </c>
      <c r="K126" s="19">
        <v>174</v>
      </c>
      <c r="L126" s="19">
        <v>103</v>
      </c>
      <c r="M126" s="19">
        <v>194</v>
      </c>
      <c r="N126" s="19">
        <v>167</v>
      </c>
    </row>
    <row r="127" spans="2:14" x14ac:dyDescent="0.2">
      <c r="B127" s="1">
        <v>4182</v>
      </c>
      <c r="C127" t="s">
        <v>174</v>
      </c>
      <c r="D127" s="19">
        <v>503</v>
      </c>
      <c r="E127" s="19">
        <v>21</v>
      </c>
      <c r="F127" s="19">
        <v>43</v>
      </c>
      <c r="G127" s="19">
        <v>97</v>
      </c>
      <c r="H127" s="19">
        <v>127</v>
      </c>
      <c r="I127" s="19">
        <v>105</v>
      </c>
      <c r="J127" s="19">
        <v>110</v>
      </c>
      <c r="K127" s="19">
        <v>123</v>
      </c>
      <c r="L127" s="19">
        <v>130</v>
      </c>
      <c r="M127" s="19">
        <v>118</v>
      </c>
      <c r="N127" s="19">
        <v>132</v>
      </c>
    </row>
    <row r="128" spans="2:14" x14ac:dyDescent="0.2">
      <c r="B128" s="1">
        <v>4183</v>
      </c>
      <c r="C128" t="s">
        <v>175</v>
      </c>
      <c r="D128" s="19">
        <v>575</v>
      </c>
      <c r="E128" s="19">
        <v>14</v>
      </c>
      <c r="F128" s="19">
        <v>57</v>
      </c>
      <c r="G128" s="19">
        <v>96</v>
      </c>
      <c r="H128" s="19">
        <v>146</v>
      </c>
      <c r="I128" s="19">
        <v>146</v>
      </c>
      <c r="J128" s="19">
        <v>116</v>
      </c>
      <c r="K128" s="19">
        <v>116</v>
      </c>
      <c r="L128" s="19">
        <v>108</v>
      </c>
      <c r="M128" s="19">
        <v>132</v>
      </c>
      <c r="N128" s="19">
        <v>219</v>
      </c>
    </row>
    <row r="129" spans="2:14" s="7" customFormat="1" x14ac:dyDescent="0.2">
      <c r="B129" s="41">
        <v>4219</v>
      </c>
      <c r="C129" s="7" t="s">
        <v>196</v>
      </c>
      <c r="D129" s="69">
        <v>32176</v>
      </c>
      <c r="E129" s="69">
        <v>869</v>
      </c>
      <c r="F129" s="69">
        <v>3507</v>
      </c>
      <c r="G129" s="69">
        <v>7544</v>
      </c>
      <c r="H129" s="69">
        <v>9193</v>
      </c>
      <c r="I129" s="69">
        <v>7256</v>
      </c>
      <c r="J129" s="69">
        <v>3807</v>
      </c>
      <c r="K129" s="69">
        <v>5693</v>
      </c>
      <c r="L129" s="69">
        <v>8186</v>
      </c>
      <c r="M129" s="69">
        <v>6526</v>
      </c>
      <c r="N129" s="69">
        <v>11771</v>
      </c>
    </row>
    <row r="130" spans="2:14" x14ac:dyDescent="0.2">
      <c r="B130" s="1">
        <v>4191</v>
      </c>
      <c r="C130" t="s">
        <v>178</v>
      </c>
      <c r="D130" s="19">
        <v>332</v>
      </c>
      <c r="E130" s="19">
        <v>1</v>
      </c>
      <c r="F130" s="19">
        <v>21</v>
      </c>
      <c r="G130" s="19">
        <v>44</v>
      </c>
      <c r="H130" s="19">
        <v>81</v>
      </c>
      <c r="I130" s="19">
        <v>123</v>
      </c>
      <c r="J130" s="19">
        <v>62</v>
      </c>
      <c r="K130" s="19">
        <v>78</v>
      </c>
      <c r="L130" s="19">
        <v>48</v>
      </c>
      <c r="M130" s="19">
        <v>135</v>
      </c>
      <c r="N130" s="19">
        <v>71</v>
      </c>
    </row>
    <row r="131" spans="2:14" x14ac:dyDescent="0.2">
      <c r="B131" s="1">
        <v>4192</v>
      </c>
      <c r="C131" t="s">
        <v>179</v>
      </c>
      <c r="D131" s="19">
        <v>837</v>
      </c>
      <c r="E131" s="19">
        <v>14</v>
      </c>
      <c r="F131" s="19">
        <v>76</v>
      </c>
      <c r="G131" s="19">
        <v>197</v>
      </c>
      <c r="H131" s="19">
        <v>206</v>
      </c>
      <c r="I131" s="19">
        <v>217</v>
      </c>
      <c r="J131" s="19">
        <v>127</v>
      </c>
      <c r="K131" s="19">
        <v>166</v>
      </c>
      <c r="L131" s="19">
        <v>201</v>
      </c>
      <c r="M131" s="19">
        <v>191</v>
      </c>
      <c r="N131" s="19">
        <v>279</v>
      </c>
    </row>
    <row r="132" spans="2:14" x14ac:dyDescent="0.2">
      <c r="B132" s="1">
        <v>4193</v>
      </c>
      <c r="C132" t="s">
        <v>180</v>
      </c>
      <c r="D132" s="19">
        <v>409</v>
      </c>
      <c r="E132" s="19">
        <v>3</v>
      </c>
      <c r="F132" s="19">
        <v>43</v>
      </c>
      <c r="G132" s="19">
        <v>74</v>
      </c>
      <c r="H132" s="19">
        <v>130</v>
      </c>
      <c r="I132" s="19">
        <v>112</v>
      </c>
      <c r="J132" s="19">
        <v>47</v>
      </c>
      <c r="K132" s="19">
        <v>84</v>
      </c>
      <c r="L132" s="19">
        <v>52</v>
      </c>
      <c r="M132" s="19">
        <v>79</v>
      </c>
      <c r="N132" s="19">
        <v>194</v>
      </c>
    </row>
    <row r="133" spans="2:14" x14ac:dyDescent="0.2">
      <c r="B133" s="1">
        <v>4194</v>
      </c>
      <c r="C133" t="s">
        <v>181</v>
      </c>
      <c r="D133" s="19">
        <v>1011</v>
      </c>
      <c r="E133" s="19">
        <v>10</v>
      </c>
      <c r="F133" s="19">
        <v>76</v>
      </c>
      <c r="G133" s="19">
        <v>184</v>
      </c>
      <c r="H133" s="19">
        <v>297</v>
      </c>
      <c r="I133" s="19">
        <v>309</v>
      </c>
      <c r="J133" s="19">
        <v>135</v>
      </c>
      <c r="K133" s="19">
        <v>190</v>
      </c>
      <c r="L133" s="19">
        <v>125</v>
      </c>
      <c r="M133" s="19">
        <v>239</v>
      </c>
      <c r="N133" s="19">
        <v>457</v>
      </c>
    </row>
    <row r="134" spans="2:14" x14ac:dyDescent="0.2">
      <c r="B134" s="1">
        <v>4195</v>
      </c>
      <c r="C134" t="s">
        <v>182</v>
      </c>
      <c r="D134" s="19">
        <v>766</v>
      </c>
      <c r="E134" s="19">
        <v>16</v>
      </c>
      <c r="F134" s="19">
        <v>93</v>
      </c>
      <c r="G134" s="19">
        <v>151</v>
      </c>
      <c r="H134" s="19">
        <v>210</v>
      </c>
      <c r="I134" s="19">
        <v>178</v>
      </c>
      <c r="J134" s="19">
        <v>118</v>
      </c>
      <c r="K134" s="19">
        <v>140</v>
      </c>
      <c r="L134" s="19">
        <v>131</v>
      </c>
      <c r="M134" s="19">
        <v>235</v>
      </c>
      <c r="N134" s="19">
        <v>260</v>
      </c>
    </row>
    <row r="135" spans="2:14" x14ac:dyDescent="0.2">
      <c r="B135" s="1">
        <v>4196</v>
      </c>
      <c r="C135" t="s">
        <v>183</v>
      </c>
      <c r="D135" s="19">
        <v>1182</v>
      </c>
      <c r="E135" s="19">
        <v>37</v>
      </c>
      <c r="F135" s="19">
        <v>128</v>
      </c>
      <c r="G135" s="19">
        <v>256</v>
      </c>
      <c r="H135" s="19">
        <v>326</v>
      </c>
      <c r="I135" s="19">
        <v>274</v>
      </c>
      <c r="J135" s="19">
        <v>161</v>
      </c>
      <c r="K135" s="19">
        <v>265</v>
      </c>
      <c r="L135" s="19">
        <v>225</v>
      </c>
      <c r="M135" s="19">
        <v>260</v>
      </c>
      <c r="N135" s="19">
        <v>432</v>
      </c>
    </row>
    <row r="136" spans="2:14" x14ac:dyDescent="0.2">
      <c r="B136" s="1">
        <v>4197</v>
      </c>
      <c r="C136" t="s">
        <v>184</v>
      </c>
      <c r="D136" s="19">
        <v>520</v>
      </c>
      <c r="E136" s="19">
        <v>6</v>
      </c>
      <c r="F136" s="19">
        <v>68</v>
      </c>
      <c r="G136" s="19">
        <v>125</v>
      </c>
      <c r="H136" s="19">
        <v>138</v>
      </c>
      <c r="I136" s="19">
        <v>118</v>
      </c>
      <c r="J136" s="19">
        <v>65</v>
      </c>
      <c r="K136" s="19">
        <v>118</v>
      </c>
      <c r="L136" s="19">
        <v>116</v>
      </c>
      <c r="M136" s="19">
        <v>131</v>
      </c>
      <c r="N136" s="19">
        <v>155</v>
      </c>
    </row>
    <row r="137" spans="2:14" x14ac:dyDescent="0.2">
      <c r="B137" s="1">
        <v>4198</v>
      </c>
      <c r="C137" t="s">
        <v>185</v>
      </c>
      <c r="D137" s="19">
        <v>616</v>
      </c>
      <c r="E137" s="19">
        <v>12</v>
      </c>
      <c r="F137" s="19">
        <v>56</v>
      </c>
      <c r="G137" s="19">
        <v>128</v>
      </c>
      <c r="H137" s="19">
        <v>183</v>
      </c>
      <c r="I137" s="19">
        <v>161</v>
      </c>
      <c r="J137" s="19">
        <v>76</v>
      </c>
      <c r="K137" s="19">
        <v>148</v>
      </c>
      <c r="L137" s="19">
        <v>103</v>
      </c>
      <c r="M137" s="19">
        <v>120</v>
      </c>
      <c r="N137" s="19">
        <v>245</v>
      </c>
    </row>
    <row r="138" spans="2:14" x14ac:dyDescent="0.2">
      <c r="B138" s="1">
        <v>4199</v>
      </c>
      <c r="C138" t="s">
        <v>383</v>
      </c>
      <c r="D138" s="19">
        <v>747</v>
      </c>
      <c r="E138" s="19">
        <v>33</v>
      </c>
      <c r="F138" s="19">
        <v>115</v>
      </c>
      <c r="G138" s="19">
        <v>195</v>
      </c>
      <c r="H138" s="19">
        <v>221</v>
      </c>
      <c r="I138" s="19">
        <v>132</v>
      </c>
      <c r="J138" s="19">
        <v>51</v>
      </c>
      <c r="K138" s="19">
        <v>134</v>
      </c>
      <c r="L138" s="19">
        <v>152</v>
      </c>
      <c r="M138" s="19">
        <v>71</v>
      </c>
      <c r="N138" s="19">
        <v>390</v>
      </c>
    </row>
    <row r="139" spans="2:14" x14ac:dyDescent="0.2">
      <c r="B139" s="1">
        <v>4200</v>
      </c>
      <c r="C139" t="s">
        <v>186</v>
      </c>
      <c r="D139" s="19">
        <v>1920</v>
      </c>
      <c r="E139" s="19">
        <v>34</v>
      </c>
      <c r="F139" s="19">
        <v>232</v>
      </c>
      <c r="G139" s="19">
        <v>451</v>
      </c>
      <c r="H139" s="19">
        <v>574</v>
      </c>
      <c r="I139" s="19">
        <v>460</v>
      </c>
      <c r="J139" s="19">
        <v>169</v>
      </c>
      <c r="K139" s="19">
        <v>164</v>
      </c>
      <c r="L139" s="19">
        <v>591</v>
      </c>
      <c r="M139" s="19">
        <v>383</v>
      </c>
      <c r="N139" s="19">
        <v>782</v>
      </c>
    </row>
    <row r="140" spans="2:14" x14ac:dyDescent="0.2">
      <c r="B140" s="1">
        <v>4201</v>
      </c>
      <c r="C140" t="s">
        <v>27</v>
      </c>
      <c r="D140" s="19">
        <v>5786</v>
      </c>
      <c r="E140" s="19">
        <v>288</v>
      </c>
      <c r="F140" s="19">
        <v>920</v>
      </c>
      <c r="G140" s="19">
        <v>1811</v>
      </c>
      <c r="H140" s="19">
        <v>1511</v>
      </c>
      <c r="I140" s="19">
        <v>756</v>
      </c>
      <c r="J140" s="19">
        <v>500</v>
      </c>
      <c r="K140" s="19">
        <v>1096</v>
      </c>
      <c r="L140" s="19">
        <v>1839</v>
      </c>
      <c r="M140" s="19">
        <v>590</v>
      </c>
      <c r="N140" s="19">
        <v>2261</v>
      </c>
    </row>
    <row r="141" spans="2:14" x14ac:dyDescent="0.2">
      <c r="B141" s="1">
        <v>4202</v>
      </c>
      <c r="C141" t="s">
        <v>187</v>
      </c>
      <c r="D141" s="19">
        <v>1647</v>
      </c>
      <c r="E141" s="19">
        <v>34</v>
      </c>
      <c r="F141" s="19">
        <v>114</v>
      </c>
      <c r="G141" s="19">
        <v>332</v>
      </c>
      <c r="H141" s="19">
        <v>514</v>
      </c>
      <c r="I141" s="19">
        <v>406</v>
      </c>
      <c r="J141" s="19">
        <v>247</v>
      </c>
      <c r="K141" s="19">
        <v>235</v>
      </c>
      <c r="L141" s="19">
        <v>376</v>
      </c>
      <c r="M141" s="19">
        <v>295</v>
      </c>
      <c r="N141" s="19">
        <v>741</v>
      </c>
    </row>
    <row r="142" spans="2:14" x14ac:dyDescent="0.2">
      <c r="B142" s="1">
        <v>4203</v>
      </c>
      <c r="C142" t="s">
        <v>188</v>
      </c>
      <c r="D142" s="19">
        <v>2206</v>
      </c>
      <c r="E142" s="19">
        <v>47</v>
      </c>
      <c r="F142" s="19">
        <v>189</v>
      </c>
      <c r="G142" s="19">
        <v>476</v>
      </c>
      <c r="H142" s="19">
        <v>623</v>
      </c>
      <c r="I142" s="19">
        <v>521</v>
      </c>
      <c r="J142" s="19">
        <v>350</v>
      </c>
      <c r="K142" s="19">
        <v>459</v>
      </c>
      <c r="L142" s="19">
        <v>550</v>
      </c>
      <c r="M142" s="19">
        <v>536</v>
      </c>
      <c r="N142" s="19">
        <v>661</v>
      </c>
    </row>
    <row r="143" spans="2:14" x14ac:dyDescent="0.2">
      <c r="B143" s="1">
        <v>4204</v>
      </c>
      <c r="C143" t="s">
        <v>189</v>
      </c>
      <c r="D143" s="19">
        <v>2099</v>
      </c>
      <c r="E143" s="19">
        <v>37</v>
      </c>
      <c r="F143" s="19">
        <v>163</v>
      </c>
      <c r="G143" s="19">
        <v>476</v>
      </c>
      <c r="H143" s="19">
        <v>651</v>
      </c>
      <c r="I143" s="19">
        <v>530</v>
      </c>
      <c r="J143" s="19">
        <v>242</v>
      </c>
      <c r="K143" s="19">
        <v>396</v>
      </c>
      <c r="L143" s="19">
        <v>815</v>
      </c>
      <c r="M143" s="19">
        <v>468</v>
      </c>
      <c r="N143" s="19">
        <v>420</v>
      </c>
    </row>
    <row r="144" spans="2:14" x14ac:dyDescent="0.2">
      <c r="B144" s="1">
        <v>4205</v>
      </c>
      <c r="C144" t="s">
        <v>190</v>
      </c>
      <c r="D144" s="19">
        <v>1432</v>
      </c>
      <c r="E144" s="19">
        <v>23</v>
      </c>
      <c r="F144" s="19">
        <v>139</v>
      </c>
      <c r="G144" s="19">
        <v>362</v>
      </c>
      <c r="H144" s="19">
        <v>422</v>
      </c>
      <c r="I144" s="19">
        <v>344</v>
      </c>
      <c r="J144" s="19">
        <v>142</v>
      </c>
      <c r="K144" s="19">
        <v>238</v>
      </c>
      <c r="L144" s="19">
        <v>383</v>
      </c>
      <c r="M144" s="19">
        <v>308</v>
      </c>
      <c r="N144" s="19">
        <v>503</v>
      </c>
    </row>
    <row r="145" spans="2:14" x14ac:dyDescent="0.2">
      <c r="B145" s="1">
        <v>4206</v>
      </c>
      <c r="C145" t="s">
        <v>191</v>
      </c>
      <c r="D145" s="19">
        <v>2688</v>
      </c>
      <c r="E145" s="19">
        <v>76</v>
      </c>
      <c r="F145" s="19">
        <v>259</v>
      </c>
      <c r="G145" s="19">
        <v>527</v>
      </c>
      <c r="H145" s="19">
        <v>872</v>
      </c>
      <c r="I145" s="19">
        <v>703</v>
      </c>
      <c r="J145" s="19">
        <v>251</v>
      </c>
      <c r="K145" s="19">
        <v>443</v>
      </c>
      <c r="L145" s="19">
        <v>604</v>
      </c>
      <c r="M145" s="19">
        <v>601</v>
      </c>
      <c r="N145" s="19">
        <v>1040</v>
      </c>
    </row>
    <row r="146" spans="2:14" x14ac:dyDescent="0.2">
      <c r="B146" s="1">
        <v>4207</v>
      </c>
      <c r="C146" t="s">
        <v>192</v>
      </c>
      <c r="D146" s="19">
        <v>1360</v>
      </c>
      <c r="E146" s="19">
        <v>27</v>
      </c>
      <c r="F146" s="19">
        <v>104</v>
      </c>
      <c r="G146" s="19">
        <v>266</v>
      </c>
      <c r="H146" s="19">
        <v>371</v>
      </c>
      <c r="I146" s="19">
        <v>417</v>
      </c>
      <c r="J146" s="19">
        <v>175</v>
      </c>
      <c r="K146" s="19">
        <v>273</v>
      </c>
      <c r="L146" s="19">
        <v>342</v>
      </c>
      <c r="M146" s="19">
        <v>474</v>
      </c>
      <c r="N146" s="19">
        <v>271</v>
      </c>
    </row>
    <row r="147" spans="2:14" x14ac:dyDescent="0.2">
      <c r="B147" s="1">
        <v>4208</v>
      </c>
      <c r="C147" t="s">
        <v>193</v>
      </c>
      <c r="D147" s="19">
        <v>2054</v>
      </c>
      <c r="E147" s="19">
        <v>45</v>
      </c>
      <c r="F147" s="19">
        <v>198</v>
      </c>
      <c r="G147" s="19">
        <v>365</v>
      </c>
      <c r="H147" s="19">
        <v>612</v>
      </c>
      <c r="I147" s="19">
        <v>497</v>
      </c>
      <c r="J147" s="19">
        <v>337</v>
      </c>
      <c r="K147" s="19">
        <v>282</v>
      </c>
      <c r="L147" s="19">
        <v>296</v>
      </c>
      <c r="M147" s="19">
        <v>515</v>
      </c>
      <c r="N147" s="19">
        <v>961</v>
      </c>
    </row>
    <row r="148" spans="2:14" x14ac:dyDescent="0.2">
      <c r="B148" s="1">
        <v>4209</v>
      </c>
      <c r="C148" t="s">
        <v>194</v>
      </c>
      <c r="D148" s="19">
        <v>2583</v>
      </c>
      <c r="E148" s="19">
        <v>64</v>
      </c>
      <c r="F148" s="19">
        <v>273</v>
      </c>
      <c r="G148" s="19">
        <v>594</v>
      </c>
      <c r="H148" s="19">
        <v>703</v>
      </c>
      <c r="I148" s="19">
        <v>627</v>
      </c>
      <c r="J148" s="19">
        <v>322</v>
      </c>
      <c r="K148" s="19">
        <v>524</v>
      </c>
      <c r="L148" s="19">
        <v>764</v>
      </c>
      <c r="M148" s="19">
        <v>649</v>
      </c>
      <c r="N148" s="19">
        <v>646</v>
      </c>
    </row>
    <row r="149" spans="2:14" x14ac:dyDescent="0.2">
      <c r="B149" s="1">
        <v>4210</v>
      </c>
      <c r="C149" t="s">
        <v>195</v>
      </c>
      <c r="D149" s="19">
        <v>1981</v>
      </c>
      <c r="E149" s="19">
        <v>62</v>
      </c>
      <c r="F149" s="19">
        <v>240</v>
      </c>
      <c r="G149" s="19">
        <v>530</v>
      </c>
      <c r="H149" s="19">
        <v>548</v>
      </c>
      <c r="I149" s="19">
        <v>371</v>
      </c>
      <c r="J149" s="19">
        <v>230</v>
      </c>
      <c r="K149" s="19">
        <v>260</v>
      </c>
      <c r="L149" s="19">
        <v>473</v>
      </c>
      <c r="M149" s="19">
        <v>246</v>
      </c>
      <c r="N149" s="19">
        <v>1002</v>
      </c>
    </row>
    <row r="150" spans="2:14" s="7" customFormat="1" x14ac:dyDescent="0.2">
      <c r="B150" s="41">
        <v>4249</v>
      </c>
      <c r="C150" s="7" t="s">
        <v>215</v>
      </c>
      <c r="D150" s="69">
        <v>17418</v>
      </c>
      <c r="E150" s="69">
        <v>490</v>
      </c>
      <c r="F150" s="69">
        <v>1565</v>
      </c>
      <c r="G150" s="69">
        <v>3267</v>
      </c>
      <c r="H150" s="69">
        <v>4925</v>
      </c>
      <c r="I150" s="69">
        <v>4304</v>
      </c>
      <c r="J150" s="69">
        <v>2867</v>
      </c>
      <c r="K150" s="69">
        <v>2768</v>
      </c>
      <c r="L150" s="69">
        <v>3557</v>
      </c>
      <c r="M150" s="69">
        <v>4807</v>
      </c>
      <c r="N150" s="69">
        <v>6286</v>
      </c>
    </row>
    <row r="151" spans="2:14" x14ac:dyDescent="0.2">
      <c r="B151" s="1">
        <v>4221</v>
      </c>
      <c r="C151" t="s">
        <v>197</v>
      </c>
      <c r="D151" s="19">
        <v>479</v>
      </c>
      <c r="E151" s="19">
        <v>11</v>
      </c>
      <c r="F151" s="19">
        <v>50</v>
      </c>
      <c r="G151" s="19">
        <v>89</v>
      </c>
      <c r="H151" s="19">
        <v>137</v>
      </c>
      <c r="I151" s="19">
        <v>114</v>
      </c>
      <c r="J151" s="19">
        <v>78</v>
      </c>
      <c r="K151" s="19">
        <v>68</v>
      </c>
      <c r="L151" s="19">
        <v>43</v>
      </c>
      <c r="M151" s="19">
        <v>150</v>
      </c>
      <c r="N151" s="19">
        <v>218</v>
      </c>
    </row>
    <row r="152" spans="2:14" x14ac:dyDescent="0.2">
      <c r="B152" s="1">
        <v>4222</v>
      </c>
      <c r="C152" t="s">
        <v>198</v>
      </c>
      <c r="D152" s="19">
        <v>726</v>
      </c>
      <c r="E152" s="19">
        <v>24</v>
      </c>
      <c r="F152" s="19">
        <v>49</v>
      </c>
      <c r="G152" s="19">
        <v>96</v>
      </c>
      <c r="H152" s="19">
        <v>193</v>
      </c>
      <c r="I152" s="19">
        <v>222</v>
      </c>
      <c r="J152" s="19">
        <v>142</v>
      </c>
      <c r="K152" s="19">
        <v>127</v>
      </c>
      <c r="L152" s="19">
        <v>77</v>
      </c>
      <c r="M152" s="19">
        <v>287</v>
      </c>
      <c r="N152" s="19">
        <v>235</v>
      </c>
    </row>
    <row r="153" spans="2:14" x14ac:dyDescent="0.2">
      <c r="B153" s="1">
        <v>4223</v>
      </c>
      <c r="C153" t="s">
        <v>199</v>
      </c>
      <c r="D153" s="19">
        <v>939</v>
      </c>
      <c r="E153" s="19">
        <v>28</v>
      </c>
      <c r="F153" s="19">
        <v>110</v>
      </c>
      <c r="G153" s="19">
        <v>159</v>
      </c>
      <c r="H153" s="19">
        <v>229</v>
      </c>
      <c r="I153" s="19">
        <v>238</v>
      </c>
      <c r="J153" s="19">
        <v>175</v>
      </c>
      <c r="K153" s="19">
        <v>130</v>
      </c>
      <c r="L153" s="19">
        <v>141</v>
      </c>
      <c r="M153" s="19">
        <v>217</v>
      </c>
      <c r="N153" s="19">
        <v>451</v>
      </c>
    </row>
    <row r="154" spans="2:14" x14ac:dyDescent="0.2">
      <c r="B154" s="1">
        <v>4224</v>
      </c>
      <c r="C154" t="s">
        <v>200</v>
      </c>
      <c r="D154" s="19">
        <v>577</v>
      </c>
      <c r="E154" s="19">
        <v>12</v>
      </c>
      <c r="F154" s="19">
        <v>41</v>
      </c>
      <c r="G154" s="19">
        <v>138</v>
      </c>
      <c r="H154" s="19">
        <v>137</v>
      </c>
      <c r="I154" s="19">
        <v>120</v>
      </c>
      <c r="J154" s="19">
        <v>129</v>
      </c>
      <c r="K154" s="19">
        <v>171</v>
      </c>
      <c r="L154" s="19">
        <v>62</v>
      </c>
      <c r="M154" s="19">
        <v>131</v>
      </c>
      <c r="N154" s="19">
        <v>213</v>
      </c>
    </row>
    <row r="155" spans="2:14" x14ac:dyDescent="0.2">
      <c r="B155" s="1">
        <v>4226</v>
      </c>
      <c r="C155" t="s">
        <v>201</v>
      </c>
      <c r="D155" s="19">
        <v>274</v>
      </c>
      <c r="E155" s="19">
        <v>5</v>
      </c>
      <c r="F155" s="19">
        <v>21</v>
      </c>
      <c r="G155" s="19">
        <v>32</v>
      </c>
      <c r="H155" s="19">
        <v>56</v>
      </c>
      <c r="I155" s="19">
        <v>99</v>
      </c>
      <c r="J155" s="19">
        <v>61</v>
      </c>
      <c r="K155" s="19">
        <v>63</v>
      </c>
      <c r="L155" s="19">
        <v>38</v>
      </c>
      <c r="M155" s="19">
        <v>91</v>
      </c>
      <c r="N155" s="19">
        <v>82</v>
      </c>
    </row>
    <row r="156" spans="2:14" x14ac:dyDescent="0.2">
      <c r="B156" s="1">
        <v>4227</v>
      </c>
      <c r="C156" t="s">
        <v>202</v>
      </c>
      <c r="D156" s="19">
        <v>325</v>
      </c>
      <c r="E156" s="19">
        <v>10</v>
      </c>
      <c r="F156" s="19">
        <v>22</v>
      </c>
      <c r="G156" s="19">
        <v>43</v>
      </c>
      <c r="H156" s="19">
        <v>99</v>
      </c>
      <c r="I156" s="19">
        <v>93</v>
      </c>
      <c r="J156" s="19">
        <v>58</v>
      </c>
      <c r="K156" s="19">
        <v>81</v>
      </c>
      <c r="L156" s="19">
        <v>51</v>
      </c>
      <c r="M156" s="19">
        <v>94</v>
      </c>
      <c r="N156" s="19">
        <v>99</v>
      </c>
    </row>
    <row r="157" spans="2:14" x14ac:dyDescent="0.2">
      <c r="B157" s="1">
        <v>4228</v>
      </c>
      <c r="C157" t="s">
        <v>203</v>
      </c>
      <c r="D157" s="19">
        <v>1387</v>
      </c>
      <c r="E157" s="19">
        <v>26</v>
      </c>
      <c r="F157" s="19">
        <v>125</v>
      </c>
      <c r="G157" s="19">
        <v>274</v>
      </c>
      <c r="H157" s="19">
        <v>400</v>
      </c>
      <c r="I157" s="19">
        <v>308</v>
      </c>
      <c r="J157" s="19">
        <v>254</v>
      </c>
      <c r="K157" s="19">
        <v>271</v>
      </c>
      <c r="L157" s="19">
        <v>324</v>
      </c>
      <c r="M157" s="19">
        <v>349</v>
      </c>
      <c r="N157" s="19">
        <v>443</v>
      </c>
    </row>
    <row r="158" spans="2:14" x14ac:dyDescent="0.2">
      <c r="B158" s="1">
        <v>4229</v>
      </c>
      <c r="C158" t="s">
        <v>204</v>
      </c>
      <c r="D158" s="19">
        <v>533</v>
      </c>
      <c r="E158" s="19">
        <v>14</v>
      </c>
      <c r="F158" s="19">
        <v>44</v>
      </c>
      <c r="G158" s="19">
        <v>82</v>
      </c>
      <c r="H158" s="19">
        <v>140</v>
      </c>
      <c r="I158" s="19">
        <v>157</v>
      </c>
      <c r="J158" s="19">
        <v>96</v>
      </c>
      <c r="K158" s="19">
        <v>141</v>
      </c>
      <c r="L158" s="19">
        <v>89</v>
      </c>
      <c r="M158" s="19">
        <v>117</v>
      </c>
      <c r="N158" s="19">
        <v>186</v>
      </c>
    </row>
    <row r="159" spans="2:14" x14ac:dyDescent="0.2">
      <c r="B159" s="1">
        <v>4230</v>
      </c>
      <c r="C159" t="s">
        <v>205</v>
      </c>
      <c r="D159" s="19">
        <v>556</v>
      </c>
      <c r="E159" s="19">
        <v>11</v>
      </c>
      <c r="F159" s="19">
        <v>33</v>
      </c>
      <c r="G159" s="19">
        <v>60</v>
      </c>
      <c r="H159" s="19">
        <v>128</v>
      </c>
      <c r="I159" s="19">
        <v>211</v>
      </c>
      <c r="J159" s="19">
        <v>113</v>
      </c>
      <c r="K159" s="19">
        <v>41</v>
      </c>
      <c r="L159" s="19">
        <v>129</v>
      </c>
      <c r="M159" s="19">
        <v>251</v>
      </c>
      <c r="N159" s="19">
        <v>135</v>
      </c>
    </row>
    <row r="160" spans="2:14" x14ac:dyDescent="0.2">
      <c r="B160" s="1">
        <v>4231</v>
      </c>
      <c r="C160" t="s">
        <v>206</v>
      </c>
      <c r="D160" s="19">
        <v>645</v>
      </c>
      <c r="E160" s="19">
        <v>19</v>
      </c>
      <c r="F160" s="19">
        <v>57</v>
      </c>
      <c r="G160" s="19">
        <v>131</v>
      </c>
      <c r="H160" s="19">
        <v>203</v>
      </c>
      <c r="I160" s="19">
        <v>131</v>
      </c>
      <c r="J160" s="19">
        <v>104</v>
      </c>
      <c r="K160" s="19">
        <v>118</v>
      </c>
      <c r="L160" s="19">
        <v>87</v>
      </c>
      <c r="M160" s="19">
        <v>210</v>
      </c>
      <c r="N160" s="19">
        <v>230</v>
      </c>
    </row>
    <row r="161" spans="2:14" x14ac:dyDescent="0.2">
      <c r="B161" s="1">
        <v>4232</v>
      </c>
      <c r="C161" t="s">
        <v>207</v>
      </c>
      <c r="D161" s="19">
        <v>93</v>
      </c>
      <c r="E161" s="19">
        <v>3</v>
      </c>
      <c r="F161" s="19">
        <v>1</v>
      </c>
      <c r="G161" s="19">
        <v>11</v>
      </c>
      <c r="H161" s="19">
        <v>19</v>
      </c>
      <c r="I161" s="19">
        <v>30</v>
      </c>
      <c r="J161" s="19">
        <v>29</v>
      </c>
      <c r="K161" s="19">
        <v>20</v>
      </c>
      <c r="L161" s="19">
        <v>10</v>
      </c>
      <c r="M161" s="19">
        <v>18</v>
      </c>
      <c r="N161" s="19">
        <v>45</v>
      </c>
    </row>
    <row r="162" spans="2:14" x14ac:dyDescent="0.2">
      <c r="B162" s="1">
        <v>4233</v>
      </c>
      <c r="C162" t="s">
        <v>208</v>
      </c>
      <c r="D162" s="19">
        <v>162</v>
      </c>
      <c r="E162" s="19">
        <v>2</v>
      </c>
      <c r="F162" s="19">
        <v>9</v>
      </c>
      <c r="G162" s="19">
        <v>12</v>
      </c>
      <c r="H162" s="19">
        <v>27</v>
      </c>
      <c r="I162" s="19">
        <v>65</v>
      </c>
      <c r="J162" s="19">
        <v>47</v>
      </c>
      <c r="K162" s="19">
        <v>35</v>
      </c>
      <c r="L162" s="19">
        <v>14</v>
      </c>
      <c r="M162" s="19">
        <v>53</v>
      </c>
      <c r="N162" s="19">
        <v>60</v>
      </c>
    </row>
    <row r="163" spans="2:14" x14ac:dyDescent="0.2">
      <c r="B163" s="1">
        <v>4234</v>
      </c>
      <c r="C163" t="s">
        <v>209</v>
      </c>
      <c r="D163" s="19">
        <v>1583</v>
      </c>
      <c r="E163" s="19">
        <v>36</v>
      </c>
      <c r="F163" s="19">
        <v>130</v>
      </c>
      <c r="G163" s="19">
        <v>281</v>
      </c>
      <c r="H163" s="19">
        <v>432</v>
      </c>
      <c r="I163" s="19">
        <v>421</v>
      </c>
      <c r="J163" s="19">
        <v>283</v>
      </c>
      <c r="K163" s="19">
        <v>247</v>
      </c>
      <c r="L163" s="19">
        <v>318</v>
      </c>
      <c r="M163" s="19">
        <v>469</v>
      </c>
      <c r="N163" s="19">
        <v>549</v>
      </c>
    </row>
    <row r="164" spans="2:14" x14ac:dyDescent="0.2">
      <c r="B164" s="1">
        <v>4235</v>
      </c>
      <c r="C164" t="s">
        <v>210</v>
      </c>
      <c r="D164" s="19">
        <v>611</v>
      </c>
      <c r="E164" s="19">
        <v>9</v>
      </c>
      <c r="F164" s="19">
        <v>73</v>
      </c>
      <c r="G164" s="19">
        <v>125</v>
      </c>
      <c r="H164" s="19">
        <v>173</v>
      </c>
      <c r="I164" s="19">
        <v>126</v>
      </c>
      <c r="J164" s="19">
        <v>105</v>
      </c>
      <c r="K164" s="19">
        <v>121</v>
      </c>
      <c r="L164" s="19">
        <v>66</v>
      </c>
      <c r="M164" s="19">
        <v>220</v>
      </c>
      <c r="N164" s="19">
        <v>204</v>
      </c>
    </row>
    <row r="165" spans="2:14" x14ac:dyDescent="0.2">
      <c r="B165" s="1">
        <v>4236</v>
      </c>
      <c r="C165" t="s">
        <v>384</v>
      </c>
      <c r="D165" s="19">
        <v>4066</v>
      </c>
      <c r="E165" s="19">
        <v>180</v>
      </c>
      <c r="F165" s="19">
        <v>412</v>
      </c>
      <c r="G165" s="19">
        <v>872</v>
      </c>
      <c r="H165" s="19">
        <v>1297</v>
      </c>
      <c r="I165" s="19">
        <v>779</v>
      </c>
      <c r="J165" s="19">
        <v>526</v>
      </c>
      <c r="K165" s="19">
        <v>486</v>
      </c>
      <c r="L165" s="19">
        <v>1234</v>
      </c>
      <c r="M165" s="19">
        <v>881</v>
      </c>
      <c r="N165" s="19">
        <v>1465</v>
      </c>
    </row>
    <row r="166" spans="2:14" x14ac:dyDescent="0.2">
      <c r="B166" s="1">
        <v>4237</v>
      </c>
      <c r="C166" t="s">
        <v>211</v>
      </c>
      <c r="D166" s="19">
        <v>651</v>
      </c>
      <c r="E166" s="19">
        <v>14</v>
      </c>
      <c r="F166" s="19">
        <v>33</v>
      </c>
      <c r="G166" s="19">
        <v>107</v>
      </c>
      <c r="H166" s="19">
        <v>190</v>
      </c>
      <c r="I166" s="19">
        <v>210</v>
      </c>
      <c r="J166" s="19">
        <v>97</v>
      </c>
      <c r="K166" s="19">
        <v>71</v>
      </c>
      <c r="L166" s="19">
        <v>71</v>
      </c>
      <c r="M166" s="19">
        <v>254</v>
      </c>
      <c r="N166" s="19">
        <v>255</v>
      </c>
    </row>
    <row r="167" spans="2:14" x14ac:dyDescent="0.2">
      <c r="B167" s="1">
        <v>4238</v>
      </c>
      <c r="C167" t="s">
        <v>212</v>
      </c>
      <c r="D167" s="19">
        <v>446</v>
      </c>
      <c r="E167" s="19">
        <v>14</v>
      </c>
      <c r="F167" s="19">
        <v>55</v>
      </c>
      <c r="G167" s="19">
        <v>86</v>
      </c>
      <c r="H167" s="19">
        <v>115</v>
      </c>
      <c r="I167" s="19">
        <v>117</v>
      </c>
      <c r="J167" s="19">
        <v>59</v>
      </c>
      <c r="K167" s="19">
        <v>48</v>
      </c>
      <c r="L167" s="19">
        <v>53</v>
      </c>
      <c r="M167" s="19">
        <v>191</v>
      </c>
      <c r="N167" s="19">
        <v>154</v>
      </c>
    </row>
    <row r="168" spans="2:14" x14ac:dyDescent="0.2">
      <c r="B168" s="1">
        <v>4239</v>
      </c>
      <c r="C168" t="s">
        <v>213</v>
      </c>
      <c r="D168" s="19">
        <v>1936</v>
      </c>
      <c r="E168" s="19">
        <v>44</v>
      </c>
      <c r="F168" s="19">
        <v>186</v>
      </c>
      <c r="G168" s="19">
        <v>379</v>
      </c>
      <c r="H168" s="19">
        <v>505</v>
      </c>
      <c r="I168" s="19">
        <v>471</v>
      </c>
      <c r="J168" s="19">
        <v>351</v>
      </c>
      <c r="K168" s="19">
        <v>338</v>
      </c>
      <c r="L168" s="19">
        <v>462</v>
      </c>
      <c r="M168" s="19">
        <v>411</v>
      </c>
      <c r="N168" s="19">
        <v>725</v>
      </c>
    </row>
    <row r="169" spans="2:14" x14ac:dyDescent="0.2">
      <c r="B169" s="1">
        <v>4240</v>
      </c>
      <c r="C169" t="s">
        <v>214</v>
      </c>
      <c r="D169" s="19">
        <v>1429</v>
      </c>
      <c r="E169" s="19">
        <v>28</v>
      </c>
      <c r="F169" s="19">
        <v>114</v>
      </c>
      <c r="G169" s="19">
        <v>290</v>
      </c>
      <c r="H169" s="19">
        <v>445</v>
      </c>
      <c r="I169" s="19">
        <v>392</v>
      </c>
      <c r="J169" s="19">
        <v>160</v>
      </c>
      <c r="K169" s="19">
        <v>191</v>
      </c>
      <c r="L169" s="19">
        <v>288</v>
      </c>
      <c r="M169" s="19">
        <v>413</v>
      </c>
      <c r="N169" s="19">
        <v>537</v>
      </c>
    </row>
    <row r="170" spans="2:14" s="7" customFormat="1" x14ac:dyDescent="0.2">
      <c r="B170" s="41">
        <v>4269</v>
      </c>
      <c r="C170" s="7" t="s">
        <v>228</v>
      </c>
      <c r="D170" s="69">
        <v>23602</v>
      </c>
      <c r="E170" s="69">
        <v>566</v>
      </c>
      <c r="F170" s="69">
        <v>2369</v>
      </c>
      <c r="G170" s="69">
        <v>6063</v>
      </c>
      <c r="H170" s="69">
        <v>7411</v>
      </c>
      <c r="I170" s="69">
        <v>4690</v>
      </c>
      <c r="J170" s="69">
        <v>2503</v>
      </c>
      <c r="K170" s="69">
        <v>3644</v>
      </c>
      <c r="L170" s="69">
        <v>7472</v>
      </c>
      <c r="M170" s="69">
        <v>5995</v>
      </c>
      <c r="N170" s="69">
        <v>6491</v>
      </c>
    </row>
    <row r="171" spans="2:14" x14ac:dyDescent="0.2">
      <c r="B171" s="1">
        <v>4251</v>
      </c>
      <c r="C171" t="s">
        <v>216</v>
      </c>
      <c r="D171" s="19">
        <v>396</v>
      </c>
      <c r="E171" s="19">
        <v>4</v>
      </c>
      <c r="F171" s="19">
        <v>26</v>
      </c>
      <c r="G171" s="19">
        <v>67</v>
      </c>
      <c r="H171" s="19">
        <v>121</v>
      </c>
      <c r="I171" s="19">
        <v>101</v>
      </c>
      <c r="J171" s="19">
        <v>77</v>
      </c>
      <c r="K171" s="19">
        <v>124</v>
      </c>
      <c r="L171" s="19">
        <v>71</v>
      </c>
      <c r="M171" s="19">
        <v>111</v>
      </c>
      <c r="N171" s="19">
        <v>90</v>
      </c>
    </row>
    <row r="172" spans="2:14" x14ac:dyDescent="0.2">
      <c r="B172" s="1">
        <v>4252</v>
      </c>
      <c r="C172" t="s">
        <v>217</v>
      </c>
      <c r="D172" s="19">
        <v>2558</v>
      </c>
      <c r="E172" s="19">
        <v>162</v>
      </c>
      <c r="F172" s="19">
        <v>231</v>
      </c>
      <c r="G172" s="19">
        <v>664</v>
      </c>
      <c r="H172" s="19">
        <v>976</v>
      </c>
      <c r="I172" s="19">
        <v>403</v>
      </c>
      <c r="J172" s="19">
        <v>122</v>
      </c>
      <c r="K172" s="19">
        <v>161</v>
      </c>
      <c r="L172" s="19">
        <v>763</v>
      </c>
      <c r="M172" s="19">
        <v>993</v>
      </c>
      <c r="N172" s="19">
        <v>641</v>
      </c>
    </row>
    <row r="173" spans="2:14" x14ac:dyDescent="0.2">
      <c r="B173" s="1">
        <v>4253</v>
      </c>
      <c r="C173" t="s">
        <v>218</v>
      </c>
      <c r="D173" s="19">
        <v>1731</v>
      </c>
      <c r="E173" s="19">
        <v>32</v>
      </c>
      <c r="F173" s="19">
        <v>80</v>
      </c>
      <c r="G173" s="19">
        <v>223</v>
      </c>
      <c r="H173" s="19">
        <v>531</v>
      </c>
      <c r="I173" s="19">
        <v>537</v>
      </c>
      <c r="J173" s="19">
        <v>328</v>
      </c>
      <c r="K173" s="19">
        <v>220</v>
      </c>
      <c r="L173" s="19">
        <v>571</v>
      </c>
      <c r="M173" s="19">
        <v>445</v>
      </c>
      <c r="N173" s="19">
        <v>495</v>
      </c>
    </row>
    <row r="174" spans="2:14" x14ac:dyDescent="0.2">
      <c r="B174" s="1">
        <v>4254</v>
      </c>
      <c r="C174" t="s">
        <v>219</v>
      </c>
      <c r="D174" s="19">
        <v>5097</v>
      </c>
      <c r="E174" s="19">
        <v>69</v>
      </c>
      <c r="F174" s="19">
        <v>444</v>
      </c>
      <c r="G174" s="19">
        <v>1265</v>
      </c>
      <c r="H174" s="19">
        <v>1748</v>
      </c>
      <c r="I174" s="19">
        <v>1092</v>
      </c>
      <c r="J174" s="19">
        <v>479</v>
      </c>
      <c r="K174" s="19">
        <v>756</v>
      </c>
      <c r="L174" s="19">
        <v>1416</v>
      </c>
      <c r="M174" s="19">
        <v>1472</v>
      </c>
      <c r="N174" s="19">
        <v>1453</v>
      </c>
    </row>
    <row r="175" spans="2:14" x14ac:dyDescent="0.2">
      <c r="B175" s="1">
        <v>4255</v>
      </c>
      <c r="C175" t="s">
        <v>220</v>
      </c>
      <c r="D175" s="19">
        <v>735</v>
      </c>
      <c r="E175" s="19">
        <v>17</v>
      </c>
      <c r="F175" s="19">
        <v>52</v>
      </c>
      <c r="G175" s="19">
        <v>197</v>
      </c>
      <c r="H175" s="19">
        <v>237</v>
      </c>
      <c r="I175" s="19">
        <v>158</v>
      </c>
      <c r="J175" s="19">
        <v>74</v>
      </c>
      <c r="K175" s="19">
        <v>98</v>
      </c>
      <c r="L175" s="19">
        <v>198</v>
      </c>
      <c r="M175" s="19">
        <v>205</v>
      </c>
      <c r="N175" s="19">
        <v>234</v>
      </c>
    </row>
    <row r="176" spans="2:14" x14ac:dyDescent="0.2">
      <c r="B176" s="1">
        <v>4256</v>
      </c>
      <c r="C176" t="s">
        <v>221</v>
      </c>
      <c r="D176" s="19">
        <v>534</v>
      </c>
      <c r="E176" s="19">
        <v>11</v>
      </c>
      <c r="F176" s="19">
        <v>36</v>
      </c>
      <c r="G176" s="19">
        <v>119</v>
      </c>
      <c r="H176" s="19">
        <v>140</v>
      </c>
      <c r="I176" s="19">
        <v>134</v>
      </c>
      <c r="J176" s="19">
        <v>94</v>
      </c>
      <c r="K176" s="19">
        <v>130</v>
      </c>
      <c r="L176" s="19">
        <v>134</v>
      </c>
      <c r="M176" s="19">
        <v>168</v>
      </c>
      <c r="N176" s="19">
        <v>102</v>
      </c>
    </row>
    <row r="177" spans="2:14" x14ac:dyDescent="0.2">
      <c r="B177" s="1">
        <v>4257</v>
      </c>
      <c r="C177" t="s">
        <v>222</v>
      </c>
      <c r="D177" s="19">
        <v>186</v>
      </c>
      <c r="E177" s="19">
        <v>8</v>
      </c>
      <c r="F177" s="19">
        <v>4</v>
      </c>
      <c r="G177" s="19">
        <v>17</v>
      </c>
      <c r="H177" s="19">
        <v>47</v>
      </c>
      <c r="I177" s="19">
        <v>61</v>
      </c>
      <c r="J177" s="19">
        <v>49</v>
      </c>
      <c r="K177" s="19">
        <v>50</v>
      </c>
      <c r="L177" s="19">
        <v>34</v>
      </c>
      <c r="M177" s="19">
        <v>64</v>
      </c>
      <c r="N177" s="19">
        <v>38</v>
      </c>
    </row>
    <row r="178" spans="2:14" x14ac:dyDescent="0.2">
      <c r="B178" s="1">
        <v>4258</v>
      </c>
      <c r="C178" t="s">
        <v>29</v>
      </c>
      <c r="D178" s="19">
        <v>7181</v>
      </c>
      <c r="E178" s="19">
        <v>180</v>
      </c>
      <c r="F178" s="19">
        <v>1097</v>
      </c>
      <c r="G178" s="19">
        <v>2374</v>
      </c>
      <c r="H178" s="19">
        <v>2081</v>
      </c>
      <c r="I178" s="19">
        <v>917</v>
      </c>
      <c r="J178" s="19">
        <v>532</v>
      </c>
      <c r="K178" s="19">
        <v>1130</v>
      </c>
      <c r="L178" s="19">
        <v>2900</v>
      </c>
      <c r="M178" s="19">
        <v>1149</v>
      </c>
      <c r="N178" s="19">
        <v>2002</v>
      </c>
    </row>
    <row r="179" spans="2:14" x14ac:dyDescent="0.2">
      <c r="B179" s="1">
        <v>4259</v>
      </c>
      <c r="C179" t="s">
        <v>223</v>
      </c>
      <c r="D179" s="19">
        <v>433</v>
      </c>
      <c r="E179" s="19">
        <v>7</v>
      </c>
      <c r="F179" s="19">
        <v>44</v>
      </c>
      <c r="G179" s="19">
        <v>83</v>
      </c>
      <c r="H179" s="19">
        <v>116</v>
      </c>
      <c r="I179" s="19">
        <v>104</v>
      </c>
      <c r="J179" s="19">
        <v>79</v>
      </c>
      <c r="K179" s="19">
        <v>97</v>
      </c>
      <c r="L179" s="19">
        <v>88</v>
      </c>
      <c r="M179" s="19">
        <v>128</v>
      </c>
      <c r="N179" s="19">
        <v>120</v>
      </c>
    </row>
    <row r="180" spans="2:14" x14ac:dyDescent="0.2">
      <c r="B180" s="1">
        <v>4260</v>
      </c>
      <c r="C180" t="s">
        <v>385</v>
      </c>
      <c r="D180" s="19">
        <v>1681</v>
      </c>
      <c r="E180" s="19">
        <v>44</v>
      </c>
      <c r="F180" s="19">
        <v>144</v>
      </c>
      <c r="G180" s="19">
        <v>573</v>
      </c>
      <c r="H180" s="19">
        <v>529</v>
      </c>
      <c r="I180" s="19">
        <v>257</v>
      </c>
      <c r="J180" s="19">
        <v>134</v>
      </c>
      <c r="K180" s="19">
        <v>161</v>
      </c>
      <c r="L180" s="19">
        <v>563</v>
      </c>
      <c r="M180" s="19">
        <v>454</v>
      </c>
      <c r="N180" s="19">
        <v>503</v>
      </c>
    </row>
    <row r="181" spans="2:14" x14ac:dyDescent="0.2">
      <c r="B181" s="1">
        <v>4261</v>
      </c>
      <c r="C181" t="s">
        <v>224</v>
      </c>
      <c r="D181" s="19">
        <v>1000</v>
      </c>
      <c r="E181" s="19">
        <v>7</v>
      </c>
      <c r="F181" s="19">
        <v>81</v>
      </c>
      <c r="G181" s="19">
        <v>167</v>
      </c>
      <c r="H181" s="19">
        <v>337</v>
      </c>
      <c r="I181" s="19">
        <v>257</v>
      </c>
      <c r="J181" s="19">
        <v>151</v>
      </c>
      <c r="K181" s="19">
        <v>228</v>
      </c>
      <c r="L181" s="19">
        <v>236</v>
      </c>
      <c r="M181" s="19">
        <v>242</v>
      </c>
      <c r="N181" s="19">
        <v>294</v>
      </c>
    </row>
    <row r="182" spans="2:14" x14ac:dyDescent="0.2">
      <c r="B182" s="1">
        <v>4262</v>
      </c>
      <c r="C182" t="s">
        <v>225</v>
      </c>
      <c r="D182" s="19">
        <v>494</v>
      </c>
      <c r="E182" s="19">
        <v>1</v>
      </c>
      <c r="F182" s="19">
        <v>24</v>
      </c>
      <c r="G182" s="19">
        <v>92</v>
      </c>
      <c r="H182" s="19">
        <v>125</v>
      </c>
      <c r="I182" s="19">
        <v>157</v>
      </c>
      <c r="J182" s="19">
        <v>95</v>
      </c>
      <c r="K182" s="19">
        <v>155</v>
      </c>
      <c r="L182" s="19">
        <v>107</v>
      </c>
      <c r="M182" s="19">
        <v>167</v>
      </c>
      <c r="N182" s="19">
        <v>65</v>
      </c>
    </row>
    <row r="183" spans="2:14" x14ac:dyDescent="0.2">
      <c r="B183" s="1">
        <v>4263</v>
      </c>
      <c r="C183" t="s">
        <v>226</v>
      </c>
      <c r="D183" s="19">
        <v>1159</v>
      </c>
      <c r="E183" s="19">
        <v>16</v>
      </c>
      <c r="F183" s="19">
        <v>86</v>
      </c>
      <c r="G183" s="19">
        <v>162</v>
      </c>
      <c r="H183" s="19">
        <v>312</v>
      </c>
      <c r="I183" s="19">
        <v>394</v>
      </c>
      <c r="J183" s="19">
        <v>189</v>
      </c>
      <c r="K183" s="19">
        <v>218</v>
      </c>
      <c r="L183" s="19">
        <v>292</v>
      </c>
      <c r="M183" s="19">
        <v>295</v>
      </c>
      <c r="N183" s="19">
        <v>354</v>
      </c>
    </row>
    <row r="184" spans="2:14" x14ac:dyDescent="0.2">
      <c r="B184" s="1">
        <v>4264</v>
      </c>
      <c r="C184" t="s">
        <v>227</v>
      </c>
      <c r="D184" s="19">
        <v>417</v>
      </c>
      <c r="E184" s="19">
        <v>8</v>
      </c>
      <c r="F184" s="19">
        <v>20</v>
      </c>
      <c r="G184" s="19">
        <v>60</v>
      </c>
      <c r="H184" s="19">
        <v>111</v>
      </c>
      <c r="I184" s="19">
        <v>118</v>
      </c>
      <c r="J184" s="19">
        <v>100</v>
      </c>
      <c r="K184" s="19">
        <v>116</v>
      </c>
      <c r="L184" s="19">
        <v>99</v>
      </c>
      <c r="M184" s="19">
        <v>102</v>
      </c>
      <c r="N184" s="19">
        <v>100</v>
      </c>
    </row>
    <row r="185" spans="2:14" s="7" customFormat="1" x14ac:dyDescent="0.2">
      <c r="B185" s="41">
        <v>4299</v>
      </c>
      <c r="C185" s="7" t="s">
        <v>245</v>
      </c>
      <c r="D185" s="69">
        <v>36852</v>
      </c>
      <c r="E185" s="69">
        <v>987</v>
      </c>
      <c r="F185" s="69">
        <v>4037</v>
      </c>
      <c r="G185" s="69">
        <v>9382</v>
      </c>
      <c r="H185" s="69">
        <v>11393</v>
      </c>
      <c r="I185" s="69">
        <v>7152</v>
      </c>
      <c r="J185" s="69">
        <v>3901</v>
      </c>
      <c r="K185" s="69">
        <v>8195</v>
      </c>
      <c r="L185" s="69">
        <v>10880</v>
      </c>
      <c r="M185" s="69">
        <v>7750</v>
      </c>
      <c r="N185" s="69">
        <v>10027</v>
      </c>
    </row>
    <row r="186" spans="2:14" x14ac:dyDescent="0.2">
      <c r="B186" s="1">
        <v>4271</v>
      </c>
      <c r="C186" t="s">
        <v>229</v>
      </c>
      <c r="D186" s="19">
        <v>4225</v>
      </c>
      <c r="E186" s="19">
        <v>79</v>
      </c>
      <c r="F186" s="19">
        <v>711</v>
      </c>
      <c r="G186" s="19">
        <v>1327</v>
      </c>
      <c r="H186" s="19">
        <v>1285</v>
      </c>
      <c r="I186" s="19">
        <v>589</v>
      </c>
      <c r="J186" s="19">
        <v>234</v>
      </c>
      <c r="K186" s="19">
        <v>619</v>
      </c>
      <c r="L186" s="19">
        <v>1292</v>
      </c>
      <c r="M186" s="19">
        <v>955</v>
      </c>
      <c r="N186" s="19">
        <v>1359</v>
      </c>
    </row>
    <row r="187" spans="2:14" x14ac:dyDescent="0.2">
      <c r="B187" s="1">
        <v>4273</v>
      </c>
      <c r="C187" t="s">
        <v>230</v>
      </c>
      <c r="D187" s="19">
        <v>401</v>
      </c>
      <c r="E187" s="19">
        <v>4</v>
      </c>
      <c r="F187" s="19">
        <v>28</v>
      </c>
      <c r="G187" s="19">
        <v>63</v>
      </c>
      <c r="H187" s="19">
        <v>106</v>
      </c>
      <c r="I187" s="19">
        <v>113</v>
      </c>
      <c r="J187" s="19">
        <v>87</v>
      </c>
      <c r="K187" s="19">
        <v>137</v>
      </c>
      <c r="L187" s="19">
        <v>87</v>
      </c>
      <c r="M187" s="19">
        <v>113</v>
      </c>
      <c r="N187" s="19">
        <v>64</v>
      </c>
    </row>
    <row r="188" spans="2:14" x14ac:dyDescent="0.2">
      <c r="B188" s="1">
        <v>4274</v>
      </c>
      <c r="C188" t="s">
        <v>231</v>
      </c>
      <c r="D188" s="19">
        <v>1948</v>
      </c>
      <c r="E188" s="19">
        <v>19</v>
      </c>
      <c r="F188" s="19">
        <v>115</v>
      </c>
      <c r="G188" s="19">
        <v>399</v>
      </c>
      <c r="H188" s="19">
        <v>592</v>
      </c>
      <c r="I188" s="19">
        <v>531</v>
      </c>
      <c r="J188" s="19">
        <v>292</v>
      </c>
      <c r="K188" s="19">
        <v>638</v>
      </c>
      <c r="L188" s="19">
        <v>439</v>
      </c>
      <c r="M188" s="19">
        <v>450</v>
      </c>
      <c r="N188" s="19">
        <v>421</v>
      </c>
    </row>
    <row r="189" spans="2:14" x14ac:dyDescent="0.2">
      <c r="B189" s="1">
        <v>4275</v>
      </c>
      <c r="C189" t="s">
        <v>232</v>
      </c>
      <c r="D189" s="19">
        <v>452</v>
      </c>
      <c r="E189" s="19">
        <v>8</v>
      </c>
      <c r="F189" s="19">
        <v>37</v>
      </c>
      <c r="G189" s="19">
        <v>84</v>
      </c>
      <c r="H189" s="19">
        <v>118</v>
      </c>
      <c r="I189" s="19">
        <v>118</v>
      </c>
      <c r="J189" s="19">
        <v>87</v>
      </c>
      <c r="K189" s="19">
        <v>118</v>
      </c>
      <c r="L189" s="19">
        <v>120</v>
      </c>
      <c r="M189" s="19">
        <v>97</v>
      </c>
      <c r="N189" s="19">
        <v>117</v>
      </c>
    </row>
    <row r="190" spans="2:14" x14ac:dyDescent="0.2">
      <c r="B190" s="1">
        <v>4276</v>
      </c>
      <c r="C190" t="s">
        <v>233</v>
      </c>
      <c r="D190" s="19">
        <v>2228</v>
      </c>
      <c r="E190" s="19">
        <v>34</v>
      </c>
      <c r="F190" s="19">
        <v>194</v>
      </c>
      <c r="G190" s="19">
        <v>455</v>
      </c>
      <c r="H190" s="19">
        <v>654</v>
      </c>
      <c r="I190" s="19">
        <v>584</v>
      </c>
      <c r="J190" s="19">
        <v>307</v>
      </c>
      <c r="K190" s="19">
        <v>550</v>
      </c>
      <c r="L190" s="19">
        <v>571</v>
      </c>
      <c r="M190" s="19">
        <v>599</v>
      </c>
      <c r="N190" s="19">
        <v>508</v>
      </c>
    </row>
    <row r="191" spans="2:14" x14ac:dyDescent="0.2">
      <c r="B191" s="1">
        <v>4277</v>
      </c>
      <c r="C191" t="s">
        <v>234</v>
      </c>
      <c r="D191" s="19">
        <v>447</v>
      </c>
      <c r="E191" s="19">
        <v>7</v>
      </c>
      <c r="F191" s="19">
        <v>47</v>
      </c>
      <c r="G191" s="19">
        <v>89</v>
      </c>
      <c r="H191" s="19">
        <v>138</v>
      </c>
      <c r="I191" s="19">
        <v>101</v>
      </c>
      <c r="J191" s="19">
        <v>65</v>
      </c>
      <c r="K191" s="19">
        <v>114</v>
      </c>
      <c r="L191" s="19">
        <v>113</v>
      </c>
      <c r="M191" s="19">
        <v>109</v>
      </c>
      <c r="N191" s="19">
        <v>111</v>
      </c>
    </row>
    <row r="192" spans="2:14" x14ac:dyDescent="0.2">
      <c r="B192" s="1">
        <v>4279</v>
      </c>
      <c r="C192" t="s">
        <v>235</v>
      </c>
      <c r="D192" s="19">
        <v>1492</v>
      </c>
      <c r="E192" s="19">
        <v>44</v>
      </c>
      <c r="F192" s="19">
        <v>113</v>
      </c>
      <c r="G192" s="19">
        <v>351</v>
      </c>
      <c r="H192" s="19">
        <v>397</v>
      </c>
      <c r="I192" s="19">
        <v>336</v>
      </c>
      <c r="J192" s="19">
        <v>251</v>
      </c>
      <c r="K192" s="19">
        <v>625</v>
      </c>
      <c r="L192" s="19">
        <v>372</v>
      </c>
      <c r="M192" s="19">
        <v>259</v>
      </c>
      <c r="N192" s="19">
        <v>236</v>
      </c>
    </row>
    <row r="193" spans="2:14" x14ac:dyDescent="0.2">
      <c r="B193" s="1">
        <v>4280</v>
      </c>
      <c r="C193" t="s">
        <v>236</v>
      </c>
      <c r="D193" s="19">
        <v>6955</v>
      </c>
      <c r="E193" s="19">
        <v>209</v>
      </c>
      <c r="F193" s="19">
        <v>849</v>
      </c>
      <c r="G193" s="19">
        <v>1956</v>
      </c>
      <c r="H193" s="19">
        <v>2354</v>
      </c>
      <c r="I193" s="19">
        <v>1088</v>
      </c>
      <c r="J193" s="19">
        <v>499</v>
      </c>
      <c r="K193" s="19">
        <v>949</v>
      </c>
      <c r="L193" s="19">
        <v>2277</v>
      </c>
      <c r="M193" s="19">
        <v>1524</v>
      </c>
      <c r="N193" s="19">
        <v>2205</v>
      </c>
    </row>
    <row r="194" spans="2:14" x14ac:dyDescent="0.2">
      <c r="B194" s="1">
        <v>4281</v>
      </c>
      <c r="C194" t="s">
        <v>237</v>
      </c>
      <c r="D194" s="19">
        <v>736</v>
      </c>
      <c r="E194" s="19">
        <v>5</v>
      </c>
      <c r="F194" s="19">
        <v>50</v>
      </c>
      <c r="G194" s="19">
        <v>110</v>
      </c>
      <c r="H194" s="19">
        <v>200</v>
      </c>
      <c r="I194" s="19">
        <v>206</v>
      </c>
      <c r="J194" s="19">
        <v>165</v>
      </c>
      <c r="K194" s="19">
        <v>260</v>
      </c>
      <c r="L194" s="19">
        <v>151</v>
      </c>
      <c r="M194" s="19">
        <v>217</v>
      </c>
      <c r="N194" s="19">
        <v>108</v>
      </c>
    </row>
    <row r="195" spans="2:14" x14ac:dyDescent="0.2">
      <c r="B195" s="1">
        <v>4282</v>
      </c>
      <c r="C195" t="s">
        <v>238</v>
      </c>
      <c r="D195" s="19">
        <v>4406</v>
      </c>
      <c r="E195" s="19">
        <v>107</v>
      </c>
      <c r="F195" s="19">
        <v>356</v>
      </c>
      <c r="G195" s="19">
        <v>1030</v>
      </c>
      <c r="H195" s="19">
        <v>1474</v>
      </c>
      <c r="I195" s="19">
        <v>963</v>
      </c>
      <c r="J195" s="19">
        <v>476</v>
      </c>
      <c r="K195" s="19">
        <v>753</v>
      </c>
      <c r="L195" s="19">
        <v>1324</v>
      </c>
      <c r="M195" s="19">
        <v>962</v>
      </c>
      <c r="N195" s="19">
        <v>1367</v>
      </c>
    </row>
    <row r="196" spans="2:14" x14ac:dyDescent="0.2">
      <c r="B196" s="1">
        <v>4283</v>
      </c>
      <c r="C196" t="s">
        <v>239</v>
      </c>
      <c r="D196" s="19">
        <v>2125</v>
      </c>
      <c r="E196" s="19">
        <v>48</v>
      </c>
      <c r="F196" s="19">
        <v>216</v>
      </c>
      <c r="G196" s="19">
        <v>471</v>
      </c>
      <c r="H196" s="19">
        <v>695</v>
      </c>
      <c r="I196" s="19">
        <v>478</v>
      </c>
      <c r="J196" s="19">
        <v>217</v>
      </c>
      <c r="K196" s="19">
        <v>377</v>
      </c>
      <c r="L196" s="19">
        <v>567</v>
      </c>
      <c r="M196" s="19">
        <v>419</v>
      </c>
      <c r="N196" s="19">
        <v>762</v>
      </c>
    </row>
    <row r="197" spans="2:14" x14ac:dyDescent="0.2">
      <c r="B197" s="1">
        <v>4284</v>
      </c>
      <c r="C197" t="s">
        <v>240</v>
      </c>
      <c r="D197" s="19">
        <v>654</v>
      </c>
      <c r="E197" s="19">
        <v>13</v>
      </c>
      <c r="F197" s="19">
        <v>66</v>
      </c>
      <c r="G197" s="19">
        <v>136</v>
      </c>
      <c r="H197" s="19">
        <v>180</v>
      </c>
      <c r="I197" s="19">
        <v>156</v>
      </c>
      <c r="J197" s="19">
        <v>103</v>
      </c>
      <c r="K197" s="19">
        <v>161</v>
      </c>
      <c r="L197" s="19">
        <v>79</v>
      </c>
      <c r="M197" s="19">
        <v>181</v>
      </c>
      <c r="N197" s="19">
        <v>233</v>
      </c>
    </row>
    <row r="198" spans="2:14" x14ac:dyDescent="0.2">
      <c r="B198" s="1">
        <v>4285</v>
      </c>
      <c r="C198" t="s">
        <v>241</v>
      </c>
      <c r="D198" s="19">
        <v>2421</v>
      </c>
      <c r="E198" s="19">
        <v>73</v>
      </c>
      <c r="F198" s="19">
        <v>254</v>
      </c>
      <c r="G198" s="19">
        <v>689</v>
      </c>
      <c r="H198" s="19">
        <v>707</v>
      </c>
      <c r="I198" s="19">
        <v>458</v>
      </c>
      <c r="J198" s="19">
        <v>240</v>
      </c>
      <c r="K198" s="19">
        <v>450</v>
      </c>
      <c r="L198" s="19">
        <v>917</v>
      </c>
      <c r="M198" s="19">
        <v>511</v>
      </c>
      <c r="N198" s="19">
        <v>543</v>
      </c>
    </row>
    <row r="199" spans="2:14" x14ac:dyDescent="0.2">
      <c r="B199" s="1">
        <v>4286</v>
      </c>
      <c r="C199" t="s">
        <v>242</v>
      </c>
      <c r="D199" s="19">
        <v>750</v>
      </c>
      <c r="E199" s="19">
        <v>18</v>
      </c>
      <c r="F199" s="19">
        <v>66</v>
      </c>
      <c r="G199" s="19">
        <v>188</v>
      </c>
      <c r="H199" s="19">
        <v>207</v>
      </c>
      <c r="I199" s="19">
        <v>171</v>
      </c>
      <c r="J199" s="19">
        <v>100</v>
      </c>
      <c r="K199" s="19">
        <v>269</v>
      </c>
      <c r="L199" s="19">
        <v>166</v>
      </c>
      <c r="M199" s="19">
        <v>167</v>
      </c>
      <c r="N199" s="19">
        <v>148</v>
      </c>
    </row>
    <row r="200" spans="2:14" x14ac:dyDescent="0.2">
      <c r="B200" s="1">
        <v>4287</v>
      </c>
      <c r="C200" t="s">
        <v>243</v>
      </c>
      <c r="D200" s="19">
        <v>923</v>
      </c>
      <c r="E200" s="19">
        <v>9</v>
      </c>
      <c r="F200" s="19">
        <v>49</v>
      </c>
      <c r="G200" s="19">
        <v>176</v>
      </c>
      <c r="H200" s="19">
        <v>315</v>
      </c>
      <c r="I200" s="19">
        <v>239</v>
      </c>
      <c r="J200" s="19">
        <v>135</v>
      </c>
      <c r="K200" s="19">
        <v>245</v>
      </c>
      <c r="L200" s="19">
        <v>249</v>
      </c>
      <c r="M200" s="19">
        <v>241</v>
      </c>
      <c r="N200" s="19">
        <v>188</v>
      </c>
    </row>
    <row r="201" spans="2:14" x14ac:dyDescent="0.2">
      <c r="B201" s="1">
        <v>4288</v>
      </c>
      <c r="C201" t="s">
        <v>244</v>
      </c>
      <c r="D201" s="19">
        <v>78</v>
      </c>
      <c r="E201" s="19">
        <v>0</v>
      </c>
      <c r="F201" s="19">
        <v>4</v>
      </c>
      <c r="G201" s="19">
        <v>12</v>
      </c>
      <c r="H201" s="19">
        <v>14</v>
      </c>
      <c r="I201" s="19">
        <v>28</v>
      </c>
      <c r="J201" s="19">
        <v>20</v>
      </c>
      <c r="K201" s="19">
        <v>23</v>
      </c>
      <c r="L201" s="19">
        <v>13</v>
      </c>
      <c r="M201" s="19">
        <v>21</v>
      </c>
      <c r="N201" s="19">
        <v>21</v>
      </c>
    </row>
    <row r="202" spans="2:14" x14ac:dyDescent="0.2">
      <c r="B202" s="1">
        <v>4289</v>
      </c>
      <c r="C202" t="s">
        <v>30</v>
      </c>
      <c r="D202" s="19">
        <v>6611</v>
      </c>
      <c r="E202" s="19">
        <v>310</v>
      </c>
      <c r="F202" s="19">
        <v>882</v>
      </c>
      <c r="G202" s="19">
        <v>1846</v>
      </c>
      <c r="H202" s="19">
        <v>1957</v>
      </c>
      <c r="I202" s="19">
        <v>993</v>
      </c>
      <c r="J202" s="19">
        <v>623</v>
      </c>
      <c r="K202" s="19">
        <v>1907</v>
      </c>
      <c r="L202" s="19">
        <v>2143</v>
      </c>
      <c r="M202" s="19">
        <v>925</v>
      </c>
      <c r="N202" s="19">
        <v>1636</v>
      </c>
    </row>
    <row r="203" spans="2:14" s="7" customFormat="1" x14ac:dyDescent="0.2">
      <c r="B203" s="41">
        <v>4329</v>
      </c>
      <c r="C203" s="7" t="s">
        <v>266</v>
      </c>
      <c r="D203" s="69">
        <v>17532</v>
      </c>
      <c r="E203" s="69">
        <v>535</v>
      </c>
      <c r="F203" s="69">
        <v>1812</v>
      </c>
      <c r="G203" s="69">
        <v>3689</v>
      </c>
      <c r="H203" s="69">
        <v>5102</v>
      </c>
      <c r="I203" s="69">
        <v>4016</v>
      </c>
      <c r="J203" s="69">
        <v>2378</v>
      </c>
      <c r="K203" s="69">
        <v>3577</v>
      </c>
      <c r="L203" s="69">
        <v>5584</v>
      </c>
      <c r="M203" s="69">
        <v>4265</v>
      </c>
      <c r="N203" s="69">
        <v>4106</v>
      </c>
    </row>
    <row r="204" spans="2:14" x14ac:dyDescent="0.2">
      <c r="B204" s="1">
        <v>4303</v>
      </c>
      <c r="C204" t="s">
        <v>248</v>
      </c>
      <c r="D204" s="19">
        <v>1935</v>
      </c>
      <c r="E204" s="19">
        <v>59</v>
      </c>
      <c r="F204" s="19">
        <v>204</v>
      </c>
      <c r="G204" s="19">
        <v>477</v>
      </c>
      <c r="H204" s="19">
        <v>662</v>
      </c>
      <c r="I204" s="19">
        <v>384</v>
      </c>
      <c r="J204" s="19">
        <v>149</v>
      </c>
      <c r="K204" s="19">
        <v>231</v>
      </c>
      <c r="L204" s="19">
        <v>734</v>
      </c>
      <c r="M204" s="19">
        <v>564</v>
      </c>
      <c r="N204" s="19">
        <v>406</v>
      </c>
    </row>
    <row r="205" spans="2:14" x14ac:dyDescent="0.2">
      <c r="B205" s="1">
        <v>4304</v>
      </c>
      <c r="C205" t="s">
        <v>249</v>
      </c>
      <c r="D205" s="19">
        <v>2029</v>
      </c>
      <c r="E205" s="19">
        <v>55</v>
      </c>
      <c r="F205" s="19">
        <v>201</v>
      </c>
      <c r="G205" s="19">
        <v>567</v>
      </c>
      <c r="H205" s="19">
        <v>654</v>
      </c>
      <c r="I205" s="19">
        <v>370</v>
      </c>
      <c r="J205" s="19">
        <v>182</v>
      </c>
      <c r="K205" s="19">
        <v>261</v>
      </c>
      <c r="L205" s="19">
        <v>848</v>
      </c>
      <c r="M205" s="19">
        <v>317</v>
      </c>
      <c r="N205" s="19">
        <v>603</v>
      </c>
    </row>
    <row r="206" spans="2:14" x14ac:dyDescent="0.2">
      <c r="B206" s="1">
        <v>4305</v>
      </c>
      <c r="C206" t="s">
        <v>250</v>
      </c>
      <c r="D206" s="19">
        <v>1215</v>
      </c>
      <c r="E206" s="19">
        <v>20</v>
      </c>
      <c r="F206" s="19">
        <v>101</v>
      </c>
      <c r="G206" s="19">
        <v>243</v>
      </c>
      <c r="H206" s="19">
        <v>323</v>
      </c>
      <c r="I206" s="19">
        <v>285</v>
      </c>
      <c r="J206" s="19">
        <v>243</v>
      </c>
      <c r="K206" s="19">
        <v>258</v>
      </c>
      <c r="L206" s="19">
        <v>367</v>
      </c>
      <c r="M206" s="19">
        <v>316</v>
      </c>
      <c r="N206" s="19">
        <v>274</v>
      </c>
    </row>
    <row r="207" spans="2:14" x14ac:dyDescent="0.2">
      <c r="B207" s="1">
        <v>4306</v>
      </c>
      <c r="C207" t="s">
        <v>251</v>
      </c>
      <c r="D207" s="19">
        <v>260</v>
      </c>
      <c r="E207" s="19">
        <v>12</v>
      </c>
      <c r="F207" s="19">
        <v>19</v>
      </c>
      <c r="G207" s="19">
        <v>49</v>
      </c>
      <c r="H207" s="19">
        <v>80</v>
      </c>
      <c r="I207" s="19">
        <v>58</v>
      </c>
      <c r="J207" s="19">
        <v>42</v>
      </c>
      <c r="K207" s="19">
        <v>46</v>
      </c>
      <c r="L207" s="19">
        <v>78</v>
      </c>
      <c r="M207" s="19">
        <v>43</v>
      </c>
      <c r="N207" s="19">
        <v>93</v>
      </c>
    </row>
    <row r="208" spans="2:14" x14ac:dyDescent="0.2">
      <c r="B208" s="1">
        <v>4307</v>
      </c>
      <c r="C208" t="s">
        <v>252</v>
      </c>
      <c r="D208" s="19">
        <v>437</v>
      </c>
      <c r="E208" s="19">
        <v>3</v>
      </c>
      <c r="F208" s="19">
        <v>28</v>
      </c>
      <c r="G208" s="19">
        <v>62</v>
      </c>
      <c r="H208" s="19">
        <v>119</v>
      </c>
      <c r="I208" s="19">
        <v>127</v>
      </c>
      <c r="J208" s="19">
        <v>98</v>
      </c>
      <c r="K208" s="19">
        <v>104</v>
      </c>
      <c r="L208" s="19">
        <v>130</v>
      </c>
      <c r="M208" s="19">
        <v>100</v>
      </c>
      <c r="N208" s="19">
        <v>103</v>
      </c>
    </row>
    <row r="209" spans="2:14" x14ac:dyDescent="0.2">
      <c r="B209" s="1">
        <v>4309</v>
      </c>
      <c r="C209" t="s">
        <v>254</v>
      </c>
      <c r="D209" s="19">
        <v>1741</v>
      </c>
      <c r="E209" s="19">
        <v>44</v>
      </c>
      <c r="F209" s="19">
        <v>190</v>
      </c>
      <c r="G209" s="19">
        <v>297</v>
      </c>
      <c r="H209" s="19">
        <v>584</v>
      </c>
      <c r="I209" s="19">
        <v>397</v>
      </c>
      <c r="J209" s="19">
        <v>229</v>
      </c>
      <c r="K209" s="19">
        <v>328</v>
      </c>
      <c r="L209" s="19">
        <v>553</v>
      </c>
      <c r="M209" s="19">
        <v>416</v>
      </c>
      <c r="N209" s="19">
        <v>444</v>
      </c>
    </row>
    <row r="210" spans="2:14" x14ac:dyDescent="0.2">
      <c r="B210" s="1">
        <v>4310</v>
      </c>
      <c r="C210" t="s">
        <v>255</v>
      </c>
      <c r="D210" s="19">
        <v>817</v>
      </c>
      <c r="E210" s="19">
        <v>20</v>
      </c>
      <c r="F210" s="19">
        <v>83</v>
      </c>
      <c r="G210" s="19">
        <v>161</v>
      </c>
      <c r="H210" s="19">
        <v>290</v>
      </c>
      <c r="I210" s="19">
        <v>161</v>
      </c>
      <c r="J210" s="19">
        <v>102</v>
      </c>
      <c r="K210" s="19">
        <v>135</v>
      </c>
      <c r="L210" s="19">
        <v>363</v>
      </c>
      <c r="M210" s="19">
        <v>191</v>
      </c>
      <c r="N210" s="19">
        <v>128</v>
      </c>
    </row>
    <row r="211" spans="2:14" x14ac:dyDescent="0.2">
      <c r="B211" s="1">
        <v>4311</v>
      </c>
      <c r="C211" t="s">
        <v>256</v>
      </c>
      <c r="D211" s="19">
        <v>771</v>
      </c>
      <c r="E211" s="19">
        <v>30</v>
      </c>
      <c r="F211" s="19">
        <v>95</v>
      </c>
      <c r="G211" s="19">
        <v>181</v>
      </c>
      <c r="H211" s="19">
        <v>213</v>
      </c>
      <c r="I211" s="19">
        <v>146</v>
      </c>
      <c r="J211" s="19">
        <v>106</v>
      </c>
      <c r="K211" s="19">
        <v>181</v>
      </c>
      <c r="L211" s="19">
        <v>201</v>
      </c>
      <c r="M211" s="19">
        <v>180</v>
      </c>
      <c r="N211" s="19">
        <v>209</v>
      </c>
    </row>
    <row r="212" spans="2:14" x14ac:dyDescent="0.2">
      <c r="B212" s="1">
        <v>4312</v>
      </c>
      <c r="C212" t="s">
        <v>386</v>
      </c>
      <c r="D212" s="19">
        <v>1284</v>
      </c>
      <c r="E212" s="19">
        <v>19</v>
      </c>
      <c r="F212" s="19">
        <v>97</v>
      </c>
      <c r="G212" s="19">
        <v>232</v>
      </c>
      <c r="H212" s="19">
        <v>338</v>
      </c>
      <c r="I212" s="19">
        <v>387</v>
      </c>
      <c r="J212" s="19">
        <v>211</v>
      </c>
      <c r="K212" s="19">
        <v>222</v>
      </c>
      <c r="L212" s="19">
        <v>379</v>
      </c>
      <c r="M212" s="19">
        <v>317</v>
      </c>
      <c r="N212" s="19">
        <v>366</v>
      </c>
    </row>
    <row r="213" spans="2:14" x14ac:dyDescent="0.2">
      <c r="B213" s="1">
        <v>4313</v>
      </c>
      <c r="C213" t="s">
        <v>257</v>
      </c>
      <c r="D213" s="19">
        <v>1146</v>
      </c>
      <c r="E213" s="19">
        <v>37</v>
      </c>
      <c r="F213" s="19">
        <v>101</v>
      </c>
      <c r="G213" s="19">
        <v>191</v>
      </c>
      <c r="H213" s="19">
        <v>314</v>
      </c>
      <c r="I213" s="19">
        <v>304</v>
      </c>
      <c r="J213" s="19">
        <v>199</v>
      </c>
      <c r="K213" s="19">
        <v>226</v>
      </c>
      <c r="L213" s="19">
        <v>296</v>
      </c>
      <c r="M213" s="19">
        <v>382</v>
      </c>
      <c r="N213" s="19">
        <v>242</v>
      </c>
    </row>
    <row r="214" spans="2:14" x14ac:dyDescent="0.2">
      <c r="B214" s="1">
        <v>4314</v>
      </c>
      <c r="C214" t="s">
        <v>258</v>
      </c>
      <c r="D214" s="19">
        <v>108</v>
      </c>
      <c r="E214" s="19">
        <v>3</v>
      </c>
      <c r="F214" s="19">
        <v>5</v>
      </c>
      <c r="G214" s="19">
        <v>9</v>
      </c>
      <c r="H214" s="19">
        <v>25</v>
      </c>
      <c r="I214" s="19">
        <v>35</v>
      </c>
      <c r="J214" s="19">
        <v>31</v>
      </c>
      <c r="K214" s="19">
        <v>35</v>
      </c>
      <c r="L214" s="19">
        <v>37</v>
      </c>
      <c r="M214" s="19">
        <v>26</v>
      </c>
      <c r="N214" s="19">
        <v>10</v>
      </c>
    </row>
    <row r="215" spans="2:14" x14ac:dyDescent="0.2">
      <c r="B215" s="1">
        <v>4318</v>
      </c>
      <c r="C215" t="s">
        <v>261</v>
      </c>
      <c r="D215" s="19">
        <v>742</v>
      </c>
      <c r="E215" s="19">
        <v>16</v>
      </c>
      <c r="F215" s="19">
        <v>47</v>
      </c>
      <c r="G215" s="19">
        <v>126</v>
      </c>
      <c r="H215" s="19">
        <v>222</v>
      </c>
      <c r="I215" s="19">
        <v>217</v>
      </c>
      <c r="J215" s="19">
        <v>114</v>
      </c>
      <c r="K215" s="19">
        <v>126</v>
      </c>
      <c r="L215" s="19">
        <v>199</v>
      </c>
      <c r="M215" s="19">
        <v>206</v>
      </c>
      <c r="N215" s="19">
        <v>211</v>
      </c>
    </row>
    <row r="216" spans="2:14" x14ac:dyDescent="0.2">
      <c r="B216" s="1">
        <v>4319</v>
      </c>
      <c r="C216" t="s">
        <v>262</v>
      </c>
      <c r="D216" s="19">
        <v>336</v>
      </c>
      <c r="E216" s="19">
        <v>6</v>
      </c>
      <c r="F216" s="19">
        <v>37</v>
      </c>
      <c r="G216" s="19">
        <v>71</v>
      </c>
      <c r="H216" s="19">
        <v>78</v>
      </c>
      <c r="I216" s="19">
        <v>87</v>
      </c>
      <c r="J216" s="19">
        <v>57</v>
      </c>
      <c r="K216" s="19">
        <v>49</v>
      </c>
      <c r="L216" s="19">
        <v>93</v>
      </c>
      <c r="M216" s="19">
        <v>99</v>
      </c>
      <c r="N216" s="19">
        <v>95</v>
      </c>
    </row>
    <row r="217" spans="2:14" x14ac:dyDescent="0.2">
      <c r="B217" s="1">
        <v>4320</v>
      </c>
      <c r="C217" t="s">
        <v>263</v>
      </c>
      <c r="D217" s="19">
        <v>614</v>
      </c>
      <c r="E217" s="19">
        <v>8</v>
      </c>
      <c r="F217" s="19">
        <v>64</v>
      </c>
      <c r="G217" s="19">
        <v>142</v>
      </c>
      <c r="H217" s="19">
        <v>150</v>
      </c>
      <c r="I217" s="19">
        <v>161</v>
      </c>
      <c r="J217" s="19">
        <v>89</v>
      </c>
      <c r="K217" s="19">
        <v>154</v>
      </c>
      <c r="L217" s="19">
        <v>102</v>
      </c>
      <c r="M217" s="19">
        <v>184</v>
      </c>
      <c r="N217" s="19">
        <v>174</v>
      </c>
    </row>
    <row r="218" spans="2:14" ht="13.5" thickBot="1" x14ac:dyDescent="0.25">
      <c r="B218" s="95">
        <v>4324</v>
      </c>
      <c r="C218" s="99" t="s">
        <v>31</v>
      </c>
      <c r="D218" s="88">
        <v>4097</v>
      </c>
      <c r="E218" s="88">
        <v>203</v>
      </c>
      <c r="F218" s="88">
        <v>540</v>
      </c>
      <c r="G218" s="88">
        <v>881</v>
      </c>
      <c r="H218" s="88">
        <v>1050</v>
      </c>
      <c r="I218" s="88">
        <v>897</v>
      </c>
      <c r="J218" s="88">
        <v>526</v>
      </c>
      <c r="K218" s="88">
        <v>1221</v>
      </c>
      <c r="L218" s="88">
        <v>1204</v>
      </c>
      <c r="M218" s="88">
        <v>924</v>
      </c>
      <c r="N218" s="88">
        <v>748</v>
      </c>
    </row>
    <row r="219" spans="2:14" ht="8.1" customHeight="1" x14ac:dyDescent="0.2"/>
    <row r="220" spans="2:14" x14ac:dyDescent="0.2">
      <c r="B220" s="37" t="s">
        <v>597</v>
      </c>
    </row>
  </sheetData>
  <mergeCells count="15">
    <mergeCell ref="E4:J4"/>
    <mergeCell ref="K4:N4"/>
    <mergeCell ref="B4:B6"/>
    <mergeCell ref="C4:C6"/>
    <mergeCell ref="D4:D6"/>
    <mergeCell ref="E5:E6"/>
    <mergeCell ref="L5:L6"/>
    <mergeCell ref="M5:M6"/>
    <mergeCell ref="N5:N6"/>
    <mergeCell ref="F5:F6"/>
    <mergeCell ref="G5:G6"/>
    <mergeCell ref="H5:H6"/>
    <mergeCell ref="I5:I6"/>
    <mergeCell ref="J5:J6"/>
    <mergeCell ref="K5:K6"/>
  </mergeCells>
  <pageMargins left="0.7" right="0.7" top="0.78740157499999996" bottom="0.78740157499999996" header="0.3" footer="0.3"/>
  <pageSetup paperSize="0" orientation="portrait" horizontalDpi="0" verticalDpi="0" copie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4D9C00"/>
  </sheetPr>
  <dimension ref="A1:N221"/>
  <sheetViews>
    <sheetView showGridLines="0" zoomScaleNormal="100" zoomScaleSheetLayoutView="100" workbookViewId="0">
      <pane ySplit="7" topLeftCell="A8" activePane="bottomLeft" state="frozen"/>
      <selection pane="bottomLeft"/>
    </sheetView>
  </sheetViews>
  <sheetFormatPr baseColWidth="10" defaultColWidth="11.42578125" defaultRowHeight="12.75" x14ac:dyDescent="0.2"/>
  <cols>
    <col min="1" max="1" width="3" customWidth="1"/>
    <col min="2" max="2" width="10.7109375" customWidth="1"/>
    <col min="3" max="3" width="22.28515625" bestFit="1" customWidth="1"/>
    <col min="4" max="10" width="10.7109375" customWidth="1"/>
  </cols>
  <sheetData>
    <row r="1" spans="1:14" ht="15.75" x14ac:dyDescent="0.2">
      <c r="A1" s="39" t="str">
        <f>Inhaltsverzeichnis!B51&amp;" "&amp;Inhaltsverzeichnis!C51&amp;" "&amp;Inhaltsverzeichnis!D51</f>
        <v>Tabelle 27:  Gebäude nach Kategorie und Bauperiode, nach Bezirk und Gemeinde, 2022</v>
      </c>
    </row>
    <row r="4" spans="1:14" ht="12.75" customHeight="1" x14ac:dyDescent="0.2">
      <c r="B4" s="277" t="s">
        <v>272</v>
      </c>
      <c r="C4" s="277" t="s">
        <v>460</v>
      </c>
      <c r="D4" s="243" t="s">
        <v>474</v>
      </c>
      <c r="E4" s="243"/>
      <c r="F4" s="243"/>
      <c r="G4" s="243"/>
      <c r="H4" s="243"/>
      <c r="I4" s="243"/>
      <c r="J4" s="243"/>
      <c r="K4" s="243"/>
      <c r="L4" s="243"/>
      <c r="M4" s="243"/>
      <c r="N4" s="243"/>
    </row>
    <row r="5" spans="1:14" ht="12.75" customHeight="1" x14ac:dyDescent="0.2">
      <c r="B5" s="301"/>
      <c r="C5" s="301"/>
      <c r="D5" s="281" t="s">
        <v>11</v>
      </c>
      <c r="E5" s="304" t="s">
        <v>267</v>
      </c>
      <c r="F5" s="305"/>
      <c r="G5" s="305"/>
      <c r="H5" s="305"/>
      <c r="I5" s="306"/>
      <c r="J5" s="240" t="s">
        <v>443</v>
      </c>
      <c r="K5" s="283" t="s">
        <v>519</v>
      </c>
      <c r="L5" s="283"/>
      <c r="M5" s="283"/>
      <c r="N5" s="283"/>
    </row>
    <row r="6" spans="1:14" ht="12.75" customHeight="1" x14ac:dyDescent="0.2">
      <c r="B6" s="301"/>
      <c r="C6" s="301"/>
      <c r="D6" s="282"/>
      <c r="E6" s="282" t="s">
        <v>11</v>
      </c>
      <c r="F6" s="283" t="s">
        <v>366</v>
      </c>
      <c r="G6" s="283"/>
      <c r="H6" s="283"/>
      <c r="I6" s="302" t="s">
        <v>442</v>
      </c>
      <c r="J6" s="240"/>
      <c r="K6" s="282" t="s">
        <v>520</v>
      </c>
      <c r="L6" s="282" t="s">
        <v>548</v>
      </c>
      <c r="M6" s="282" t="s">
        <v>549</v>
      </c>
      <c r="N6" s="282" t="s">
        <v>680</v>
      </c>
    </row>
    <row r="7" spans="1:14" ht="55.5" customHeight="1" x14ac:dyDescent="0.2">
      <c r="B7" s="291"/>
      <c r="C7" s="291"/>
      <c r="D7" s="282"/>
      <c r="E7" s="282"/>
      <c r="F7" s="149" t="s">
        <v>11</v>
      </c>
      <c r="G7" s="60" t="s">
        <v>440</v>
      </c>
      <c r="H7" s="60" t="s">
        <v>441</v>
      </c>
      <c r="I7" s="303"/>
      <c r="J7" s="240"/>
      <c r="K7" s="282"/>
      <c r="L7" s="282"/>
      <c r="M7" s="282"/>
      <c r="N7" s="282"/>
    </row>
    <row r="8" spans="1:14" s="7" customFormat="1" x14ac:dyDescent="0.2">
      <c r="B8" s="41">
        <v>4335</v>
      </c>
      <c r="C8" s="7" t="s">
        <v>32</v>
      </c>
      <c r="D8" s="69">
        <v>154784</v>
      </c>
      <c r="E8" s="69">
        <v>149433</v>
      </c>
      <c r="F8" s="69">
        <v>135769</v>
      </c>
      <c r="G8" s="69">
        <v>102553</v>
      </c>
      <c r="H8" s="69">
        <v>33216</v>
      </c>
      <c r="I8" s="69">
        <v>13664</v>
      </c>
      <c r="J8" s="69">
        <v>5351</v>
      </c>
      <c r="K8" s="69">
        <v>34629</v>
      </c>
      <c r="L8" s="69">
        <v>47535</v>
      </c>
      <c r="M8" s="69">
        <v>39891</v>
      </c>
      <c r="N8" s="69">
        <v>32729</v>
      </c>
    </row>
    <row r="9" spans="1:14" x14ac:dyDescent="0.2">
      <c r="B9" s="41">
        <v>4019</v>
      </c>
      <c r="C9" s="7" t="s">
        <v>86</v>
      </c>
      <c r="D9" s="69">
        <v>16824</v>
      </c>
      <c r="E9" s="69">
        <v>16226</v>
      </c>
      <c r="F9" s="69">
        <v>15060</v>
      </c>
      <c r="G9" s="69">
        <v>11281</v>
      </c>
      <c r="H9" s="69">
        <v>3779</v>
      </c>
      <c r="I9" s="69">
        <v>1166</v>
      </c>
      <c r="J9" s="69">
        <v>598</v>
      </c>
      <c r="K9" s="69">
        <v>4307</v>
      </c>
      <c r="L9" s="69">
        <v>5854</v>
      </c>
      <c r="M9" s="69">
        <v>3470</v>
      </c>
      <c r="N9" s="69">
        <v>3193</v>
      </c>
    </row>
    <row r="10" spans="1:14" x14ac:dyDescent="0.2">
      <c r="B10" s="1">
        <v>4001</v>
      </c>
      <c r="C10" t="s">
        <v>21</v>
      </c>
      <c r="D10" s="19">
        <v>3852</v>
      </c>
      <c r="E10" s="19">
        <v>3569</v>
      </c>
      <c r="F10" s="19">
        <v>3126</v>
      </c>
      <c r="G10" s="19">
        <v>2047</v>
      </c>
      <c r="H10" s="19">
        <v>1079</v>
      </c>
      <c r="I10" s="19">
        <v>443</v>
      </c>
      <c r="J10" s="19">
        <v>283</v>
      </c>
      <c r="K10" s="19">
        <v>1631</v>
      </c>
      <c r="L10" s="19">
        <v>1202</v>
      </c>
      <c r="M10" s="19">
        <v>502</v>
      </c>
      <c r="N10" s="19">
        <v>517</v>
      </c>
    </row>
    <row r="11" spans="1:14" x14ac:dyDescent="0.2">
      <c r="B11" s="1">
        <v>4002</v>
      </c>
      <c r="C11" t="s">
        <v>77</v>
      </c>
      <c r="D11" s="19">
        <v>527</v>
      </c>
      <c r="E11" s="19">
        <v>507</v>
      </c>
      <c r="F11" s="19">
        <v>489</v>
      </c>
      <c r="G11" s="19">
        <v>390</v>
      </c>
      <c r="H11" s="19">
        <v>99</v>
      </c>
      <c r="I11" s="19">
        <v>18</v>
      </c>
      <c r="J11" s="19">
        <v>20</v>
      </c>
      <c r="K11" s="19">
        <v>69</v>
      </c>
      <c r="L11" s="19">
        <v>173</v>
      </c>
      <c r="M11" s="19">
        <v>134</v>
      </c>
      <c r="N11" s="19">
        <v>151</v>
      </c>
    </row>
    <row r="12" spans="1:14" x14ac:dyDescent="0.2">
      <c r="B12" s="1">
        <v>4003</v>
      </c>
      <c r="C12" t="s">
        <v>367</v>
      </c>
      <c r="D12" s="19">
        <v>1444</v>
      </c>
      <c r="E12" s="19">
        <v>1422</v>
      </c>
      <c r="F12" s="19">
        <v>1365</v>
      </c>
      <c r="G12" s="19">
        <v>970</v>
      </c>
      <c r="H12" s="19">
        <v>395</v>
      </c>
      <c r="I12" s="19">
        <v>57</v>
      </c>
      <c r="J12" s="19">
        <v>22</v>
      </c>
      <c r="K12" s="19">
        <v>461</v>
      </c>
      <c r="L12" s="19">
        <v>513</v>
      </c>
      <c r="M12" s="19">
        <v>268</v>
      </c>
      <c r="N12" s="19">
        <v>202</v>
      </c>
    </row>
    <row r="13" spans="1:14" x14ac:dyDescent="0.2">
      <c r="B13" s="1">
        <v>4004</v>
      </c>
      <c r="C13" t="s">
        <v>78</v>
      </c>
      <c r="D13" s="19">
        <v>284</v>
      </c>
      <c r="E13" s="19">
        <v>270</v>
      </c>
      <c r="F13" s="19">
        <v>212</v>
      </c>
      <c r="G13" s="19">
        <v>176</v>
      </c>
      <c r="H13" s="19">
        <v>36</v>
      </c>
      <c r="I13" s="19">
        <v>58</v>
      </c>
      <c r="J13" s="19">
        <v>14</v>
      </c>
      <c r="K13" s="19">
        <v>95</v>
      </c>
      <c r="L13" s="19">
        <v>58</v>
      </c>
      <c r="M13" s="19">
        <v>82</v>
      </c>
      <c r="N13" s="19">
        <v>49</v>
      </c>
    </row>
    <row r="14" spans="1:14" x14ac:dyDescent="0.2">
      <c r="B14" s="1">
        <v>4005</v>
      </c>
      <c r="C14" t="s">
        <v>368</v>
      </c>
      <c r="D14" s="19">
        <v>1126</v>
      </c>
      <c r="E14" s="19">
        <v>1105</v>
      </c>
      <c r="F14" s="19">
        <v>1078</v>
      </c>
      <c r="G14" s="19">
        <v>849</v>
      </c>
      <c r="H14" s="19">
        <v>229</v>
      </c>
      <c r="I14" s="19">
        <v>27</v>
      </c>
      <c r="J14" s="19">
        <v>21</v>
      </c>
      <c r="K14" s="19">
        <v>165</v>
      </c>
      <c r="L14" s="19">
        <v>384</v>
      </c>
      <c r="M14" s="19">
        <v>247</v>
      </c>
      <c r="N14" s="19">
        <v>330</v>
      </c>
    </row>
    <row r="15" spans="1:14" x14ac:dyDescent="0.2">
      <c r="B15" s="1">
        <v>4006</v>
      </c>
      <c r="C15" t="s">
        <v>79</v>
      </c>
      <c r="D15" s="19">
        <v>2044</v>
      </c>
      <c r="E15" s="19">
        <v>2007</v>
      </c>
      <c r="F15" s="19">
        <v>1883</v>
      </c>
      <c r="G15" s="19">
        <v>1492</v>
      </c>
      <c r="H15" s="19">
        <v>391</v>
      </c>
      <c r="I15" s="19">
        <v>124</v>
      </c>
      <c r="J15" s="19">
        <v>37</v>
      </c>
      <c r="K15" s="19">
        <v>501</v>
      </c>
      <c r="L15" s="19">
        <v>677</v>
      </c>
      <c r="M15" s="19">
        <v>455</v>
      </c>
      <c r="N15" s="19">
        <v>411</v>
      </c>
    </row>
    <row r="16" spans="1:14" x14ac:dyDescent="0.2">
      <c r="B16" s="1">
        <v>4007</v>
      </c>
      <c r="C16" t="s">
        <v>80</v>
      </c>
      <c r="D16" s="19">
        <v>461</v>
      </c>
      <c r="E16" s="19">
        <v>454</v>
      </c>
      <c r="F16" s="19">
        <v>421</v>
      </c>
      <c r="G16" s="19">
        <v>343</v>
      </c>
      <c r="H16" s="19">
        <v>78</v>
      </c>
      <c r="I16" s="19">
        <v>33</v>
      </c>
      <c r="J16" s="19">
        <v>7</v>
      </c>
      <c r="K16" s="19">
        <v>77</v>
      </c>
      <c r="L16" s="19">
        <v>138</v>
      </c>
      <c r="M16" s="19">
        <v>130</v>
      </c>
      <c r="N16" s="19">
        <v>116</v>
      </c>
    </row>
    <row r="17" spans="2:14" x14ac:dyDescent="0.2">
      <c r="B17" s="1">
        <v>4008</v>
      </c>
      <c r="C17" t="s">
        <v>81</v>
      </c>
      <c r="D17" s="19">
        <v>1643</v>
      </c>
      <c r="E17" s="19">
        <v>1606</v>
      </c>
      <c r="F17" s="19">
        <v>1497</v>
      </c>
      <c r="G17" s="19">
        <v>1165</v>
      </c>
      <c r="H17" s="19">
        <v>332</v>
      </c>
      <c r="I17" s="19">
        <v>109</v>
      </c>
      <c r="J17" s="19">
        <v>37</v>
      </c>
      <c r="K17" s="19">
        <v>316</v>
      </c>
      <c r="L17" s="19">
        <v>592</v>
      </c>
      <c r="M17" s="19">
        <v>369</v>
      </c>
      <c r="N17" s="19">
        <v>366</v>
      </c>
    </row>
    <row r="18" spans="2:14" x14ac:dyDescent="0.2">
      <c r="B18" s="1">
        <v>4009</v>
      </c>
      <c r="C18" t="s">
        <v>82</v>
      </c>
      <c r="D18" s="19">
        <v>1131</v>
      </c>
      <c r="E18" s="19">
        <v>1093</v>
      </c>
      <c r="F18" s="19">
        <v>997</v>
      </c>
      <c r="G18" s="19">
        <v>845</v>
      </c>
      <c r="H18" s="19">
        <v>152</v>
      </c>
      <c r="I18" s="19">
        <v>96</v>
      </c>
      <c r="J18" s="19">
        <v>38</v>
      </c>
      <c r="K18" s="19">
        <v>254</v>
      </c>
      <c r="L18" s="19">
        <v>333</v>
      </c>
      <c r="M18" s="19">
        <v>293</v>
      </c>
      <c r="N18" s="19">
        <v>251</v>
      </c>
    </row>
    <row r="19" spans="2:14" x14ac:dyDescent="0.2">
      <c r="B19" s="1">
        <v>4010</v>
      </c>
      <c r="C19" t="s">
        <v>83</v>
      </c>
      <c r="D19" s="19">
        <v>1553</v>
      </c>
      <c r="E19" s="19">
        <v>1495</v>
      </c>
      <c r="F19" s="19">
        <v>1386</v>
      </c>
      <c r="G19" s="19">
        <v>1058</v>
      </c>
      <c r="H19" s="19">
        <v>328</v>
      </c>
      <c r="I19" s="19">
        <v>109</v>
      </c>
      <c r="J19" s="19">
        <v>58</v>
      </c>
      <c r="K19" s="19">
        <v>324</v>
      </c>
      <c r="L19" s="19">
        <v>593</v>
      </c>
      <c r="M19" s="19">
        <v>352</v>
      </c>
      <c r="N19" s="19">
        <v>284</v>
      </c>
    </row>
    <row r="20" spans="2:14" x14ac:dyDescent="0.2">
      <c r="B20" s="1">
        <v>4012</v>
      </c>
      <c r="C20" t="s">
        <v>84</v>
      </c>
      <c r="D20" s="19">
        <v>1824</v>
      </c>
      <c r="E20" s="19">
        <v>1786</v>
      </c>
      <c r="F20" s="19">
        <v>1728</v>
      </c>
      <c r="G20" s="19">
        <v>1249</v>
      </c>
      <c r="H20" s="19">
        <v>479</v>
      </c>
      <c r="I20" s="19">
        <v>58</v>
      </c>
      <c r="J20" s="19">
        <v>38</v>
      </c>
      <c r="K20" s="19">
        <v>287</v>
      </c>
      <c r="L20" s="19">
        <v>764</v>
      </c>
      <c r="M20" s="19">
        <v>460</v>
      </c>
      <c r="N20" s="19">
        <v>313</v>
      </c>
    </row>
    <row r="21" spans="2:14" x14ac:dyDescent="0.2">
      <c r="B21" s="1">
        <v>4013</v>
      </c>
      <c r="C21" t="s">
        <v>85</v>
      </c>
      <c r="D21" s="19">
        <v>935</v>
      </c>
      <c r="E21" s="19">
        <v>912</v>
      </c>
      <c r="F21" s="19">
        <v>878</v>
      </c>
      <c r="G21" s="19">
        <v>697</v>
      </c>
      <c r="H21" s="19">
        <v>181</v>
      </c>
      <c r="I21" s="19">
        <v>34</v>
      </c>
      <c r="J21" s="19">
        <v>23</v>
      </c>
      <c r="K21" s="19">
        <v>127</v>
      </c>
      <c r="L21" s="19">
        <v>427</v>
      </c>
      <c r="M21" s="19">
        <v>178</v>
      </c>
      <c r="N21" s="19">
        <v>203</v>
      </c>
    </row>
    <row r="22" spans="2:14" s="7" customFormat="1" x14ac:dyDescent="0.2">
      <c r="B22" s="41">
        <v>4059</v>
      </c>
      <c r="C22" s="7" t="s">
        <v>110</v>
      </c>
      <c r="D22" s="69">
        <v>27023</v>
      </c>
      <c r="E22" s="69">
        <v>26089</v>
      </c>
      <c r="F22" s="69">
        <v>24047</v>
      </c>
      <c r="G22" s="69">
        <v>17062</v>
      </c>
      <c r="H22" s="69">
        <v>6985</v>
      </c>
      <c r="I22" s="69">
        <v>2042</v>
      </c>
      <c r="J22" s="69">
        <v>934</v>
      </c>
      <c r="K22" s="69">
        <v>4889</v>
      </c>
      <c r="L22" s="69">
        <v>9539</v>
      </c>
      <c r="M22" s="69">
        <v>7381</v>
      </c>
      <c r="N22" s="69">
        <v>5214</v>
      </c>
    </row>
    <row r="23" spans="2:14" x14ac:dyDescent="0.2">
      <c r="B23" s="1">
        <v>4021</v>
      </c>
      <c r="C23" t="s">
        <v>22</v>
      </c>
      <c r="D23" s="19">
        <v>3194</v>
      </c>
      <c r="E23" s="19">
        <v>2978</v>
      </c>
      <c r="F23" s="19">
        <v>2568</v>
      </c>
      <c r="G23" s="19">
        <v>1652</v>
      </c>
      <c r="H23" s="19">
        <v>916</v>
      </c>
      <c r="I23" s="19">
        <v>410</v>
      </c>
      <c r="J23" s="19">
        <v>216</v>
      </c>
      <c r="K23" s="19">
        <v>944</v>
      </c>
      <c r="L23" s="19">
        <v>982</v>
      </c>
      <c r="M23" s="19">
        <v>855</v>
      </c>
      <c r="N23" s="19">
        <v>413</v>
      </c>
    </row>
    <row r="24" spans="2:14" x14ac:dyDescent="0.2">
      <c r="B24" s="1">
        <v>4022</v>
      </c>
      <c r="C24" t="s">
        <v>87</v>
      </c>
      <c r="D24" s="19">
        <v>492</v>
      </c>
      <c r="E24" s="19">
        <v>485</v>
      </c>
      <c r="F24" s="19">
        <v>442</v>
      </c>
      <c r="G24" s="19">
        <v>359</v>
      </c>
      <c r="H24" s="19">
        <v>83</v>
      </c>
      <c r="I24" s="19">
        <v>43</v>
      </c>
      <c r="J24" s="19">
        <v>7</v>
      </c>
      <c r="K24" s="19">
        <v>43</v>
      </c>
      <c r="L24" s="19">
        <v>174</v>
      </c>
      <c r="M24" s="19">
        <v>174</v>
      </c>
      <c r="N24" s="19">
        <v>101</v>
      </c>
    </row>
    <row r="25" spans="2:14" x14ac:dyDescent="0.2">
      <c r="B25" s="1">
        <v>4023</v>
      </c>
      <c r="C25" t="s">
        <v>88</v>
      </c>
      <c r="D25" s="19">
        <v>853</v>
      </c>
      <c r="E25" s="19">
        <v>828</v>
      </c>
      <c r="F25" s="19">
        <v>769</v>
      </c>
      <c r="G25" s="19">
        <v>637</v>
      </c>
      <c r="H25" s="19">
        <v>132</v>
      </c>
      <c r="I25" s="19">
        <v>59</v>
      </c>
      <c r="J25" s="19">
        <v>25</v>
      </c>
      <c r="K25" s="19">
        <v>69</v>
      </c>
      <c r="L25" s="19">
        <v>387</v>
      </c>
      <c r="M25" s="19">
        <v>245</v>
      </c>
      <c r="N25" s="19">
        <v>152</v>
      </c>
    </row>
    <row r="26" spans="2:14" x14ac:dyDescent="0.2">
      <c r="B26" s="1">
        <v>4024</v>
      </c>
      <c r="C26" t="s">
        <v>369</v>
      </c>
      <c r="D26" s="19">
        <v>770</v>
      </c>
      <c r="E26" s="19">
        <v>746</v>
      </c>
      <c r="F26" s="19">
        <v>683</v>
      </c>
      <c r="G26" s="19">
        <v>516</v>
      </c>
      <c r="H26" s="19">
        <v>167</v>
      </c>
      <c r="I26" s="19">
        <v>63</v>
      </c>
      <c r="J26" s="19">
        <v>24</v>
      </c>
      <c r="K26" s="19">
        <v>136</v>
      </c>
      <c r="L26" s="19">
        <v>186</v>
      </c>
      <c r="M26" s="19">
        <v>278</v>
      </c>
      <c r="N26" s="19">
        <v>170</v>
      </c>
    </row>
    <row r="27" spans="2:14" x14ac:dyDescent="0.2">
      <c r="B27" s="1">
        <v>4049</v>
      </c>
      <c r="C27" t="s">
        <v>109</v>
      </c>
      <c r="D27" s="19">
        <v>1110</v>
      </c>
      <c r="E27" s="19">
        <v>1087</v>
      </c>
      <c r="F27" s="19">
        <v>994</v>
      </c>
      <c r="G27" s="19">
        <v>753</v>
      </c>
      <c r="H27" s="19">
        <v>241</v>
      </c>
      <c r="I27" s="19">
        <v>93</v>
      </c>
      <c r="J27" s="19">
        <v>23</v>
      </c>
      <c r="K27" s="19">
        <v>132</v>
      </c>
      <c r="L27" s="19">
        <v>436</v>
      </c>
      <c r="M27" s="19">
        <v>267</v>
      </c>
      <c r="N27" s="19">
        <v>275</v>
      </c>
    </row>
    <row r="28" spans="2:14" x14ac:dyDescent="0.2">
      <c r="B28" s="1">
        <v>4026</v>
      </c>
      <c r="C28" t="s">
        <v>89</v>
      </c>
      <c r="D28" s="19">
        <v>769</v>
      </c>
      <c r="E28" s="19">
        <v>747</v>
      </c>
      <c r="F28" s="19">
        <v>701</v>
      </c>
      <c r="G28" s="19">
        <v>483</v>
      </c>
      <c r="H28" s="19">
        <v>218</v>
      </c>
      <c r="I28" s="19">
        <v>46</v>
      </c>
      <c r="J28" s="19">
        <v>22</v>
      </c>
      <c r="K28" s="19">
        <v>255</v>
      </c>
      <c r="L28" s="19">
        <v>234</v>
      </c>
      <c r="M28" s="19">
        <v>178</v>
      </c>
      <c r="N28" s="19">
        <v>102</v>
      </c>
    </row>
    <row r="29" spans="2:14" x14ac:dyDescent="0.2">
      <c r="B29" s="1">
        <v>4027</v>
      </c>
      <c r="C29" t="s">
        <v>90</v>
      </c>
      <c r="D29" s="19">
        <v>1041</v>
      </c>
      <c r="E29" s="19">
        <v>1023</v>
      </c>
      <c r="F29" s="19">
        <v>953</v>
      </c>
      <c r="G29" s="19">
        <v>654</v>
      </c>
      <c r="H29" s="19">
        <v>299</v>
      </c>
      <c r="I29" s="19">
        <v>70</v>
      </c>
      <c r="J29" s="19">
        <v>18</v>
      </c>
      <c r="K29" s="19">
        <v>108</v>
      </c>
      <c r="L29" s="19">
        <v>385</v>
      </c>
      <c r="M29" s="19">
        <v>382</v>
      </c>
      <c r="N29" s="19">
        <v>166</v>
      </c>
    </row>
    <row r="30" spans="2:14" x14ac:dyDescent="0.2">
      <c r="B30" s="1">
        <v>4028</v>
      </c>
      <c r="C30" t="s">
        <v>91</v>
      </c>
      <c r="D30" s="19">
        <v>320</v>
      </c>
      <c r="E30" s="19">
        <v>315</v>
      </c>
      <c r="F30" s="19">
        <v>286</v>
      </c>
      <c r="G30" s="19">
        <v>231</v>
      </c>
      <c r="H30" s="19">
        <v>55</v>
      </c>
      <c r="I30" s="19">
        <v>29</v>
      </c>
      <c r="J30" s="19">
        <v>5</v>
      </c>
      <c r="K30" s="19">
        <v>49</v>
      </c>
      <c r="L30" s="19">
        <v>73</v>
      </c>
      <c r="M30" s="19">
        <v>100</v>
      </c>
      <c r="N30" s="19">
        <v>98</v>
      </c>
    </row>
    <row r="31" spans="2:14" x14ac:dyDescent="0.2">
      <c r="B31" s="1">
        <v>4029</v>
      </c>
      <c r="C31" t="s">
        <v>92</v>
      </c>
      <c r="D31" s="19">
        <v>1169</v>
      </c>
      <c r="E31" s="19">
        <v>1128</v>
      </c>
      <c r="F31" s="19">
        <v>1047</v>
      </c>
      <c r="G31" s="19">
        <v>761</v>
      </c>
      <c r="H31" s="19">
        <v>286</v>
      </c>
      <c r="I31" s="19">
        <v>81</v>
      </c>
      <c r="J31" s="19">
        <v>41</v>
      </c>
      <c r="K31" s="19">
        <v>207</v>
      </c>
      <c r="L31" s="19">
        <v>417</v>
      </c>
      <c r="M31" s="19">
        <v>287</v>
      </c>
      <c r="N31" s="19">
        <v>258</v>
      </c>
    </row>
    <row r="32" spans="2:14" x14ac:dyDescent="0.2">
      <c r="B32" s="1">
        <v>4030</v>
      </c>
      <c r="C32" t="s">
        <v>93</v>
      </c>
      <c r="D32" s="19">
        <v>463</v>
      </c>
      <c r="E32" s="19">
        <v>453</v>
      </c>
      <c r="F32" s="19">
        <v>424</v>
      </c>
      <c r="G32" s="19">
        <v>328</v>
      </c>
      <c r="H32" s="19">
        <v>96</v>
      </c>
      <c r="I32" s="19">
        <v>29</v>
      </c>
      <c r="J32" s="19">
        <v>10</v>
      </c>
      <c r="K32" s="19">
        <v>70</v>
      </c>
      <c r="L32" s="19">
        <v>152</v>
      </c>
      <c r="M32" s="19">
        <v>89</v>
      </c>
      <c r="N32" s="19">
        <v>152</v>
      </c>
    </row>
    <row r="33" spans="2:14" x14ac:dyDescent="0.2">
      <c r="B33" s="1">
        <v>4031</v>
      </c>
      <c r="C33" t="s">
        <v>94</v>
      </c>
      <c r="D33" s="19">
        <v>496</v>
      </c>
      <c r="E33" s="19">
        <v>483</v>
      </c>
      <c r="F33" s="19">
        <v>443</v>
      </c>
      <c r="G33" s="19">
        <v>361</v>
      </c>
      <c r="H33" s="19">
        <v>82</v>
      </c>
      <c r="I33" s="19">
        <v>40</v>
      </c>
      <c r="J33" s="19">
        <v>13</v>
      </c>
      <c r="K33" s="19">
        <v>75</v>
      </c>
      <c r="L33" s="19">
        <v>156</v>
      </c>
      <c r="M33" s="19">
        <v>159</v>
      </c>
      <c r="N33" s="19">
        <v>106</v>
      </c>
    </row>
    <row r="34" spans="2:14" x14ac:dyDescent="0.2">
      <c r="B34" s="1">
        <v>4032</v>
      </c>
      <c r="C34" t="s">
        <v>95</v>
      </c>
      <c r="D34" s="19">
        <v>562</v>
      </c>
      <c r="E34" s="19">
        <v>544</v>
      </c>
      <c r="F34" s="19">
        <v>541</v>
      </c>
      <c r="G34" s="19">
        <v>448</v>
      </c>
      <c r="H34" s="19">
        <v>93</v>
      </c>
      <c r="I34" s="19">
        <v>3</v>
      </c>
      <c r="J34" s="19">
        <v>18</v>
      </c>
      <c r="K34" s="19">
        <v>63</v>
      </c>
      <c r="L34" s="19">
        <v>146</v>
      </c>
      <c r="M34" s="19">
        <v>179</v>
      </c>
      <c r="N34" s="19">
        <v>174</v>
      </c>
    </row>
    <row r="35" spans="2:14" x14ac:dyDescent="0.2">
      <c r="B35" s="1">
        <v>4033</v>
      </c>
      <c r="C35" t="s">
        <v>96</v>
      </c>
      <c r="D35" s="19">
        <v>1017</v>
      </c>
      <c r="E35" s="19">
        <v>966</v>
      </c>
      <c r="F35" s="19">
        <v>861</v>
      </c>
      <c r="G35" s="19">
        <v>618</v>
      </c>
      <c r="H35" s="19">
        <v>243</v>
      </c>
      <c r="I35" s="19">
        <v>105</v>
      </c>
      <c r="J35" s="19">
        <v>51</v>
      </c>
      <c r="K35" s="19">
        <v>202</v>
      </c>
      <c r="L35" s="19">
        <v>268</v>
      </c>
      <c r="M35" s="19">
        <v>320</v>
      </c>
      <c r="N35" s="19">
        <v>227</v>
      </c>
    </row>
    <row r="36" spans="2:14" x14ac:dyDescent="0.2">
      <c r="B36" s="1">
        <v>4034</v>
      </c>
      <c r="C36" t="s">
        <v>97</v>
      </c>
      <c r="D36" s="19">
        <v>897</v>
      </c>
      <c r="E36" s="19">
        <v>864</v>
      </c>
      <c r="F36" s="19">
        <v>785</v>
      </c>
      <c r="G36" s="19">
        <v>431</v>
      </c>
      <c r="H36" s="19">
        <v>354</v>
      </c>
      <c r="I36" s="19">
        <v>79</v>
      </c>
      <c r="J36" s="19">
        <v>33</v>
      </c>
      <c r="K36" s="19">
        <v>113</v>
      </c>
      <c r="L36" s="19">
        <v>467</v>
      </c>
      <c r="M36" s="19">
        <v>174</v>
      </c>
      <c r="N36" s="19">
        <v>143</v>
      </c>
    </row>
    <row r="37" spans="2:14" x14ac:dyDescent="0.2">
      <c r="B37" s="1">
        <v>4035</v>
      </c>
      <c r="C37" t="s">
        <v>98</v>
      </c>
      <c r="D37" s="19">
        <v>785</v>
      </c>
      <c r="E37" s="19">
        <v>772</v>
      </c>
      <c r="F37" s="19">
        <v>717</v>
      </c>
      <c r="G37" s="19">
        <v>512</v>
      </c>
      <c r="H37" s="19">
        <v>205</v>
      </c>
      <c r="I37" s="19">
        <v>55</v>
      </c>
      <c r="J37" s="19">
        <v>13</v>
      </c>
      <c r="K37" s="19">
        <v>97</v>
      </c>
      <c r="L37" s="19">
        <v>324</v>
      </c>
      <c r="M37" s="19">
        <v>156</v>
      </c>
      <c r="N37" s="19">
        <v>208</v>
      </c>
    </row>
    <row r="38" spans="2:14" x14ac:dyDescent="0.2">
      <c r="B38" s="1">
        <v>4037</v>
      </c>
      <c r="C38" t="s">
        <v>99</v>
      </c>
      <c r="D38" s="19">
        <v>924</v>
      </c>
      <c r="E38" s="19">
        <v>910</v>
      </c>
      <c r="F38" s="19">
        <v>867</v>
      </c>
      <c r="G38" s="19">
        <v>657</v>
      </c>
      <c r="H38" s="19">
        <v>210</v>
      </c>
      <c r="I38" s="19">
        <v>43</v>
      </c>
      <c r="J38" s="19">
        <v>14</v>
      </c>
      <c r="K38" s="19">
        <v>74</v>
      </c>
      <c r="L38" s="19">
        <v>401</v>
      </c>
      <c r="M38" s="19">
        <v>273</v>
      </c>
      <c r="N38" s="19">
        <v>176</v>
      </c>
    </row>
    <row r="39" spans="2:14" x14ac:dyDescent="0.2">
      <c r="B39" s="1">
        <v>4038</v>
      </c>
      <c r="C39" t="s">
        <v>100</v>
      </c>
      <c r="D39" s="19">
        <v>1559</v>
      </c>
      <c r="E39" s="19">
        <v>1519</v>
      </c>
      <c r="F39" s="19">
        <v>1421</v>
      </c>
      <c r="G39" s="19">
        <v>990</v>
      </c>
      <c r="H39" s="19">
        <v>431</v>
      </c>
      <c r="I39" s="19">
        <v>98</v>
      </c>
      <c r="J39" s="19">
        <v>40</v>
      </c>
      <c r="K39" s="19">
        <v>231</v>
      </c>
      <c r="L39" s="19">
        <v>735</v>
      </c>
      <c r="M39" s="19">
        <v>338</v>
      </c>
      <c r="N39" s="19">
        <v>255</v>
      </c>
    </row>
    <row r="40" spans="2:14" x14ac:dyDescent="0.2">
      <c r="B40" s="1">
        <v>4039</v>
      </c>
      <c r="C40" t="s">
        <v>101</v>
      </c>
      <c r="D40" s="19">
        <v>602</v>
      </c>
      <c r="E40" s="19">
        <v>590</v>
      </c>
      <c r="F40" s="19">
        <v>558</v>
      </c>
      <c r="G40" s="19">
        <v>474</v>
      </c>
      <c r="H40" s="19">
        <v>84</v>
      </c>
      <c r="I40" s="19">
        <v>32</v>
      </c>
      <c r="J40" s="19">
        <v>12</v>
      </c>
      <c r="K40" s="19">
        <v>61</v>
      </c>
      <c r="L40" s="19">
        <v>119</v>
      </c>
      <c r="M40" s="19">
        <v>308</v>
      </c>
      <c r="N40" s="19">
        <v>114</v>
      </c>
    </row>
    <row r="41" spans="2:14" x14ac:dyDescent="0.2">
      <c r="B41" s="1">
        <v>4040</v>
      </c>
      <c r="C41" t="s">
        <v>102</v>
      </c>
      <c r="D41" s="19">
        <v>1003</v>
      </c>
      <c r="E41" s="19">
        <v>963</v>
      </c>
      <c r="F41" s="19">
        <v>890</v>
      </c>
      <c r="G41" s="19">
        <v>499</v>
      </c>
      <c r="H41" s="19">
        <v>391</v>
      </c>
      <c r="I41" s="19">
        <v>73</v>
      </c>
      <c r="J41" s="19">
        <v>40</v>
      </c>
      <c r="K41" s="19">
        <v>84</v>
      </c>
      <c r="L41" s="19">
        <v>308</v>
      </c>
      <c r="M41" s="19">
        <v>373</v>
      </c>
      <c r="N41" s="19">
        <v>238</v>
      </c>
    </row>
    <row r="42" spans="2:14" x14ac:dyDescent="0.2">
      <c r="B42" s="1">
        <v>4041</v>
      </c>
      <c r="C42" t="s">
        <v>370</v>
      </c>
      <c r="D42" s="19">
        <v>532</v>
      </c>
      <c r="E42" s="19">
        <v>516</v>
      </c>
      <c r="F42" s="19">
        <v>467</v>
      </c>
      <c r="G42" s="19">
        <v>358</v>
      </c>
      <c r="H42" s="19">
        <v>109</v>
      </c>
      <c r="I42" s="19">
        <v>49</v>
      </c>
      <c r="J42" s="19">
        <v>16</v>
      </c>
      <c r="K42" s="19">
        <v>67</v>
      </c>
      <c r="L42" s="19">
        <v>170</v>
      </c>
      <c r="M42" s="19">
        <v>159</v>
      </c>
      <c r="N42" s="19">
        <v>136</v>
      </c>
    </row>
    <row r="43" spans="2:14" x14ac:dyDescent="0.2">
      <c r="B43" s="1">
        <v>4042</v>
      </c>
      <c r="C43" t="s">
        <v>103</v>
      </c>
      <c r="D43" s="19">
        <v>497</v>
      </c>
      <c r="E43" s="19">
        <v>475</v>
      </c>
      <c r="F43" s="19">
        <v>453</v>
      </c>
      <c r="G43" s="19">
        <v>286</v>
      </c>
      <c r="H43" s="19">
        <v>167</v>
      </c>
      <c r="I43" s="19">
        <v>22</v>
      </c>
      <c r="J43" s="19">
        <v>22</v>
      </c>
      <c r="K43" s="19">
        <v>173</v>
      </c>
      <c r="L43" s="19">
        <v>163</v>
      </c>
      <c r="M43" s="19">
        <v>59</v>
      </c>
      <c r="N43" s="19">
        <v>102</v>
      </c>
    </row>
    <row r="44" spans="2:14" x14ac:dyDescent="0.2">
      <c r="B44" s="1">
        <v>4044</v>
      </c>
      <c r="C44" t="s">
        <v>104</v>
      </c>
      <c r="D44" s="19">
        <v>1521</v>
      </c>
      <c r="E44" s="19">
        <v>1480</v>
      </c>
      <c r="F44" s="19">
        <v>1416</v>
      </c>
      <c r="G44" s="19">
        <v>1085</v>
      </c>
      <c r="H44" s="19">
        <v>331</v>
      </c>
      <c r="I44" s="19">
        <v>64</v>
      </c>
      <c r="J44" s="19">
        <v>41</v>
      </c>
      <c r="K44" s="19">
        <v>214</v>
      </c>
      <c r="L44" s="19">
        <v>587</v>
      </c>
      <c r="M44" s="19">
        <v>447</v>
      </c>
      <c r="N44" s="19">
        <v>273</v>
      </c>
    </row>
    <row r="45" spans="2:14" x14ac:dyDescent="0.2">
      <c r="B45" s="1">
        <v>4045</v>
      </c>
      <c r="C45" t="s">
        <v>105</v>
      </c>
      <c r="D45" s="19">
        <v>3345</v>
      </c>
      <c r="E45" s="19">
        <v>3222</v>
      </c>
      <c r="F45" s="19">
        <v>2944</v>
      </c>
      <c r="G45" s="19">
        <v>1821</v>
      </c>
      <c r="H45" s="19">
        <v>1123</v>
      </c>
      <c r="I45" s="19">
        <v>278</v>
      </c>
      <c r="J45" s="19">
        <v>123</v>
      </c>
      <c r="K45" s="19">
        <v>984</v>
      </c>
      <c r="L45" s="19">
        <v>1293</v>
      </c>
      <c r="M45" s="19">
        <v>607</v>
      </c>
      <c r="N45" s="19">
        <v>461</v>
      </c>
    </row>
    <row r="46" spans="2:14" x14ac:dyDescent="0.2">
      <c r="B46" s="1">
        <v>4046</v>
      </c>
      <c r="C46" t="s">
        <v>106</v>
      </c>
      <c r="D46" s="19">
        <v>471</v>
      </c>
      <c r="E46" s="19">
        <v>455</v>
      </c>
      <c r="F46" s="19">
        <v>444</v>
      </c>
      <c r="G46" s="19">
        <v>352</v>
      </c>
      <c r="H46" s="19">
        <v>92</v>
      </c>
      <c r="I46" s="19">
        <v>11</v>
      </c>
      <c r="J46" s="19">
        <v>16</v>
      </c>
      <c r="K46" s="19">
        <v>103</v>
      </c>
      <c r="L46" s="19">
        <v>99</v>
      </c>
      <c r="M46" s="19">
        <v>148</v>
      </c>
      <c r="N46" s="19">
        <v>121</v>
      </c>
    </row>
    <row r="47" spans="2:14" x14ac:dyDescent="0.2">
      <c r="B47" s="1">
        <v>4047</v>
      </c>
      <c r="C47" t="s">
        <v>107</v>
      </c>
      <c r="D47" s="19">
        <v>1127</v>
      </c>
      <c r="E47" s="19">
        <v>1087</v>
      </c>
      <c r="F47" s="19">
        <v>1027</v>
      </c>
      <c r="G47" s="19">
        <v>764</v>
      </c>
      <c r="H47" s="19">
        <v>263</v>
      </c>
      <c r="I47" s="19">
        <v>60</v>
      </c>
      <c r="J47" s="19">
        <v>40</v>
      </c>
      <c r="K47" s="19">
        <v>153</v>
      </c>
      <c r="L47" s="19">
        <v>406</v>
      </c>
      <c r="M47" s="19">
        <v>334</v>
      </c>
      <c r="N47" s="19">
        <v>234</v>
      </c>
    </row>
    <row r="48" spans="2:14" x14ac:dyDescent="0.2">
      <c r="B48" s="1">
        <v>4048</v>
      </c>
      <c r="C48" t="s">
        <v>108</v>
      </c>
      <c r="D48" s="19">
        <v>1504</v>
      </c>
      <c r="E48" s="19">
        <v>1453</v>
      </c>
      <c r="F48" s="19">
        <v>1346</v>
      </c>
      <c r="G48" s="19">
        <v>1032</v>
      </c>
      <c r="H48" s="19">
        <v>314</v>
      </c>
      <c r="I48" s="19">
        <v>107</v>
      </c>
      <c r="J48" s="19">
        <v>51</v>
      </c>
      <c r="K48" s="19">
        <v>182</v>
      </c>
      <c r="L48" s="19">
        <v>471</v>
      </c>
      <c r="M48" s="19">
        <v>492</v>
      </c>
      <c r="N48" s="19">
        <v>359</v>
      </c>
    </row>
    <row r="49" spans="2:14" s="7" customFormat="1" x14ac:dyDescent="0.2">
      <c r="B49" s="41">
        <v>4089</v>
      </c>
      <c r="C49" s="7" t="s">
        <v>127</v>
      </c>
      <c r="D49" s="69">
        <v>17496</v>
      </c>
      <c r="E49" s="69">
        <v>16898</v>
      </c>
      <c r="F49" s="69">
        <v>15561</v>
      </c>
      <c r="G49" s="69">
        <v>11833</v>
      </c>
      <c r="H49" s="69">
        <v>3728</v>
      </c>
      <c r="I49" s="69">
        <v>1337</v>
      </c>
      <c r="J49" s="69">
        <v>598</v>
      </c>
      <c r="K49" s="69">
        <v>2868</v>
      </c>
      <c r="L49" s="69">
        <v>5071</v>
      </c>
      <c r="M49" s="69">
        <v>5592</v>
      </c>
      <c r="N49" s="69">
        <v>3965</v>
      </c>
    </row>
    <row r="50" spans="2:14" x14ac:dyDescent="0.2">
      <c r="B50" s="1">
        <v>4061</v>
      </c>
      <c r="C50" t="s">
        <v>371</v>
      </c>
      <c r="D50" s="19">
        <v>497</v>
      </c>
      <c r="E50" s="19">
        <v>485</v>
      </c>
      <c r="F50" s="19">
        <v>462</v>
      </c>
      <c r="G50" s="19">
        <v>383</v>
      </c>
      <c r="H50" s="19">
        <v>79</v>
      </c>
      <c r="I50" s="19">
        <v>23</v>
      </c>
      <c r="J50" s="19">
        <v>12</v>
      </c>
      <c r="K50" s="19">
        <v>36</v>
      </c>
      <c r="L50" s="19">
        <v>121</v>
      </c>
      <c r="M50" s="19">
        <v>234</v>
      </c>
      <c r="N50" s="19">
        <v>106</v>
      </c>
    </row>
    <row r="51" spans="2:14" x14ac:dyDescent="0.2">
      <c r="B51" s="1">
        <v>4062</v>
      </c>
      <c r="C51" t="s">
        <v>111</v>
      </c>
      <c r="D51" s="19">
        <v>939</v>
      </c>
      <c r="E51" s="19">
        <v>910</v>
      </c>
      <c r="F51" s="19">
        <v>838</v>
      </c>
      <c r="G51" s="19">
        <v>594</v>
      </c>
      <c r="H51" s="19">
        <v>244</v>
      </c>
      <c r="I51" s="19">
        <v>72</v>
      </c>
      <c r="J51" s="19">
        <v>29</v>
      </c>
      <c r="K51" s="19">
        <v>86</v>
      </c>
      <c r="L51" s="19">
        <v>292</v>
      </c>
      <c r="M51" s="19">
        <v>421</v>
      </c>
      <c r="N51" s="19">
        <v>140</v>
      </c>
    </row>
    <row r="52" spans="2:14" x14ac:dyDescent="0.2">
      <c r="B52" s="1">
        <v>4063</v>
      </c>
      <c r="C52" t="s">
        <v>372</v>
      </c>
      <c r="D52" s="19">
        <v>1499</v>
      </c>
      <c r="E52" s="19">
        <v>1414</v>
      </c>
      <c r="F52" s="19">
        <v>1261</v>
      </c>
      <c r="G52" s="19">
        <v>803</v>
      </c>
      <c r="H52" s="19">
        <v>458</v>
      </c>
      <c r="I52" s="19">
        <v>153</v>
      </c>
      <c r="J52" s="19">
        <v>85</v>
      </c>
      <c r="K52" s="19">
        <v>349</v>
      </c>
      <c r="L52" s="19">
        <v>379</v>
      </c>
      <c r="M52" s="19">
        <v>395</v>
      </c>
      <c r="N52" s="19">
        <v>376</v>
      </c>
    </row>
    <row r="53" spans="2:14" x14ac:dyDescent="0.2">
      <c r="B53" s="1">
        <v>4064</v>
      </c>
      <c r="C53" t="s">
        <v>112</v>
      </c>
      <c r="D53" s="19">
        <v>281</v>
      </c>
      <c r="E53" s="19">
        <v>276</v>
      </c>
      <c r="F53" s="19">
        <v>253</v>
      </c>
      <c r="G53" s="19">
        <v>209</v>
      </c>
      <c r="H53" s="19">
        <v>44</v>
      </c>
      <c r="I53" s="19">
        <v>23</v>
      </c>
      <c r="J53" s="19">
        <v>5</v>
      </c>
      <c r="K53" s="19">
        <v>41</v>
      </c>
      <c r="L53" s="19">
        <v>69</v>
      </c>
      <c r="M53" s="19">
        <v>66</v>
      </c>
      <c r="N53" s="19">
        <v>105</v>
      </c>
    </row>
    <row r="54" spans="2:14" x14ac:dyDescent="0.2">
      <c r="B54" s="1">
        <v>4065</v>
      </c>
      <c r="C54" t="s">
        <v>113</v>
      </c>
      <c r="D54" s="19">
        <v>762</v>
      </c>
      <c r="E54" s="19">
        <v>731</v>
      </c>
      <c r="F54" s="19">
        <v>685</v>
      </c>
      <c r="G54" s="19">
        <v>494</v>
      </c>
      <c r="H54" s="19">
        <v>191</v>
      </c>
      <c r="I54" s="19">
        <v>46</v>
      </c>
      <c r="J54" s="19">
        <v>31</v>
      </c>
      <c r="K54" s="19">
        <v>169</v>
      </c>
      <c r="L54" s="19">
        <v>237</v>
      </c>
      <c r="M54" s="19">
        <v>191</v>
      </c>
      <c r="N54" s="19">
        <v>165</v>
      </c>
    </row>
    <row r="55" spans="2:14" x14ac:dyDescent="0.2">
      <c r="B55" s="1">
        <v>4066</v>
      </c>
      <c r="C55" t="s">
        <v>114</v>
      </c>
      <c r="D55" s="19">
        <v>269</v>
      </c>
      <c r="E55" s="19">
        <v>260</v>
      </c>
      <c r="F55" s="19">
        <v>241</v>
      </c>
      <c r="G55" s="19">
        <v>197</v>
      </c>
      <c r="H55" s="19">
        <v>44</v>
      </c>
      <c r="I55" s="19">
        <v>19</v>
      </c>
      <c r="J55" s="19">
        <v>9</v>
      </c>
      <c r="K55" s="19">
        <v>28</v>
      </c>
      <c r="L55" s="19">
        <v>62</v>
      </c>
      <c r="M55" s="19">
        <v>101</v>
      </c>
      <c r="N55" s="19">
        <v>78</v>
      </c>
    </row>
    <row r="56" spans="2:14" x14ac:dyDescent="0.2">
      <c r="B56" s="1">
        <v>4067</v>
      </c>
      <c r="C56" t="s">
        <v>447</v>
      </c>
      <c r="D56" s="19">
        <v>433</v>
      </c>
      <c r="E56" s="19">
        <v>419</v>
      </c>
      <c r="F56" s="19">
        <v>391</v>
      </c>
      <c r="G56" s="19">
        <v>326</v>
      </c>
      <c r="H56" s="19">
        <v>65</v>
      </c>
      <c r="I56" s="19">
        <v>28</v>
      </c>
      <c r="J56" s="19">
        <v>14</v>
      </c>
      <c r="K56" s="19">
        <v>40</v>
      </c>
      <c r="L56" s="19">
        <v>105</v>
      </c>
      <c r="M56" s="19">
        <v>184</v>
      </c>
      <c r="N56" s="19">
        <v>104</v>
      </c>
    </row>
    <row r="57" spans="2:14" x14ac:dyDescent="0.2">
      <c r="B57" s="1">
        <v>4068</v>
      </c>
      <c r="C57" t="s">
        <v>115</v>
      </c>
      <c r="D57" s="19">
        <v>761</v>
      </c>
      <c r="E57" s="19">
        <v>748</v>
      </c>
      <c r="F57" s="19">
        <v>673</v>
      </c>
      <c r="G57" s="19">
        <v>554</v>
      </c>
      <c r="H57" s="19">
        <v>119</v>
      </c>
      <c r="I57" s="19">
        <v>75</v>
      </c>
      <c r="J57" s="19">
        <v>13</v>
      </c>
      <c r="K57" s="19">
        <v>192</v>
      </c>
      <c r="L57" s="19">
        <v>179</v>
      </c>
      <c r="M57" s="19">
        <v>178</v>
      </c>
      <c r="N57" s="19">
        <v>212</v>
      </c>
    </row>
    <row r="58" spans="2:14" x14ac:dyDescent="0.2">
      <c r="B58" s="1">
        <v>4084</v>
      </c>
      <c r="C58" t="s">
        <v>126</v>
      </c>
      <c r="D58" s="19">
        <v>155</v>
      </c>
      <c r="E58" s="19">
        <v>152</v>
      </c>
      <c r="F58" s="19">
        <v>142</v>
      </c>
      <c r="G58" s="19">
        <v>99</v>
      </c>
      <c r="H58" s="19">
        <v>43</v>
      </c>
      <c r="I58" s="19">
        <v>10</v>
      </c>
      <c r="J58" s="19">
        <v>3</v>
      </c>
      <c r="K58" s="19">
        <v>22</v>
      </c>
      <c r="L58" s="19">
        <v>14</v>
      </c>
      <c r="M58" s="19">
        <v>66</v>
      </c>
      <c r="N58" s="19">
        <v>53</v>
      </c>
    </row>
    <row r="59" spans="2:14" x14ac:dyDescent="0.2">
      <c r="B59" s="1">
        <v>4071</v>
      </c>
      <c r="C59" t="s">
        <v>116</v>
      </c>
      <c r="D59" s="19">
        <v>599</v>
      </c>
      <c r="E59" s="19">
        <v>549</v>
      </c>
      <c r="F59" s="19">
        <v>501</v>
      </c>
      <c r="G59" s="19">
        <v>408</v>
      </c>
      <c r="H59" s="19">
        <v>93</v>
      </c>
      <c r="I59" s="19">
        <v>48</v>
      </c>
      <c r="J59" s="19">
        <v>50</v>
      </c>
      <c r="K59" s="19">
        <v>94</v>
      </c>
      <c r="L59" s="19">
        <v>80</v>
      </c>
      <c r="M59" s="19">
        <v>244</v>
      </c>
      <c r="N59" s="19">
        <v>181</v>
      </c>
    </row>
    <row r="60" spans="2:14" x14ac:dyDescent="0.2">
      <c r="B60" s="1">
        <v>4072</v>
      </c>
      <c r="C60" t="s">
        <v>373</v>
      </c>
      <c r="D60" s="19">
        <v>745</v>
      </c>
      <c r="E60" s="19">
        <v>725</v>
      </c>
      <c r="F60" s="19">
        <v>674</v>
      </c>
      <c r="G60" s="19">
        <v>557</v>
      </c>
      <c r="H60" s="19">
        <v>117</v>
      </c>
      <c r="I60" s="19">
        <v>51</v>
      </c>
      <c r="J60" s="19">
        <v>20</v>
      </c>
      <c r="K60" s="19">
        <v>81</v>
      </c>
      <c r="L60" s="19">
        <v>212</v>
      </c>
      <c r="M60" s="19">
        <v>275</v>
      </c>
      <c r="N60" s="19">
        <v>177</v>
      </c>
    </row>
    <row r="61" spans="2:14" x14ac:dyDescent="0.2">
      <c r="B61" s="1">
        <v>4073</v>
      </c>
      <c r="C61" t="s">
        <v>117</v>
      </c>
      <c r="D61" s="19">
        <v>505</v>
      </c>
      <c r="E61" s="19">
        <v>494</v>
      </c>
      <c r="F61" s="19">
        <v>431</v>
      </c>
      <c r="G61" s="19">
        <v>333</v>
      </c>
      <c r="H61" s="19">
        <v>98</v>
      </c>
      <c r="I61" s="19">
        <v>63</v>
      </c>
      <c r="J61" s="19">
        <v>11</v>
      </c>
      <c r="K61" s="19">
        <v>50</v>
      </c>
      <c r="L61" s="19">
        <v>127</v>
      </c>
      <c r="M61" s="19">
        <v>179</v>
      </c>
      <c r="N61" s="19">
        <v>149</v>
      </c>
    </row>
    <row r="62" spans="2:14" x14ac:dyDescent="0.2">
      <c r="B62" s="1">
        <v>4074</v>
      </c>
      <c r="C62" t="s">
        <v>118</v>
      </c>
      <c r="D62" s="19">
        <v>654</v>
      </c>
      <c r="E62" s="19">
        <v>636</v>
      </c>
      <c r="F62" s="19">
        <v>559</v>
      </c>
      <c r="G62" s="19">
        <v>411</v>
      </c>
      <c r="H62" s="19">
        <v>148</v>
      </c>
      <c r="I62" s="19">
        <v>77</v>
      </c>
      <c r="J62" s="19">
        <v>18</v>
      </c>
      <c r="K62" s="19">
        <v>56</v>
      </c>
      <c r="L62" s="19">
        <v>194</v>
      </c>
      <c r="M62" s="19">
        <v>208</v>
      </c>
      <c r="N62" s="19">
        <v>196</v>
      </c>
    </row>
    <row r="63" spans="2:14" x14ac:dyDescent="0.2">
      <c r="B63" s="1">
        <v>4075</v>
      </c>
      <c r="C63" t="s">
        <v>448</v>
      </c>
      <c r="D63" s="19">
        <v>886</v>
      </c>
      <c r="E63" s="19">
        <v>854</v>
      </c>
      <c r="F63" s="19">
        <v>794</v>
      </c>
      <c r="G63" s="19">
        <v>575</v>
      </c>
      <c r="H63" s="19">
        <v>219</v>
      </c>
      <c r="I63" s="19">
        <v>60</v>
      </c>
      <c r="J63" s="19">
        <v>32</v>
      </c>
      <c r="K63" s="19">
        <v>62</v>
      </c>
      <c r="L63" s="19">
        <v>466</v>
      </c>
      <c r="M63" s="19">
        <v>224</v>
      </c>
      <c r="N63" s="19">
        <v>134</v>
      </c>
    </row>
    <row r="64" spans="2:14" x14ac:dyDescent="0.2">
      <c r="B64" s="1">
        <v>4076</v>
      </c>
      <c r="C64" t="s">
        <v>119</v>
      </c>
      <c r="D64" s="19">
        <v>846</v>
      </c>
      <c r="E64" s="19">
        <v>814</v>
      </c>
      <c r="F64" s="19">
        <v>744</v>
      </c>
      <c r="G64" s="19">
        <v>579</v>
      </c>
      <c r="H64" s="19">
        <v>165</v>
      </c>
      <c r="I64" s="19">
        <v>70</v>
      </c>
      <c r="J64" s="19">
        <v>32</v>
      </c>
      <c r="K64" s="19">
        <v>162</v>
      </c>
      <c r="L64" s="19">
        <v>141</v>
      </c>
      <c r="M64" s="19">
        <v>276</v>
      </c>
      <c r="N64" s="19">
        <v>267</v>
      </c>
    </row>
    <row r="65" spans="2:14" x14ac:dyDescent="0.2">
      <c r="B65" s="1">
        <v>4077</v>
      </c>
      <c r="C65" t="s">
        <v>120</v>
      </c>
      <c r="D65" s="19">
        <v>428</v>
      </c>
      <c r="E65" s="19">
        <v>417</v>
      </c>
      <c r="F65" s="19">
        <v>390</v>
      </c>
      <c r="G65" s="19">
        <v>332</v>
      </c>
      <c r="H65" s="19">
        <v>58</v>
      </c>
      <c r="I65" s="19">
        <v>27</v>
      </c>
      <c r="J65" s="19">
        <v>11</v>
      </c>
      <c r="K65" s="19">
        <v>82</v>
      </c>
      <c r="L65" s="19">
        <v>120</v>
      </c>
      <c r="M65" s="19">
        <v>114</v>
      </c>
      <c r="N65" s="19">
        <v>112</v>
      </c>
    </row>
    <row r="66" spans="2:14" x14ac:dyDescent="0.2">
      <c r="B66" s="1">
        <v>4078</v>
      </c>
      <c r="C66" t="s">
        <v>121</v>
      </c>
      <c r="D66" s="19">
        <v>162</v>
      </c>
      <c r="E66" s="19">
        <v>159</v>
      </c>
      <c r="F66" s="19">
        <v>143</v>
      </c>
      <c r="G66" s="19">
        <v>122</v>
      </c>
      <c r="H66" s="19">
        <v>21</v>
      </c>
      <c r="I66" s="19">
        <v>16</v>
      </c>
      <c r="J66" s="19">
        <v>3</v>
      </c>
      <c r="K66" s="19">
        <v>40</v>
      </c>
      <c r="L66" s="19">
        <v>20</v>
      </c>
      <c r="M66" s="19">
        <v>52</v>
      </c>
      <c r="N66" s="19">
        <v>50</v>
      </c>
    </row>
    <row r="67" spans="2:14" x14ac:dyDescent="0.2">
      <c r="B67" s="1">
        <v>4079</v>
      </c>
      <c r="C67" t="s">
        <v>122</v>
      </c>
      <c r="D67" s="19">
        <v>362</v>
      </c>
      <c r="E67" s="19">
        <v>353</v>
      </c>
      <c r="F67" s="19">
        <v>331</v>
      </c>
      <c r="G67" s="19">
        <v>255</v>
      </c>
      <c r="H67" s="19">
        <v>76</v>
      </c>
      <c r="I67" s="19">
        <v>22</v>
      </c>
      <c r="J67" s="19">
        <v>9</v>
      </c>
      <c r="K67" s="19">
        <v>54</v>
      </c>
      <c r="L67" s="19">
        <v>31</v>
      </c>
      <c r="M67" s="19">
        <v>203</v>
      </c>
      <c r="N67" s="19">
        <v>74</v>
      </c>
    </row>
    <row r="68" spans="2:14" x14ac:dyDescent="0.2">
      <c r="B68" s="1">
        <v>4080</v>
      </c>
      <c r="C68" t="s">
        <v>123</v>
      </c>
      <c r="D68" s="19">
        <v>1660</v>
      </c>
      <c r="E68" s="19">
        <v>1612</v>
      </c>
      <c r="F68" s="19">
        <v>1476</v>
      </c>
      <c r="G68" s="19">
        <v>1153</v>
      </c>
      <c r="H68" s="19">
        <v>323</v>
      </c>
      <c r="I68" s="19">
        <v>136</v>
      </c>
      <c r="J68" s="19">
        <v>48</v>
      </c>
      <c r="K68" s="19">
        <v>390</v>
      </c>
      <c r="L68" s="19">
        <v>436</v>
      </c>
      <c r="M68" s="19">
        <v>451</v>
      </c>
      <c r="N68" s="19">
        <v>383</v>
      </c>
    </row>
    <row r="69" spans="2:14" x14ac:dyDescent="0.2">
      <c r="B69" s="1">
        <v>4081</v>
      </c>
      <c r="C69" t="s">
        <v>124</v>
      </c>
      <c r="D69" s="19">
        <v>803</v>
      </c>
      <c r="E69" s="19">
        <v>783</v>
      </c>
      <c r="F69" s="19">
        <v>719</v>
      </c>
      <c r="G69" s="19">
        <v>550</v>
      </c>
      <c r="H69" s="19">
        <v>169</v>
      </c>
      <c r="I69" s="19">
        <v>64</v>
      </c>
      <c r="J69" s="19">
        <v>20</v>
      </c>
      <c r="K69" s="19">
        <v>39</v>
      </c>
      <c r="L69" s="19">
        <v>403</v>
      </c>
      <c r="M69" s="19">
        <v>285</v>
      </c>
      <c r="N69" s="19">
        <v>76</v>
      </c>
    </row>
    <row r="70" spans="2:14" x14ac:dyDescent="0.2">
      <c r="B70" s="1">
        <v>4082</v>
      </c>
      <c r="C70" t="s">
        <v>374</v>
      </c>
      <c r="D70" s="19">
        <v>3289</v>
      </c>
      <c r="E70" s="19">
        <v>3163</v>
      </c>
      <c r="F70" s="19">
        <v>2955</v>
      </c>
      <c r="G70" s="19">
        <v>2223</v>
      </c>
      <c r="H70" s="19">
        <v>732</v>
      </c>
      <c r="I70" s="19">
        <v>208</v>
      </c>
      <c r="J70" s="19">
        <v>126</v>
      </c>
      <c r="K70" s="19">
        <v>724</v>
      </c>
      <c r="L70" s="19">
        <v>1015</v>
      </c>
      <c r="M70" s="19">
        <v>954</v>
      </c>
      <c r="N70" s="19">
        <v>596</v>
      </c>
    </row>
    <row r="71" spans="2:14" x14ac:dyDescent="0.2">
      <c r="B71" s="1">
        <v>4083</v>
      </c>
      <c r="C71" t="s">
        <v>125</v>
      </c>
      <c r="D71" s="19">
        <v>961</v>
      </c>
      <c r="E71" s="19">
        <v>944</v>
      </c>
      <c r="F71" s="19">
        <v>898</v>
      </c>
      <c r="G71" s="19">
        <v>676</v>
      </c>
      <c r="H71" s="19">
        <v>222</v>
      </c>
      <c r="I71" s="19">
        <v>46</v>
      </c>
      <c r="J71" s="19">
        <v>17</v>
      </c>
      <c r="K71" s="19">
        <v>71</v>
      </c>
      <c r="L71" s="19">
        <v>368</v>
      </c>
      <c r="M71" s="19">
        <v>291</v>
      </c>
      <c r="N71" s="19">
        <v>231</v>
      </c>
    </row>
    <row r="72" spans="2:14" s="7" customFormat="1" x14ac:dyDescent="0.2">
      <c r="B72" s="41">
        <v>4129</v>
      </c>
      <c r="C72" s="7" t="s">
        <v>146</v>
      </c>
      <c r="D72" s="69">
        <v>11731</v>
      </c>
      <c r="E72" s="69">
        <v>11372</v>
      </c>
      <c r="F72" s="69">
        <v>10295</v>
      </c>
      <c r="G72" s="69">
        <v>7981</v>
      </c>
      <c r="H72" s="69">
        <v>2314</v>
      </c>
      <c r="I72" s="69">
        <v>1077</v>
      </c>
      <c r="J72" s="69">
        <v>359</v>
      </c>
      <c r="K72" s="69">
        <v>2919</v>
      </c>
      <c r="L72" s="69">
        <v>3743</v>
      </c>
      <c r="M72" s="69">
        <v>2940</v>
      </c>
      <c r="N72" s="69">
        <v>2129</v>
      </c>
    </row>
    <row r="73" spans="2:14" x14ac:dyDescent="0.2">
      <c r="B73" s="1">
        <v>4091</v>
      </c>
      <c r="C73" t="s">
        <v>128</v>
      </c>
      <c r="D73" s="19">
        <v>615</v>
      </c>
      <c r="E73" s="19">
        <v>603</v>
      </c>
      <c r="F73" s="19">
        <v>550</v>
      </c>
      <c r="G73" s="19">
        <v>475</v>
      </c>
      <c r="H73" s="19">
        <v>75</v>
      </c>
      <c r="I73" s="19">
        <v>53</v>
      </c>
      <c r="J73" s="19">
        <v>12</v>
      </c>
      <c r="K73" s="19">
        <v>138</v>
      </c>
      <c r="L73" s="19">
        <v>209</v>
      </c>
      <c r="M73" s="19">
        <v>136</v>
      </c>
      <c r="N73" s="19">
        <v>132</v>
      </c>
    </row>
    <row r="74" spans="2:14" x14ac:dyDescent="0.2">
      <c r="B74" s="1">
        <v>4092</v>
      </c>
      <c r="C74" t="s">
        <v>129</v>
      </c>
      <c r="D74" s="19">
        <v>737</v>
      </c>
      <c r="E74" s="19">
        <v>712</v>
      </c>
      <c r="F74" s="19">
        <v>681</v>
      </c>
      <c r="G74" s="19">
        <v>547</v>
      </c>
      <c r="H74" s="19">
        <v>134</v>
      </c>
      <c r="I74" s="19">
        <v>31</v>
      </c>
      <c r="J74" s="19">
        <v>25</v>
      </c>
      <c r="K74" s="19">
        <v>64</v>
      </c>
      <c r="L74" s="19">
        <v>237</v>
      </c>
      <c r="M74" s="19">
        <v>252</v>
      </c>
      <c r="N74" s="19">
        <v>184</v>
      </c>
    </row>
    <row r="75" spans="2:14" x14ac:dyDescent="0.2">
      <c r="B75" s="1">
        <v>4093</v>
      </c>
      <c r="C75" t="s">
        <v>130</v>
      </c>
      <c r="D75" s="19">
        <v>257</v>
      </c>
      <c r="E75" s="19">
        <v>254</v>
      </c>
      <c r="F75" s="19">
        <v>228</v>
      </c>
      <c r="G75" s="19">
        <v>197</v>
      </c>
      <c r="H75" s="19">
        <v>31</v>
      </c>
      <c r="I75" s="19">
        <v>26</v>
      </c>
      <c r="J75" s="19">
        <v>3</v>
      </c>
      <c r="K75" s="19">
        <v>36</v>
      </c>
      <c r="L75" s="19">
        <v>83</v>
      </c>
      <c r="M75" s="19">
        <v>90</v>
      </c>
      <c r="N75" s="19">
        <v>48</v>
      </c>
    </row>
    <row r="76" spans="2:14" x14ac:dyDescent="0.2">
      <c r="B76" s="1">
        <v>4124</v>
      </c>
      <c r="C76" t="s">
        <v>145</v>
      </c>
      <c r="D76" s="19">
        <v>562</v>
      </c>
      <c r="E76" s="19">
        <v>548</v>
      </c>
      <c r="F76" s="19">
        <v>456</v>
      </c>
      <c r="G76" s="19">
        <v>375</v>
      </c>
      <c r="H76" s="19">
        <v>81</v>
      </c>
      <c r="I76" s="19">
        <v>92</v>
      </c>
      <c r="J76" s="19">
        <v>14</v>
      </c>
      <c r="K76" s="19">
        <v>160</v>
      </c>
      <c r="L76" s="19">
        <v>130</v>
      </c>
      <c r="M76" s="19">
        <v>181</v>
      </c>
      <c r="N76" s="19">
        <v>91</v>
      </c>
    </row>
    <row r="77" spans="2:14" x14ac:dyDescent="0.2">
      <c r="B77" s="1">
        <v>4095</v>
      </c>
      <c r="C77" t="s">
        <v>24</v>
      </c>
      <c r="D77" s="19">
        <v>2469</v>
      </c>
      <c r="E77" s="19">
        <v>2366</v>
      </c>
      <c r="F77" s="19">
        <v>2199</v>
      </c>
      <c r="G77" s="19">
        <v>1557</v>
      </c>
      <c r="H77" s="19">
        <v>642</v>
      </c>
      <c r="I77" s="19">
        <v>167</v>
      </c>
      <c r="J77" s="19">
        <v>103</v>
      </c>
      <c r="K77" s="19">
        <v>861</v>
      </c>
      <c r="L77" s="19">
        <v>871</v>
      </c>
      <c r="M77" s="19">
        <v>463</v>
      </c>
      <c r="N77" s="19">
        <v>274</v>
      </c>
    </row>
    <row r="78" spans="2:14" x14ac:dyDescent="0.2">
      <c r="B78" s="1">
        <v>4099</v>
      </c>
      <c r="C78" t="s">
        <v>134</v>
      </c>
      <c r="D78" s="19">
        <v>138</v>
      </c>
      <c r="E78" s="19">
        <v>137</v>
      </c>
      <c r="F78" s="19">
        <v>128</v>
      </c>
      <c r="G78" s="19">
        <v>109</v>
      </c>
      <c r="H78" s="19">
        <v>19</v>
      </c>
      <c r="I78" s="19">
        <v>9</v>
      </c>
      <c r="J78" s="19">
        <v>1</v>
      </c>
      <c r="K78" s="19">
        <v>25</v>
      </c>
      <c r="L78" s="19">
        <v>41</v>
      </c>
      <c r="M78" s="19">
        <v>36</v>
      </c>
      <c r="N78" s="19">
        <v>36</v>
      </c>
    </row>
    <row r="79" spans="2:14" x14ac:dyDescent="0.2">
      <c r="B79" s="1">
        <v>4100</v>
      </c>
      <c r="C79" t="s">
        <v>375</v>
      </c>
      <c r="D79" s="19">
        <v>764</v>
      </c>
      <c r="E79" s="19">
        <v>746</v>
      </c>
      <c r="F79" s="19">
        <v>697</v>
      </c>
      <c r="G79" s="19">
        <v>535</v>
      </c>
      <c r="H79" s="19">
        <v>162</v>
      </c>
      <c r="I79" s="19">
        <v>49</v>
      </c>
      <c r="J79" s="19">
        <v>18</v>
      </c>
      <c r="K79" s="19">
        <v>81</v>
      </c>
      <c r="L79" s="19">
        <v>267</v>
      </c>
      <c r="M79" s="19">
        <v>249</v>
      </c>
      <c r="N79" s="19">
        <v>167</v>
      </c>
    </row>
    <row r="80" spans="2:14" x14ac:dyDescent="0.2">
      <c r="B80" s="1">
        <v>4104</v>
      </c>
      <c r="C80" t="s">
        <v>135</v>
      </c>
      <c r="D80" s="19">
        <v>711</v>
      </c>
      <c r="E80" s="19">
        <v>686</v>
      </c>
      <c r="F80" s="19">
        <v>604</v>
      </c>
      <c r="G80" s="19">
        <v>446</v>
      </c>
      <c r="H80" s="19">
        <v>158</v>
      </c>
      <c r="I80" s="19">
        <v>82</v>
      </c>
      <c r="J80" s="19">
        <v>25</v>
      </c>
      <c r="K80" s="19">
        <v>119</v>
      </c>
      <c r="L80" s="19">
        <v>169</v>
      </c>
      <c r="M80" s="19">
        <v>197</v>
      </c>
      <c r="N80" s="19">
        <v>226</v>
      </c>
    </row>
    <row r="81" spans="2:14" x14ac:dyDescent="0.2">
      <c r="B81" s="1">
        <v>4105</v>
      </c>
      <c r="C81" t="s">
        <v>136</v>
      </c>
      <c r="D81" s="19">
        <v>108</v>
      </c>
      <c r="E81" s="19">
        <v>104</v>
      </c>
      <c r="F81" s="19">
        <v>104</v>
      </c>
      <c r="G81" s="19">
        <v>74</v>
      </c>
      <c r="H81" s="19">
        <v>30</v>
      </c>
      <c r="I81" s="19">
        <v>0</v>
      </c>
      <c r="J81" s="19">
        <v>4</v>
      </c>
      <c r="K81" s="19">
        <v>47</v>
      </c>
      <c r="L81" s="19">
        <v>23</v>
      </c>
      <c r="M81" s="19">
        <v>15</v>
      </c>
      <c r="N81" s="19">
        <v>23</v>
      </c>
    </row>
    <row r="82" spans="2:14" x14ac:dyDescent="0.2">
      <c r="B82" s="1">
        <v>4106</v>
      </c>
      <c r="C82" t="s">
        <v>137</v>
      </c>
      <c r="D82" s="19">
        <v>160</v>
      </c>
      <c r="E82" s="19">
        <v>160</v>
      </c>
      <c r="F82" s="19">
        <v>136</v>
      </c>
      <c r="G82" s="19">
        <v>111</v>
      </c>
      <c r="H82" s="19">
        <v>25</v>
      </c>
      <c r="I82" s="19">
        <v>24</v>
      </c>
      <c r="J82" s="19">
        <v>0</v>
      </c>
      <c r="K82" s="19">
        <v>42</v>
      </c>
      <c r="L82" s="19">
        <v>40</v>
      </c>
      <c r="M82" s="19">
        <v>59</v>
      </c>
      <c r="N82" s="19">
        <v>19</v>
      </c>
    </row>
    <row r="83" spans="2:14" x14ac:dyDescent="0.2">
      <c r="B83" s="1">
        <v>4107</v>
      </c>
      <c r="C83" t="s">
        <v>138</v>
      </c>
      <c r="D83" s="19">
        <v>252</v>
      </c>
      <c r="E83" s="19">
        <v>247</v>
      </c>
      <c r="F83" s="19">
        <v>225</v>
      </c>
      <c r="G83" s="19">
        <v>168</v>
      </c>
      <c r="H83" s="19">
        <v>57</v>
      </c>
      <c r="I83" s="19">
        <v>22</v>
      </c>
      <c r="J83" s="19">
        <v>5</v>
      </c>
      <c r="K83" s="19">
        <v>52</v>
      </c>
      <c r="L83" s="19">
        <v>58</v>
      </c>
      <c r="M83" s="19">
        <v>89</v>
      </c>
      <c r="N83" s="19">
        <v>53</v>
      </c>
    </row>
    <row r="84" spans="2:14" x14ac:dyDescent="0.2">
      <c r="B84" s="1">
        <v>4110</v>
      </c>
      <c r="C84" t="s">
        <v>139</v>
      </c>
      <c r="D84" s="19">
        <v>353</v>
      </c>
      <c r="E84" s="19">
        <v>348</v>
      </c>
      <c r="F84" s="19">
        <v>294</v>
      </c>
      <c r="G84" s="19">
        <v>225</v>
      </c>
      <c r="H84" s="19">
        <v>69</v>
      </c>
      <c r="I84" s="19">
        <v>54</v>
      </c>
      <c r="J84" s="19">
        <v>5</v>
      </c>
      <c r="K84" s="19">
        <v>78</v>
      </c>
      <c r="L84" s="19">
        <v>83</v>
      </c>
      <c r="M84" s="19">
        <v>118</v>
      </c>
      <c r="N84" s="19">
        <v>74</v>
      </c>
    </row>
    <row r="85" spans="2:14" x14ac:dyDescent="0.2">
      <c r="B85" s="1">
        <v>4111</v>
      </c>
      <c r="C85" t="s">
        <v>140</v>
      </c>
      <c r="D85" s="19">
        <v>413</v>
      </c>
      <c r="E85" s="19">
        <v>409</v>
      </c>
      <c r="F85" s="19">
        <v>375</v>
      </c>
      <c r="G85" s="19">
        <v>295</v>
      </c>
      <c r="H85" s="19">
        <v>80</v>
      </c>
      <c r="I85" s="19">
        <v>34</v>
      </c>
      <c r="J85" s="19">
        <v>4</v>
      </c>
      <c r="K85" s="19">
        <v>52</v>
      </c>
      <c r="L85" s="19">
        <v>212</v>
      </c>
      <c r="M85" s="19">
        <v>76</v>
      </c>
      <c r="N85" s="19">
        <v>73</v>
      </c>
    </row>
    <row r="86" spans="2:14" x14ac:dyDescent="0.2">
      <c r="B86" s="1">
        <v>4112</v>
      </c>
      <c r="C86" t="s">
        <v>141</v>
      </c>
      <c r="D86" s="19">
        <v>288</v>
      </c>
      <c r="E86" s="19">
        <v>283</v>
      </c>
      <c r="F86" s="19">
        <v>249</v>
      </c>
      <c r="G86" s="19">
        <v>222</v>
      </c>
      <c r="H86" s="19">
        <v>27</v>
      </c>
      <c r="I86" s="19">
        <v>34</v>
      </c>
      <c r="J86" s="19">
        <v>5</v>
      </c>
      <c r="K86" s="19">
        <v>40</v>
      </c>
      <c r="L86" s="19">
        <v>85</v>
      </c>
      <c r="M86" s="19">
        <v>84</v>
      </c>
      <c r="N86" s="19">
        <v>79</v>
      </c>
    </row>
    <row r="87" spans="2:14" x14ac:dyDescent="0.2">
      <c r="B87" s="1">
        <v>4125</v>
      </c>
      <c r="C87" t="s">
        <v>393</v>
      </c>
      <c r="D87" s="19">
        <v>750</v>
      </c>
      <c r="E87" s="19">
        <v>713</v>
      </c>
      <c r="F87" s="19">
        <v>616</v>
      </c>
      <c r="G87" s="19">
        <v>508</v>
      </c>
      <c r="H87" s="19">
        <v>108</v>
      </c>
      <c r="I87" s="19">
        <v>97</v>
      </c>
      <c r="J87" s="19">
        <v>37</v>
      </c>
      <c r="K87" s="19">
        <v>227</v>
      </c>
      <c r="L87" s="19">
        <v>207</v>
      </c>
      <c r="M87" s="19">
        <v>202</v>
      </c>
      <c r="N87" s="19">
        <v>114</v>
      </c>
    </row>
    <row r="88" spans="2:14" x14ac:dyDescent="0.2">
      <c r="B88" s="1">
        <v>4117</v>
      </c>
      <c r="C88" t="s">
        <v>376</v>
      </c>
      <c r="D88" s="19">
        <v>300</v>
      </c>
      <c r="E88" s="19">
        <v>288</v>
      </c>
      <c r="F88" s="19">
        <v>213</v>
      </c>
      <c r="G88" s="19">
        <v>177</v>
      </c>
      <c r="H88" s="19">
        <v>36</v>
      </c>
      <c r="I88" s="19">
        <v>75</v>
      </c>
      <c r="J88" s="19">
        <v>12</v>
      </c>
      <c r="K88" s="19">
        <v>111</v>
      </c>
      <c r="L88" s="19">
        <v>47</v>
      </c>
      <c r="M88" s="19">
        <v>78</v>
      </c>
      <c r="N88" s="19">
        <v>64</v>
      </c>
    </row>
    <row r="89" spans="2:14" x14ac:dyDescent="0.2">
      <c r="B89" s="1">
        <v>4120</v>
      </c>
      <c r="C89" t="s">
        <v>377</v>
      </c>
      <c r="D89" s="19">
        <v>459</v>
      </c>
      <c r="E89" s="19">
        <v>446</v>
      </c>
      <c r="F89" s="19">
        <v>408</v>
      </c>
      <c r="G89" s="19">
        <v>351</v>
      </c>
      <c r="H89" s="19">
        <v>57</v>
      </c>
      <c r="I89" s="19">
        <v>38</v>
      </c>
      <c r="J89" s="19">
        <v>13</v>
      </c>
      <c r="K89" s="19">
        <v>112</v>
      </c>
      <c r="L89" s="19">
        <v>110</v>
      </c>
      <c r="M89" s="19">
        <v>136</v>
      </c>
      <c r="N89" s="19">
        <v>101</v>
      </c>
    </row>
    <row r="90" spans="2:14" x14ac:dyDescent="0.2">
      <c r="B90" s="1">
        <v>4121</v>
      </c>
      <c r="C90" t="s">
        <v>142</v>
      </c>
      <c r="D90" s="19">
        <v>604</v>
      </c>
      <c r="E90" s="19">
        <v>584</v>
      </c>
      <c r="F90" s="19">
        <v>531</v>
      </c>
      <c r="G90" s="19">
        <v>425</v>
      </c>
      <c r="H90" s="19">
        <v>106</v>
      </c>
      <c r="I90" s="19">
        <v>53</v>
      </c>
      <c r="J90" s="19">
        <v>20</v>
      </c>
      <c r="K90" s="19">
        <v>150</v>
      </c>
      <c r="L90" s="19">
        <v>144</v>
      </c>
      <c r="M90" s="19">
        <v>180</v>
      </c>
      <c r="N90" s="19">
        <v>130</v>
      </c>
    </row>
    <row r="91" spans="2:14" x14ac:dyDescent="0.2">
      <c r="B91" s="1">
        <v>4122</v>
      </c>
      <c r="C91" t="s">
        <v>143</v>
      </c>
      <c r="D91" s="19">
        <v>485</v>
      </c>
      <c r="E91" s="19">
        <v>474</v>
      </c>
      <c r="F91" s="19">
        <v>435</v>
      </c>
      <c r="G91" s="19">
        <v>365</v>
      </c>
      <c r="H91" s="19">
        <v>70</v>
      </c>
      <c r="I91" s="19">
        <v>39</v>
      </c>
      <c r="J91" s="19">
        <v>11</v>
      </c>
      <c r="K91" s="19">
        <v>89</v>
      </c>
      <c r="L91" s="19">
        <v>173</v>
      </c>
      <c r="M91" s="19">
        <v>115</v>
      </c>
      <c r="N91" s="19">
        <v>108</v>
      </c>
    </row>
    <row r="92" spans="2:14" x14ac:dyDescent="0.2">
      <c r="B92" s="1">
        <v>4123</v>
      </c>
      <c r="C92" t="s">
        <v>144</v>
      </c>
      <c r="D92" s="19">
        <v>1306</v>
      </c>
      <c r="E92" s="19">
        <v>1264</v>
      </c>
      <c r="F92" s="19">
        <v>1166</v>
      </c>
      <c r="G92" s="19">
        <v>819</v>
      </c>
      <c r="H92" s="19">
        <v>347</v>
      </c>
      <c r="I92" s="19">
        <v>98</v>
      </c>
      <c r="J92" s="19">
        <v>42</v>
      </c>
      <c r="K92" s="19">
        <v>435</v>
      </c>
      <c r="L92" s="19">
        <v>554</v>
      </c>
      <c r="M92" s="19">
        <v>184</v>
      </c>
      <c r="N92" s="19">
        <v>133</v>
      </c>
    </row>
    <row r="93" spans="2:14" s="7" customFormat="1" x14ac:dyDescent="0.2">
      <c r="B93" s="41">
        <v>4159</v>
      </c>
      <c r="C93" s="7" t="s">
        <v>160</v>
      </c>
      <c r="D93" s="69">
        <v>11049</v>
      </c>
      <c r="E93" s="69">
        <v>10627</v>
      </c>
      <c r="F93" s="69">
        <v>9468</v>
      </c>
      <c r="G93" s="69">
        <v>7407</v>
      </c>
      <c r="H93" s="69">
        <v>2061</v>
      </c>
      <c r="I93" s="69">
        <v>1159</v>
      </c>
      <c r="J93" s="69">
        <v>422</v>
      </c>
      <c r="K93" s="69">
        <v>3535</v>
      </c>
      <c r="L93" s="69">
        <v>3365</v>
      </c>
      <c r="M93" s="69">
        <v>2230</v>
      </c>
      <c r="N93" s="69">
        <v>1919</v>
      </c>
    </row>
    <row r="94" spans="2:14" x14ac:dyDescent="0.2">
      <c r="B94" s="1">
        <v>4131</v>
      </c>
      <c r="C94" t="s">
        <v>147</v>
      </c>
      <c r="D94" s="19">
        <v>1055</v>
      </c>
      <c r="E94" s="19">
        <v>1019</v>
      </c>
      <c r="F94" s="19">
        <v>931</v>
      </c>
      <c r="G94" s="19">
        <v>720</v>
      </c>
      <c r="H94" s="19">
        <v>211</v>
      </c>
      <c r="I94" s="19">
        <v>88</v>
      </c>
      <c r="J94" s="19">
        <v>36</v>
      </c>
      <c r="K94" s="19">
        <v>395</v>
      </c>
      <c r="L94" s="19">
        <v>248</v>
      </c>
      <c r="M94" s="19">
        <v>161</v>
      </c>
      <c r="N94" s="19">
        <v>251</v>
      </c>
    </row>
    <row r="95" spans="2:14" x14ac:dyDescent="0.2">
      <c r="B95" s="1">
        <v>4132</v>
      </c>
      <c r="C95" t="s">
        <v>148</v>
      </c>
      <c r="D95" s="19">
        <v>378</v>
      </c>
      <c r="E95" s="19">
        <v>366</v>
      </c>
      <c r="F95" s="19">
        <v>313</v>
      </c>
      <c r="G95" s="19">
        <v>209</v>
      </c>
      <c r="H95" s="19">
        <v>104</v>
      </c>
      <c r="I95" s="19">
        <v>53</v>
      </c>
      <c r="J95" s="19">
        <v>12</v>
      </c>
      <c r="K95" s="19">
        <v>152</v>
      </c>
      <c r="L95" s="19">
        <v>105</v>
      </c>
      <c r="M95" s="19">
        <v>44</v>
      </c>
      <c r="N95" s="19">
        <v>77</v>
      </c>
    </row>
    <row r="96" spans="2:14" x14ac:dyDescent="0.2">
      <c r="B96" s="1">
        <v>4133</v>
      </c>
      <c r="C96" t="s">
        <v>378</v>
      </c>
      <c r="D96" s="19">
        <v>312</v>
      </c>
      <c r="E96" s="19">
        <v>304</v>
      </c>
      <c r="F96" s="19">
        <v>288</v>
      </c>
      <c r="G96" s="19">
        <v>222</v>
      </c>
      <c r="H96" s="19">
        <v>66</v>
      </c>
      <c r="I96" s="19">
        <v>16</v>
      </c>
      <c r="J96" s="19">
        <v>8</v>
      </c>
      <c r="K96" s="19">
        <v>144</v>
      </c>
      <c r="L96" s="19">
        <v>83</v>
      </c>
      <c r="M96" s="19">
        <v>52</v>
      </c>
      <c r="N96" s="19">
        <v>33</v>
      </c>
    </row>
    <row r="97" spans="2:14" x14ac:dyDescent="0.2">
      <c r="B97" s="1">
        <v>4134</v>
      </c>
      <c r="C97" t="s">
        <v>149</v>
      </c>
      <c r="D97" s="19">
        <v>439</v>
      </c>
      <c r="E97" s="19">
        <v>432</v>
      </c>
      <c r="F97" s="19">
        <v>374</v>
      </c>
      <c r="G97" s="19">
        <v>318</v>
      </c>
      <c r="H97" s="19">
        <v>56</v>
      </c>
      <c r="I97" s="19">
        <v>58</v>
      </c>
      <c r="J97" s="19">
        <v>7</v>
      </c>
      <c r="K97" s="19">
        <v>127</v>
      </c>
      <c r="L97" s="19">
        <v>124</v>
      </c>
      <c r="M97" s="19">
        <v>62</v>
      </c>
      <c r="N97" s="19">
        <v>126</v>
      </c>
    </row>
    <row r="98" spans="2:14" x14ac:dyDescent="0.2">
      <c r="B98" s="1">
        <v>4135</v>
      </c>
      <c r="C98" t="s">
        <v>150</v>
      </c>
      <c r="D98" s="19">
        <v>676</v>
      </c>
      <c r="E98" s="19">
        <v>644</v>
      </c>
      <c r="F98" s="19">
        <v>527</v>
      </c>
      <c r="G98" s="19">
        <v>423</v>
      </c>
      <c r="H98" s="19">
        <v>104</v>
      </c>
      <c r="I98" s="19">
        <v>117</v>
      </c>
      <c r="J98" s="19">
        <v>32</v>
      </c>
      <c r="K98" s="19">
        <v>318</v>
      </c>
      <c r="L98" s="19">
        <v>180</v>
      </c>
      <c r="M98" s="19">
        <v>103</v>
      </c>
      <c r="N98" s="19">
        <v>75</v>
      </c>
    </row>
    <row r="99" spans="2:14" x14ac:dyDescent="0.2">
      <c r="B99" s="1">
        <v>4136</v>
      </c>
      <c r="C99" t="s">
        <v>151</v>
      </c>
      <c r="D99" s="19">
        <v>321</v>
      </c>
      <c r="E99" s="19">
        <v>310</v>
      </c>
      <c r="F99" s="19">
        <v>276</v>
      </c>
      <c r="G99" s="19">
        <v>211</v>
      </c>
      <c r="H99" s="19">
        <v>65</v>
      </c>
      <c r="I99" s="19">
        <v>34</v>
      </c>
      <c r="J99" s="19">
        <v>11</v>
      </c>
      <c r="K99" s="19">
        <v>52</v>
      </c>
      <c r="L99" s="19">
        <v>110</v>
      </c>
      <c r="M99" s="19">
        <v>85</v>
      </c>
      <c r="N99" s="19">
        <v>74</v>
      </c>
    </row>
    <row r="100" spans="2:14" x14ac:dyDescent="0.2">
      <c r="B100" s="1">
        <v>4137</v>
      </c>
      <c r="C100" t="s">
        <v>379</v>
      </c>
      <c r="D100" s="19">
        <v>174</v>
      </c>
      <c r="E100" s="19">
        <v>169</v>
      </c>
      <c r="F100" s="19">
        <v>168</v>
      </c>
      <c r="G100" s="19">
        <v>142</v>
      </c>
      <c r="H100" s="19">
        <v>26</v>
      </c>
      <c r="I100" s="19">
        <v>1</v>
      </c>
      <c r="J100" s="19">
        <v>5</v>
      </c>
      <c r="K100" s="19">
        <v>31</v>
      </c>
      <c r="L100" s="19">
        <v>59</v>
      </c>
      <c r="M100" s="19">
        <v>42</v>
      </c>
      <c r="N100" s="19">
        <v>42</v>
      </c>
    </row>
    <row r="101" spans="2:14" x14ac:dyDescent="0.2">
      <c r="B101" s="1">
        <v>4138</v>
      </c>
      <c r="C101" t="s">
        <v>152</v>
      </c>
      <c r="D101" s="19">
        <v>260</v>
      </c>
      <c r="E101" s="19">
        <v>253</v>
      </c>
      <c r="F101" s="19">
        <v>214</v>
      </c>
      <c r="G101" s="19">
        <v>181</v>
      </c>
      <c r="H101" s="19">
        <v>33</v>
      </c>
      <c r="I101" s="19">
        <v>39</v>
      </c>
      <c r="J101" s="19">
        <v>7</v>
      </c>
      <c r="K101" s="19">
        <v>93</v>
      </c>
      <c r="L101" s="19">
        <v>49</v>
      </c>
      <c r="M101" s="19">
        <v>53</v>
      </c>
      <c r="N101" s="19">
        <v>65</v>
      </c>
    </row>
    <row r="102" spans="2:14" x14ac:dyDescent="0.2">
      <c r="B102" s="1">
        <v>4139</v>
      </c>
      <c r="C102" t="s">
        <v>153</v>
      </c>
      <c r="D102" s="19">
        <v>1495</v>
      </c>
      <c r="E102" s="19">
        <v>1434</v>
      </c>
      <c r="F102" s="19">
        <v>1347</v>
      </c>
      <c r="G102" s="19">
        <v>1059</v>
      </c>
      <c r="H102" s="19">
        <v>288</v>
      </c>
      <c r="I102" s="19">
        <v>87</v>
      </c>
      <c r="J102" s="19">
        <v>61</v>
      </c>
      <c r="K102" s="19">
        <v>387</v>
      </c>
      <c r="L102" s="19">
        <v>504</v>
      </c>
      <c r="M102" s="19">
        <v>327</v>
      </c>
      <c r="N102" s="19">
        <v>277</v>
      </c>
    </row>
    <row r="103" spans="2:14" x14ac:dyDescent="0.2">
      <c r="B103" s="1">
        <v>4140</v>
      </c>
      <c r="C103" t="s">
        <v>154</v>
      </c>
      <c r="D103" s="19">
        <v>686</v>
      </c>
      <c r="E103" s="19">
        <v>664</v>
      </c>
      <c r="F103" s="19">
        <v>564</v>
      </c>
      <c r="G103" s="19">
        <v>461</v>
      </c>
      <c r="H103" s="19">
        <v>103</v>
      </c>
      <c r="I103" s="19">
        <v>100</v>
      </c>
      <c r="J103" s="19">
        <v>22</v>
      </c>
      <c r="K103" s="19">
        <v>201</v>
      </c>
      <c r="L103" s="19">
        <v>238</v>
      </c>
      <c r="M103" s="19">
        <v>160</v>
      </c>
      <c r="N103" s="19">
        <v>87</v>
      </c>
    </row>
    <row r="104" spans="2:14" x14ac:dyDescent="0.2">
      <c r="B104" s="1">
        <v>4141</v>
      </c>
      <c r="C104" t="s">
        <v>380</v>
      </c>
      <c r="D104" s="19">
        <v>1803</v>
      </c>
      <c r="E104" s="19">
        <v>1717</v>
      </c>
      <c r="F104" s="19">
        <v>1545</v>
      </c>
      <c r="G104" s="19">
        <v>1113</v>
      </c>
      <c r="H104" s="19">
        <v>432</v>
      </c>
      <c r="I104" s="19">
        <v>172</v>
      </c>
      <c r="J104" s="19">
        <v>86</v>
      </c>
      <c r="K104" s="19">
        <v>623</v>
      </c>
      <c r="L104" s="19">
        <v>514</v>
      </c>
      <c r="M104" s="19">
        <v>419</v>
      </c>
      <c r="N104" s="19">
        <v>247</v>
      </c>
    </row>
    <row r="105" spans="2:14" x14ac:dyDescent="0.2">
      <c r="B105" s="1">
        <v>4142</v>
      </c>
      <c r="C105" t="s">
        <v>155</v>
      </c>
      <c r="D105" s="19">
        <v>290</v>
      </c>
      <c r="E105" s="19">
        <v>273</v>
      </c>
      <c r="F105" s="19">
        <v>260</v>
      </c>
      <c r="G105" s="19">
        <v>188</v>
      </c>
      <c r="H105" s="19">
        <v>72</v>
      </c>
      <c r="I105" s="19">
        <v>13</v>
      </c>
      <c r="J105" s="19">
        <v>17</v>
      </c>
      <c r="K105" s="19">
        <v>132</v>
      </c>
      <c r="L105" s="19">
        <v>82</v>
      </c>
      <c r="M105" s="19">
        <v>49</v>
      </c>
      <c r="N105" s="19">
        <v>27</v>
      </c>
    </row>
    <row r="106" spans="2:14" x14ac:dyDescent="0.2">
      <c r="B106" s="1">
        <v>4143</v>
      </c>
      <c r="C106" t="s">
        <v>156</v>
      </c>
      <c r="D106" s="19">
        <v>416</v>
      </c>
      <c r="E106" s="19">
        <v>403</v>
      </c>
      <c r="F106" s="19">
        <v>361</v>
      </c>
      <c r="G106" s="19">
        <v>303</v>
      </c>
      <c r="H106" s="19">
        <v>58</v>
      </c>
      <c r="I106" s="19">
        <v>42</v>
      </c>
      <c r="J106" s="19">
        <v>13</v>
      </c>
      <c r="K106" s="19">
        <v>146</v>
      </c>
      <c r="L106" s="19">
        <v>119</v>
      </c>
      <c r="M106" s="19">
        <v>107</v>
      </c>
      <c r="N106" s="19">
        <v>44</v>
      </c>
    </row>
    <row r="107" spans="2:14" x14ac:dyDescent="0.2">
      <c r="B107" s="1">
        <v>4144</v>
      </c>
      <c r="C107" t="s">
        <v>157</v>
      </c>
      <c r="D107" s="19">
        <v>985</v>
      </c>
      <c r="E107" s="19">
        <v>950</v>
      </c>
      <c r="F107" s="19">
        <v>850</v>
      </c>
      <c r="G107" s="19">
        <v>639</v>
      </c>
      <c r="H107" s="19">
        <v>211</v>
      </c>
      <c r="I107" s="19">
        <v>100</v>
      </c>
      <c r="J107" s="19">
        <v>35</v>
      </c>
      <c r="K107" s="19">
        <v>262</v>
      </c>
      <c r="L107" s="19">
        <v>285</v>
      </c>
      <c r="M107" s="19">
        <v>211</v>
      </c>
      <c r="N107" s="19">
        <v>227</v>
      </c>
    </row>
    <row r="108" spans="2:14" x14ac:dyDescent="0.2">
      <c r="B108" s="1">
        <v>4145</v>
      </c>
      <c r="C108" t="s">
        <v>381</v>
      </c>
      <c r="D108" s="19">
        <v>507</v>
      </c>
      <c r="E108" s="19">
        <v>490</v>
      </c>
      <c r="F108" s="19">
        <v>441</v>
      </c>
      <c r="G108" s="19">
        <v>380</v>
      </c>
      <c r="H108" s="19">
        <v>61</v>
      </c>
      <c r="I108" s="19">
        <v>49</v>
      </c>
      <c r="J108" s="19">
        <v>17</v>
      </c>
      <c r="K108" s="19">
        <v>135</v>
      </c>
      <c r="L108" s="19">
        <v>206</v>
      </c>
      <c r="M108" s="19">
        <v>94</v>
      </c>
      <c r="N108" s="19">
        <v>72</v>
      </c>
    </row>
    <row r="109" spans="2:14" x14ac:dyDescent="0.2">
      <c r="B109" s="1">
        <v>4146</v>
      </c>
      <c r="C109" t="s">
        <v>158</v>
      </c>
      <c r="D109" s="19">
        <v>826</v>
      </c>
      <c r="E109" s="19">
        <v>792</v>
      </c>
      <c r="F109" s="19">
        <v>658</v>
      </c>
      <c r="G109" s="19">
        <v>544</v>
      </c>
      <c r="H109" s="19">
        <v>114</v>
      </c>
      <c r="I109" s="19">
        <v>134</v>
      </c>
      <c r="J109" s="19">
        <v>34</v>
      </c>
      <c r="K109" s="19">
        <v>235</v>
      </c>
      <c r="L109" s="19">
        <v>333</v>
      </c>
      <c r="M109" s="19">
        <v>143</v>
      </c>
      <c r="N109" s="19">
        <v>115</v>
      </c>
    </row>
    <row r="110" spans="2:14" x14ac:dyDescent="0.2">
      <c r="B110" s="1">
        <v>4147</v>
      </c>
      <c r="C110" t="s">
        <v>159</v>
      </c>
      <c r="D110" s="19">
        <v>426</v>
      </c>
      <c r="E110" s="19">
        <v>407</v>
      </c>
      <c r="F110" s="19">
        <v>351</v>
      </c>
      <c r="G110" s="19">
        <v>294</v>
      </c>
      <c r="H110" s="19">
        <v>57</v>
      </c>
      <c r="I110" s="19">
        <v>56</v>
      </c>
      <c r="J110" s="19">
        <v>19</v>
      </c>
      <c r="K110" s="19">
        <v>102</v>
      </c>
      <c r="L110" s="19">
        <v>126</v>
      </c>
      <c r="M110" s="19">
        <v>118</v>
      </c>
      <c r="N110" s="19">
        <v>80</v>
      </c>
    </row>
    <row r="111" spans="2:14" s="7" customFormat="1" x14ac:dyDescent="0.2">
      <c r="B111" s="41">
        <v>4189</v>
      </c>
      <c r="C111" s="7" t="s">
        <v>177</v>
      </c>
      <c r="D111" s="69">
        <v>9790</v>
      </c>
      <c r="E111" s="69">
        <v>9480</v>
      </c>
      <c r="F111" s="69">
        <v>8361</v>
      </c>
      <c r="G111" s="69">
        <v>6593</v>
      </c>
      <c r="H111" s="69">
        <v>1768</v>
      </c>
      <c r="I111" s="69">
        <v>1119</v>
      </c>
      <c r="J111" s="69">
        <v>310</v>
      </c>
      <c r="K111" s="69">
        <v>2140</v>
      </c>
      <c r="L111" s="69">
        <v>2308</v>
      </c>
      <c r="M111" s="69">
        <v>2764</v>
      </c>
      <c r="N111" s="69">
        <v>2578</v>
      </c>
    </row>
    <row r="112" spans="2:14" x14ac:dyDescent="0.2">
      <c r="B112" s="1">
        <v>4185</v>
      </c>
      <c r="C112" t="s">
        <v>596</v>
      </c>
      <c r="D112" s="19">
        <v>927</v>
      </c>
      <c r="E112" s="19">
        <v>890</v>
      </c>
      <c r="F112" s="19">
        <v>763</v>
      </c>
      <c r="G112" s="19">
        <v>621</v>
      </c>
      <c r="H112" s="19">
        <v>142</v>
      </c>
      <c r="I112" s="19">
        <v>127</v>
      </c>
      <c r="J112" s="19">
        <v>37</v>
      </c>
      <c r="K112" s="19">
        <v>245</v>
      </c>
      <c r="L112" s="19">
        <v>190</v>
      </c>
      <c r="M112" s="19">
        <v>249</v>
      </c>
      <c r="N112" s="19">
        <v>243</v>
      </c>
    </row>
    <row r="113" spans="2:14" x14ac:dyDescent="0.2">
      <c r="B113" s="1">
        <v>4161</v>
      </c>
      <c r="C113" t="s">
        <v>161</v>
      </c>
      <c r="D113" s="19">
        <v>602</v>
      </c>
      <c r="E113" s="19">
        <v>585</v>
      </c>
      <c r="F113" s="19">
        <v>540</v>
      </c>
      <c r="G113" s="19">
        <v>412</v>
      </c>
      <c r="H113" s="19">
        <v>128</v>
      </c>
      <c r="I113" s="19">
        <v>45</v>
      </c>
      <c r="J113" s="19">
        <v>17</v>
      </c>
      <c r="K113" s="19">
        <v>92</v>
      </c>
      <c r="L113" s="19">
        <v>133</v>
      </c>
      <c r="M113" s="19">
        <v>204</v>
      </c>
      <c r="N113" s="19">
        <v>173</v>
      </c>
    </row>
    <row r="114" spans="2:14" x14ac:dyDescent="0.2">
      <c r="B114" s="1">
        <v>4163</v>
      </c>
      <c r="C114" t="s">
        <v>162</v>
      </c>
      <c r="D114" s="19">
        <v>1110</v>
      </c>
      <c r="E114" s="19">
        <v>1058</v>
      </c>
      <c r="F114" s="19">
        <v>960</v>
      </c>
      <c r="G114" s="19">
        <v>714</v>
      </c>
      <c r="H114" s="19">
        <v>246</v>
      </c>
      <c r="I114" s="19">
        <v>98</v>
      </c>
      <c r="J114" s="19">
        <v>52</v>
      </c>
      <c r="K114" s="19">
        <v>161</v>
      </c>
      <c r="L114" s="19">
        <v>303</v>
      </c>
      <c r="M114" s="19">
        <v>294</v>
      </c>
      <c r="N114" s="19">
        <v>352</v>
      </c>
    </row>
    <row r="115" spans="2:14" x14ac:dyDescent="0.2">
      <c r="B115" s="1">
        <v>4164</v>
      </c>
      <c r="C115" t="s">
        <v>163</v>
      </c>
      <c r="D115" s="19">
        <v>351</v>
      </c>
      <c r="E115" s="19">
        <v>342</v>
      </c>
      <c r="F115" s="19">
        <v>328</v>
      </c>
      <c r="G115" s="19">
        <v>265</v>
      </c>
      <c r="H115" s="19">
        <v>63</v>
      </c>
      <c r="I115" s="19">
        <v>14</v>
      </c>
      <c r="J115" s="19">
        <v>9</v>
      </c>
      <c r="K115" s="19">
        <v>79</v>
      </c>
      <c r="L115" s="19">
        <v>99</v>
      </c>
      <c r="M115" s="19">
        <v>95</v>
      </c>
      <c r="N115" s="19">
        <v>78</v>
      </c>
    </row>
    <row r="116" spans="2:14" x14ac:dyDescent="0.2">
      <c r="B116" s="1">
        <v>4165</v>
      </c>
      <c r="C116" t="s">
        <v>164</v>
      </c>
      <c r="D116" s="19">
        <v>953</v>
      </c>
      <c r="E116" s="19">
        <v>928</v>
      </c>
      <c r="F116" s="19">
        <v>849</v>
      </c>
      <c r="G116" s="19">
        <v>653</v>
      </c>
      <c r="H116" s="19">
        <v>196</v>
      </c>
      <c r="I116" s="19">
        <v>79</v>
      </c>
      <c r="J116" s="19">
        <v>25</v>
      </c>
      <c r="K116" s="19">
        <v>118</v>
      </c>
      <c r="L116" s="19">
        <v>196</v>
      </c>
      <c r="M116" s="19">
        <v>348</v>
      </c>
      <c r="N116" s="19">
        <v>291</v>
      </c>
    </row>
    <row r="117" spans="2:14" x14ac:dyDescent="0.2">
      <c r="B117" s="1">
        <v>4166</v>
      </c>
      <c r="C117" t="s">
        <v>165</v>
      </c>
      <c r="D117" s="19">
        <v>477</v>
      </c>
      <c r="E117" s="19">
        <v>462</v>
      </c>
      <c r="F117" s="19">
        <v>409</v>
      </c>
      <c r="G117" s="19">
        <v>334</v>
      </c>
      <c r="H117" s="19">
        <v>75</v>
      </c>
      <c r="I117" s="19">
        <v>53</v>
      </c>
      <c r="J117" s="19">
        <v>15</v>
      </c>
      <c r="K117" s="19">
        <v>91</v>
      </c>
      <c r="L117" s="19">
        <v>93</v>
      </c>
      <c r="M117" s="19">
        <v>131</v>
      </c>
      <c r="N117" s="19">
        <v>162</v>
      </c>
    </row>
    <row r="118" spans="2:14" x14ac:dyDescent="0.2">
      <c r="B118" s="1">
        <v>4169</v>
      </c>
      <c r="C118" t="s">
        <v>167</v>
      </c>
      <c r="D118" s="19">
        <v>837</v>
      </c>
      <c r="E118" s="19">
        <v>825</v>
      </c>
      <c r="F118" s="19">
        <v>748</v>
      </c>
      <c r="G118" s="19">
        <v>610</v>
      </c>
      <c r="H118" s="19">
        <v>138</v>
      </c>
      <c r="I118" s="19">
        <v>77</v>
      </c>
      <c r="J118" s="19">
        <v>12</v>
      </c>
      <c r="K118" s="19">
        <v>153</v>
      </c>
      <c r="L118" s="19">
        <v>253</v>
      </c>
      <c r="M118" s="19">
        <v>222</v>
      </c>
      <c r="N118" s="19">
        <v>209</v>
      </c>
    </row>
    <row r="119" spans="2:14" x14ac:dyDescent="0.2">
      <c r="B119" s="1">
        <v>4170</v>
      </c>
      <c r="C119" t="s">
        <v>26</v>
      </c>
      <c r="D119" s="19">
        <v>950</v>
      </c>
      <c r="E119" s="19">
        <v>886</v>
      </c>
      <c r="F119" s="19">
        <v>719</v>
      </c>
      <c r="G119" s="19">
        <v>535</v>
      </c>
      <c r="H119" s="19">
        <v>184</v>
      </c>
      <c r="I119" s="19">
        <v>167</v>
      </c>
      <c r="J119" s="19">
        <v>64</v>
      </c>
      <c r="K119" s="19">
        <v>361</v>
      </c>
      <c r="L119" s="19">
        <v>230</v>
      </c>
      <c r="M119" s="19">
        <v>207</v>
      </c>
      <c r="N119" s="19">
        <v>152</v>
      </c>
    </row>
    <row r="120" spans="2:14" x14ac:dyDescent="0.2">
      <c r="B120" s="1">
        <v>4184</v>
      </c>
      <c r="C120" t="s">
        <v>176</v>
      </c>
      <c r="D120" s="19">
        <v>726</v>
      </c>
      <c r="E120" s="19">
        <v>721</v>
      </c>
      <c r="F120" s="19">
        <v>560</v>
      </c>
      <c r="G120" s="19">
        <v>457</v>
      </c>
      <c r="H120" s="19">
        <v>103</v>
      </c>
      <c r="I120" s="19">
        <v>161</v>
      </c>
      <c r="J120" s="19">
        <v>5</v>
      </c>
      <c r="K120" s="19">
        <v>226</v>
      </c>
      <c r="L120" s="19">
        <v>155</v>
      </c>
      <c r="M120" s="19">
        <v>188</v>
      </c>
      <c r="N120" s="19">
        <v>157</v>
      </c>
    </row>
    <row r="121" spans="2:14" x14ac:dyDescent="0.2">
      <c r="B121" s="1">
        <v>4172</v>
      </c>
      <c r="C121" t="s">
        <v>382</v>
      </c>
      <c r="D121" s="19">
        <v>275</v>
      </c>
      <c r="E121" s="19">
        <v>268</v>
      </c>
      <c r="F121" s="19">
        <v>249</v>
      </c>
      <c r="G121" s="19">
        <v>194</v>
      </c>
      <c r="H121" s="19">
        <v>55</v>
      </c>
      <c r="I121" s="19">
        <v>19</v>
      </c>
      <c r="J121" s="19">
        <v>7</v>
      </c>
      <c r="K121" s="19">
        <v>41</v>
      </c>
      <c r="L121" s="19">
        <v>121</v>
      </c>
      <c r="M121" s="19">
        <v>44</v>
      </c>
      <c r="N121" s="19">
        <v>69</v>
      </c>
    </row>
    <row r="122" spans="2:14" x14ac:dyDescent="0.2">
      <c r="B122" s="1">
        <v>4173</v>
      </c>
      <c r="C122" t="s">
        <v>168</v>
      </c>
      <c r="D122" s="19">
        <v>191</v>
      </c>
      <c r="E122" s="19">
        <v>186</v>
      </c>
      <c r="F122" s="19">
        <v>148</v>
      </c>
      <c r="G122" s="19">
        <v>120</v>
      </c>
      <c r="H122" s="19">
        <v>28</v>
      </c>
      <c r="I122" s="19">
        <v>38</v>
      </c>
      <c r="J122" s="19">
        <v>5</v>
      </c>
      <c r="K122" s="19">
        <v>70</v>
      </c>
      <c r="L122" s="19">
        <v>38</v>
      </c>
      <c r="M122" s="19">
        <v>44</v>
      </c>
      <c r="N122" s="19">
        <v>39</v>
      </c>
    </row>
    <row r="123" spans="2:14" x14ac:dyDescent="0.2">
      <c r="B123" s="1">
        <v>4175</v>
      </c>
      <c r="C123" t="s">
        <v>169</v>
      </c>
      <c r="D123" s="19">
        <v>342</v>
      </c>
      <c r="E123" s="19">
        <v>333</v>
      </c>
      <c r="F123" s="19">
        <v>307</v>
      </c>
      <c r="G123" s="19">
        <v>249</v>
      </c>
      <c r="H123" s="19">
        <v>58</v>
      </c>
      <c r="I123" s="19">
        <v>26</v>
      </c>
      <c r="J123" s="19">
        <v>9</v>
      </c>
      <c r="K123" s="19">
        <v>59</v>
      </c>
      <c r="L123" s="19">
        <v>81</v>
      </c>
      <c r="M123" s="19">
        <v>84</v>
      </c>
      <c r="N123" s="19">
        <v>118</v>
      </c>
    </row>
    <row r="124" spans="2:14" x14ac:dyDescent="0.2">
      <c r="B124" s="1">
        <v>4176</v>
      </c>
      <c r="C124" t="s">
        <v>170</v>
      </c>
      <c r="D124" s="19">
        <v>250</v>
      </c>
      <c r="E124" s="19">
        <v>245</v>
      </c>
      <c r="F124" s="19">
        <v>220</v>
      </c>
      <c r="G124" s="19">
        <v>182</v>
      </c>
      <c r="H124" s="19">
        <v>38</v>
      </c>
      <c r="I124" s="19">
        <v>25</v>
      </c>
      <c r="J124" s="19">
        <v>5</v>
      </c>
      <c r="K124" s="19">
        <v>67</v>
      </c>
      <c r="L124" s="19">
        <v>62</v>
      </c>
      <c r="M124" s="19">
        <v>81</v>
      </c>
      <c r="N124" s="19">
        <v>40</v>
      </c>
    </row>
    <row r="125" spans="2:14" x14ac:dyDescent="0.2">
      <c r="B125" s="1">
        <v>4177</v>
      </c>
      <c r="C125" t="s">
        <v>171</v>
      </c>
      <c r="D125" s="19">
        <v>435</v>
      </c>
      <c r="E125" s="19">
        <v>427</v>
      </c>
      <c r="F125" s="19">
        <v>414</v>
      </c>
      <c r="G125" s="19">
        <v>341</v>
      </c>
      <c r="H125" s="19">
        <v>73</v>
      </c>
      <c r="I125" s="19">
        <v>13</v>
      </c>
      <c r="J125" s="19">
        <v>8</v>
      </c>
      <c r="K125" s="19">
        <v>46</v>
      </c>
      <c r="L125" s="19">
        <v>73</v>
      </c>
      <c r="M125" s="19">
        <v>191</v>
      </c>
      <c r="N125" s="19">
        <v>125</v>
      </c>
    </row>
    <row r="126" spans="2:14" x14ac:dyDescent="0.2">
      <c r="B126" s="1">
        <v>4179</v>
      </c>
      <c r="C126" t="s">
        <v>172</v>
      </c>
      <c r="D126" s="19">
        <v>272</v>
      </c>
      <c r="E126" s="19">
        <v>269</v>
      </c>
      <c r="F126" s="19">
        <v>246</v>
      </c>
      <c r="G126" s="19">
        <v>209</v>
      </c>
      <c r="H126" s="19">
        <v>37</v>
      </c>
      <c r="I126" s="19">
        <v>23</v>
      </c>
      <c r="J126" s="19">
        <v>3</v>
      </c>
      <c r="K126" s="19">
        <v>55</v>
      </c>
      <c r="L126" s="19">
        <v>35</v>
      </c>
      <c r="M126" s="19">
        <v>104</v>
      </c>
      <c r="N126" s="19">
        <v>78</v>
      </c>
    </row>
    <row r="127" spans="2:14" x14ac:dyDescent="0.2">
      <c r="B127" s="1">
        <v>4181</v>
      </c>
      <c r="C127" t="s">
        <v>173</v>
      </c>
      <c r="D127" s="19">
        <v>409</v>
      </c>
      <c r="E127" s="19">
        <v>398</v>
      </c>
      <c r="F127" s="19">
        <v>340</v>
      </c>
      <c r="G127" s="19">
        <v>266</v>
      </c>
      <c r="H127" s="19">
        <v>74</v>
      </c>
      <c r="I127" s="19">
        <v>58</v>
      </c>
      <c r="J127" s="19">
        <v>11</v>
      </c>
      <c r="K127" s="19">
        <v>108</v>
      </c>
      <c r="L127" s="19">
        <v>76</v>
      </c>
      <c r="M127" s="19">
        <v>119</v>
      </c>
      <c r="N127" s="19">
        <v>106</v>
      </c>
    </row>
    <row r="128" spans="2:14" x14ac:dyDescent="0.2">
      <c r="B128" s="1">
        <v>4182</v>
      </c>
      <c r="C128" t="s">
        <v>174</v>
      </c>
      <c r="D128" s="19">
        <v>315</v>
      </c>
      <c r="E128" s="19">
        <v>305</v>
      </c>
      <c r="F128" s="19">
        <v>251</v>
      </c>
      <c r="G128" s="19">
        <v>185</v>
      </c>
      <c r="H128" s="19">
        <v>66</v>
      </c>
      <c r="I128" s="19">
        <v>54</v>
      </c>
      <c r="J128" s="19">
        <v>10</v>
      </c>
      <c r="K128" s="19">
        <v>80</v>
      </c>
      <c r="L128" s="19">
        <v>90</v>
      </c>
      <c r="M128" s="19">
        <v>72</v>
      </c>
      <c r="N128" s="19">
        <v>73</v>
      </c>
    </row>
    <row r="129" spans="2:14" x14ac:dyDescent="0.2">
      <c r="B129" s="1">
        <v>4183</v>
      </c>
      <c r="C129" t="s">
        <v>175</v>
      </c>
      <c r="D129" s="19">
        <v>368</v>
      </c>
      <c r="E129" s="19">
        <v>352</v>
      </c>
      <c r="F129" s="19">
        <v>310</v>
      </c>
      <c r="G129" s="19">
        <v>246</v>
      </c>
      <c r="H129" s="19">
        <v>64</v>
      </c>
      <c r="I129" s="19">
        <v>42</v>
      </c>
      <c r="J129" s="19">
        <v>16</v>
      </c>
      <c r="K129" s="19">
        <v>88</v>
      </c>
      <c r="L129" s="19">
        <v>80</v>
      </c>
      <c r="M129" s="19">
        <v>87</v>
      </c>
      <c r="N129" s="19">
        <v>113</v>
      </c>
    </row>
    <row r="130" spans="2:14" s="7" customFormat="1" x14ac:dyDescent="0.2">
      <c r="B130" s="41">
        <v>4219</v>
      </c>
      <c r="C130" s="7" t="s">
        <v>196</v>
      </c>
      <c r="D130" s="69">
        <v>15285</v>
      </c>
      <c r="E130" s="69">
        <v>14693</v>
      </c>
      <c r="F130" s="69">
        <v>13460</v>
      </c>
      <c r="G130" s="69">
        <v>10480</v>
      </c>
      <c r="H130" s="69">
        <v>2980</v>
      </c>
      <c r="I130" s="69">
        <v>1233</v>
      </c>
      <c r="J130" s="69">
        <v>592</v>
      </c>
      <c r="K130" s="69">
        <v>3432</v>
      </c>
      <c r="L130" s="69">
        <v>4313</v>
      </c>
      <c r="M130" s="69">
        <v>3675</v>
      </c>
      <c r="N130" s="69">
        <v>3865</v>
      </c>
    </row>
    <row r="131" spans="2:14" x14ac:dyDescent="0.2">
      <c r="B131" s="1">
        <v>4191</v>
      </c>
      <c r="C131" t="s">
        <v>178</v>
      </c>
      <c r="D131" s="19">
        <v>245</v>
      </c>
      <c r="E131" s="19">
        <v>238</v>
      </c>
      <c r="F131" s="19">
        <v>237</v>
      </c>
      <c r="G131" s="19">
        <v>205</v>
      </c>
      <c r="H131" s="19">
        <v>32</v>
      </c>
      <c r="I131" s="19">
        <v>1</v>
      </c>
      <c r="J131" s="19">
        <v>7</v>
      </c>
      <c r="K131" s="19">
        <v>48</v>
      </c>
      <c r="L131" s="19">
        <v>39</v>
      </c>
      <c r="M131" s="19">
        <v>102</v>
      </c>
      <c r="N131" s="19">
        <v>56</v>
      </c>
    </row>
    <row r="132" spans="2:14" x14ac:dyDescent="0.2">
      <c r="B132" s="1">
        <v>4192</v>
      </c>
      <c r="C132" t="s">
        <v>179</v>
      </c>
      <c r="D132" s="19">
        <v>494</v>
      </c>
      <c r="E132" s="19">
        <v>482</v>
      </c>
      <c r="F132" s="19">
        <v>437</v>
      </c>
      <c r="G132" s="19">
        <v>361</v>
      </c>
      <c r="H132" s="19">
        <v>76</v>
      </c>
      <c r="I132" s="19">
        <v>45</v>
      </c>
      <c r="J132" s="19">
        <v>12</v>
      </c>
      <c r="K132" s="19">
        <v>99</v>
      </c>
      <c r="L132" s="19">
        <v>157</v>
      </c>
      <c r="M132" s="19">
        <v>136</v>
      </c>
      <c r="N132" s="19">
        <v>102</v>
      </c>
    </row>
    <row r="133" spans="2:14" x14ac:dyDescent="0.2">
      <c r="B133" s="1">
        <v>4193</v>
      </c>
      <c r="C133" t="s">
        <v>180</v>
      </c>
      <c r="D133" s="19">
        <v>192</v>
      </c>
      <c r="E133" s="19">
        <v>185</v>
      </c>
      <c r="F133" s="19">
        <v>167</v>
      </c>
      <c r="G133" s="19">
        <v>117</v>
      </c>
      <c r="H133" s="19">
        <v>50</v>
      </c>
      <c r="I133" s="19">
        <v>18</v>
      </c>
      <c r="J133" s="19">
        <v>7</v>
      </c>
      <c r="K133" s="19">
        <v>50</v>
      </c>
      <c r="L133" s="19">
        <v>39</v>
      </c>
      <c r="M133" s="19">
        <v>45</v>
      </c>
      <c r="N133" s="19">
        <v>58</v>
      </c>
    </row>
    <row r="134" spans="2:14" x14ac:dyDescent="0.2">
      <c r="B134" s="1">
        <v>4194</v>
      </c>
      <c r="C134" t="s">
        <v>181</v>
      </c>
      <c r="D134" s="19">
        <v>515</v>
      </c>
      <c r="E134" s="19">
        <v>497</v>
      </c>
      <c r="F134" s="19">
        <v>447</v>
      </c>
      <c r="G134" s="19">
        <v>342</v>
      </c>
      <c r="H134" s="19">
        <v>105</v>
      </c>
      <c r="I134" s="19">
        <v>50</v>
      </c>
      <c r="J134" s="19">
        <v>18</v>
      </c>
      <c r="K134" s="19">
        <v>109</v>
      </c>
      <c r="L134" s="19">
        <v>89</v>
      </c>
      <c r="M134" s="19">
        <v>173</v>
      </c>
      <c r="N134" s="19">
        <v>144</v>
      </c>
    </row>
    <row r="135" spans="2:14" x14ac:dyDescent="0.2">
      <c r="B135" s="1">
        <v>4195</v>
      </c>
      <c r="C135" t="s">
        <v>182</v>
      </c>
      <c r="D135" s="19">
        <v>446</v>
      </c>
      <c r="E135" s="19">
        <v>430</v>
      </c>
      <c r="F135" s="19">
        <v>372</v>
      </c>
      <c r="G135" s="19">
        <v>290</v>
      </c>
      <c r="H135" s="19">
        <v>82</v>
      </c>
      <c r="I135" s="19">
        <v>58</v>
      </c>
      <c r="J135" s="19">
        <v>16</v>
      </c>
      <c r="K135" s="19">
        <v>105</v>
      </c>
      <c r="L135" s="19">
        <v>89</v>
      </c>
      <c r="M135" s="19">
        <v>142</v>
      </c>
      <c r="N135" s="19">
        <v>110</v>
      </c>
    </row>
    <row r="136" spans="2:14" x14ac:dyDescent="0.2">
      <c r="B136" s="1">
        <v>4196</v>
      </c>
      <c r="C136" t="s">
        <v>183</v>
      </c>
      <c r="D136" s="19">
        <v>617</v>
      </c>
      <c r="E136" s="19">
        <v>593</v>
      </c>
      <c r="F136" s="19">
        <v>533</v>
      </c>
      <c r="G136" s="19">
        <v>411</v>
      </c>
      <c r="H136" s="19">
        <v>122</v>
      </c>
      <c r="I136" s="19">
        <v>60</v>
      </c>
      <c r="J136" s="19">
        <v>24</v>
      </c>
      <c r="K136" s="19">
        <v>168</v>
      </c>
      <c r="L136" s="19">
        <v>137</v>
      </c>
      <c r="M136" s="19">
        <v>140</v>
      </c>
      <c r="N136" s="19">
        <v>172</v>
      </c>
    </row>
    <row r="137" spans="2:14" x14ac:dyDescent="0.2">
      <c r="B137" s="1">
        <v>4197</v>
      </c>
      <c r="C137" t="s">
        <v>184</v>
      </c>
      <c r="D137" s="19">
        <v>277</v>
      </c>
      <c r="E137" s="19">
        <v>255</v>
      </c>
      <c r="F137" s="19">
        <v>226</v>
      </c>
      <c r="G137" s="19">
        <v>185</v>
      </c>
      <c r="H137" s="19">
        <v>41</v>
      </c>
      <c r="I137" s="19">
        <v>29</v>
      </c>
      <c r="J137" s="19">
        <v>22</v>
      </c>
      <c r="K137" s="19">
        <v>65</v>
      </c>
      <c r="L137" s="19">
        <v>84</v>
      </c>
      <c r="M137" s="19">
        <v>65</v>
      </c>
      <c r="N137" s="19">
        <v>63</v>
      </c>
    </row>
    <row r="138" spans="2:14" x14ac:dyDescent="0.2">
      <c r="B138" s="1">
        <v>4198</v>
      </c>
      <c r="C138" t="s">
        <v>185</v>
      </c>
      <c r="D138" s="19">
        <v>373</v>
      </c>
      <c r="E138" s="19">
        <v>364</v>
      </c>
      <c r="F138" s="19">
        <v>344</v>
      </c>
      <c r="G138" s="19">
        <v>274</v>
      </c>
      <c r="H138" s="19">
        <v>70</v>
      </c>
      <c r="I138" s="19">
        <v>20</v>
      </c>
      <c r="J138" s="19">
        <v>9</v>
      </c>
      <c r="K138" s="19">
        <v>91</v>
      </c>
      <c r="L138" s="19">
        <v>86</v>
      </c>
      <c r="M138" s="19">
        <v>78</v>
      </c>
      <c r="N138" s="19">
        <v>118</v>
      </c>
    </row>
    <row r="139" spans="2:14" x14ac:dyDescent="0.2">
      <c r="B139" s="1">
        <v>4199</v>
      </c>
      <c r="C139" t="s">
        <v>383</v>
      </c>
      <c r="D139" s="19">
        <v>292</v>
      </c>
      <c r="E139" s="19">
        <v>280</v>
      </c>
      <c r="F139" s="19">
        <v>262</v>
      </c>
      <c r="G139" s="19">
        <v>188</v>
      </c>
      <c r="H139" s="19">
        <v>74</v>
      </c>
      <c r="I139" s="19">
        <v>18</v>
      </c>
      <c r="J139" s="19">
        <v>12</v>
      </c>
      <c r="K139" s="19">
        <v>80</v>
      </c>
      <c r="L139" s="19">
        <v>93</v>
      </c>
      <c r="M139" s="19">
        <v>37</v>
      </c>
      <c r="N139" s="19">
        <v>82</v>
      </c>
    </row>
    <row r="140" spans="2:14" x14ac:dyDescent="0.2">
      <c r="B140" s="1">
        <v>4200</v>
      </c>
      <c r="C140" t="s">
        <v>186</v>
      </c>
      <c r="D140" s="19">
        <v>839</v>
      </c>
      <c r="E140" s="19">
        <v>804</v>
      </c>
      <c r="F140" s="19">
        <v>752</v>
      </c>
      <c r="G140" s="19">
        <v>586</v>
      </c>
      <c r="H140" s="19">
        <v>166</v>
      </c>
      <c r="I140" s="19">
        <v>52</v>
      </c>
      <c r="J140" s="19">
        <v>35</v>
      </c>
      <c r="K140" s="19">
        <v>97</v>
      </c>
      <c r="L140" s="19">
        <v>301</v>
      </c>
      <c r="M140" s="19">
        <v>185</v>
      </c>
      <c r="N140" s="19">
        <v>256</v>
      </c>
    </row>
    <row r="141" spans="2:14" x14ac:dyDescent="0.2">
      <c r="B141" s="1">
        <v>4201</v>
      </c>
      <c r="C141" t="s">
        <v>27</v>
      </c>
      <c r="D141" s="19">
        <v>1652</v>
      </c>
      <c r="E141" s="19">
        <v>1556</v>
      </c>
      <c r="F141" s="19">
        <v>1372</v>
      </c>
      <c r="G141" s="19">
        <v>941</v>
      </c>
      <c r="H141" s="19">
        <v>431</v>
      </c>
      <c r="I141" s="19">
        <v>184</v>
      </c>
      <c r="J141" s="19">
        <v>96</v>
      </c>
      <c r="K141" s="19">
        <v>594</v>
      </c>
      <c r="L141" s="19">
        <v>500</v>
      </c>
      <c r="M141" s="19">
        <v>229</v>
      </c>
      <c r="N141" s="19">
        <v>329</v>
      </c>
    </row>
    <row r="142" spans="2:14" x14ac:dyDescent="0.2">
      <c r="B142" s="1">
        <v>4202</v>
      </c>
      <c r="C142" t="s">
        <v>187</v>
      </c>
      <c r="D142" s="19">
        <v>861</v>
      </c>
      <c r="E142" s="19">
        <v>832</v>
      </c>
      <c r="F142" s="19">
        <v>758</v>
      </c>
      <c r="G142" s="19">
        <v>569</v>
      </c>
      <c r="H142" s="19">
        <v>189</v>
      </c>
      <c r="I142" s="19">
        <v>74</v>
      </c>
      <c r="J142" s="19">
        <v>29</v>
      </c>
      <c r="K142" s="19">
        <v>136</v>
      </c>
      <c r="L142" s="19">
        <v>213</v>
      </c>
      <c r="M142" s="19">
        <v>224</v>
      </c>
      <c r="N142" s="19">
        <v>288</v>
      </c>
    </row>
    <row r="143" spans="2:14" x14ac:dyDescent="0.2">
      <c r="B143" s="1">
        <v>4203</v>
      </c>
      <c r="C143" t="s">
        <v>188</v>
      </c>
      <c r="D143" s="19">
        <v>1218</v>
      </c>
      <c r="E143" s="19">
        <v>1163</v>
      </c>
      <c r="F143" s="19">
        <v>1063</v>
      </c>
      <c r="G143" s="19">
        <v>882</v>
      </c>
      <c r="H143" s="19">
        <v>181</v>
      </c>
      <c r="I143" s="19">
        <v>100</v>
      </c>
      <c r="J143" s="19">
        <v>55</v>
      </c>
      <c r="K143" s="19">
        <v>286</v>
      </c>
      <c r="L143" s="19">
        <v>352</v>
      </c>
      <c r="M143" s="19">
        <v>272</v>
      </c>
      <c r="N143" s="19">
        <v>308</v>
      </c>
    </row>
    <row r="144" spans="2:14" x14ac:dyDescent="0.2">
      <c r="B144" s="1">
        <v>4204</v>
      </c>
      <c r="C144" t="s">
        <v>189</v>
      </c>
      <c r="D144" s="19">
        <v>1194</v>
      </c>
      <c r="E144" s="19">
        <v>1149</v>
      </c>
      <c r="F144" s="19">
        <v>1096</v>
      </c>
      <c r="G144" s="19">
        <v>916</v>
      </c>
      <c r="H144" s="19">
        <v>180</v>
      </c>
      <c r="I144" s="19">
        <v>53</v>
      </c>
      <c r="J144" s="19">
        <v>45</v>
      </c>
      <c r="K144" s="19">
        <v>270</v>
      </c>
      <c r="L144" s="19">
        <v>403</v>
      </c>
      <c r="M144" s="19">
        <v>228</v>
      </c>
      <c r="N144" s="19">
        <v>293</v>
      </c>
    </row>
    <row r="145" spans="2:14" x14ac:dyDescent="0.2">
      <c r="B145" s="1">
        <v>4205</v>
      </c>
      <c r="C145" t="s">
        <v>190</v>
      </c>
      <c r="D145" s="19">
        <v>723</v>
      </c>
      <c r="E145" s="19">
        <v>688</v>
      </c>
      <c r="F145" s="19">
        <v>628</v>
      </c>
      <c r="G145" s="19">
        <v>493</v>
      </c>
      <c r="H145" s="19">
        <v>135</v>
      </c>
      <c r="I145" s="19">
        <v>60</v>
      </c>
      <c r="J145" s="19">
        <v>35</v>
      </c>
      <c r="K145" s="19">
        <v>147</v>
      </c>
      <c r="L145" s="19">
        <v>191</v>
      </c>
      <c r="M145" s="19">
        <v>169</v>
      </c>
      <c r="N145" s="19">
        <v>216</v>
      </c>
    </row>
    <row r="146" spans="2:14" x14ac:dyDescent="0.2">
      <c r="B146" s="1">
        <v>4206</v>
      </c>
      <c r="C146" t="s">
        <v>191</v>
      </c>
      <c r="D146" s="19">
        <v>1327</v>
      </c>
      <c r="E146" s="19">
        <v>1276</v>
      </c>
      <c r="F146" s="19">
        <v>1210</v>
      </c>
      <c r="G146" s="19">
        <v>946</v>
      </c>
      <c r="H146" s="19">
        <v>264</v>
      </c>
      <c r="I146" s="19">
        <v>66</v>
      </c>
      <c r="J146" s="19">
        <v>51</v>
      </c>
      <c r="K146" s="19">
        <v>230</v>
      </c>
      <c r="L146" s="19">
        <v>405</v>
      </c>
      <c r="M146" s="19">
        <v>367</v>
      </c>
      <c r="N146" s="19">
        <v>325</v>
      </c>
    </row>
    <row r="147" spans="2:14" x14ac:dyDescent="0.2">
      <c r="B147" s="1">
        <v>4207</v>
      </c>
      <c r="C147" t="s">
        <v>192</v>
      </c>
      <c r="D147" s="19">
        <v>851</v>
      </c>
      <c r="E147" s="19">
        <v>824</v>
      </c>
      <c r="F147" s="19">
        <v>772</v>
      </c>
      <c r="G147" s="19">
        <v>626</v>
      </c>
      <c r="H147" s="19">
        <v>146</v>
      </c>
      <c r="I147" s="19">
        <v>52</v>
      </c>
      <c r="J147" s="19">
        <v>27</v>
      </c>
      <c r="K147" s="19">
        <v>177</v>
      </c>
      <c r="L147" s="19">
        <v>220</v>
      </c>
      <c r="M147" s="19">
        <v>297</v>
      </c>
      <c r="N147" s="19">
        <v>157</v>
      </c>
    </row>
    <row r="148" spans="2:14" x14ac:dyDescent="0.2">
      <c r="B148" s="1">
        <v>4208</v>
      </c>
      <c r="C148" t="s">
        <v>193</v>
      </c>
      <c r="D148" s="19">
        <v>1000</v>
      </c>
      <c r="E148" s="19">
        <v>985</v>
      </c>
      <c r="F148" s="19">
        <v>881</v>
      </c>
      <c r="G148" s="19">
        <v>649</v>
      </c>
      <c r="H148" s="19">
        <v>232</v>
      </c>
      <c r="I148" s="19">
        <v>104</v>
      </c>
      <c r="J148" s="19">
        <v>15</v>
      </c>
      <c r="K148" s="19">
        <v>166</v>
      </c>
      <c r="L148" s="19">
        <v>184</v>
      </c>
      <c r="M148" s="19">
        <v>298</v>
      </c>
      <c r="N148" s="19">
        <v>352</v>
      </c>
    </row>
    <row r="149" spans="2:14" x14ac:dyDescent="0.2">
      <c r="B149" s="1">
        <v>4209</v>
      </c>
      <c r="C149" t="s">
        <v>194</v>
      </c>
      <c r="D149" s="19">
        <v>1364</v>
      </c>
      <c r="E149" s="19">
        <v>1312</v>
      </c>
      <c r="F149" s="19">
        <v>1168</v>
      </c>
      <c r="G149" s="19">
        <v>932</v>
      </c>
      <c r="H149" s="19">
        <v>236</v>
      </c>
      <c r="I149" s="19">
        <v>144</v>
      </c>
      <c r="J149" s="19">
        <v>52</v>
      </c>
      <c r="K149" s="19">
        <v>344</v>
      </c>
      <c r="L149" s="19">
        <v>421</v>
      </c>
      <c r="M149" s="19">
        <v>347</v>
      </c>
      <c r="N149" s="19">
        <v>252</v>
      </c>
    </row>
    <row r="150" spans="2:14" x14ac:dyDescent="0.2">
      <c r="B150" s="1">
        <v>4210</v>
      </c>
      <c r="C150" t="s">
        <v>195</v>
      </c>
      <c r="D150" s="19">
        <v>805</v>
      </c>
      <c r="E150" s="19">
        <v>780</v>
      </c>
      <c r="F150" s="19">
        <v>735</v>
      </c>
      <c r="G150" s="19">
        <v>567</v>
      </c>
      <c r="H150" s="19">
        <v>168</v>
      </c>
      <c r="I150" s="19">
        <v>45</v>
      </c>
      <c r="J150" s="19">
        <v>25</v>
      </c>
      <c r="K150" s="19">
        <v>170</v>
      </c>
      <c r="L150" s="19">
        <v>310</v>
      </c>
      <c r="M150" s="19">
        <v>141</v>
      </c>
      <c r="N150" s="19">
        <v>184</v>
      </c>
    </row>
    <row r="151" spans="2:14" s="7" customFormat="1" x14ac:dyDescent="0.2">
      <c r="B151" s="41">
        <v>4249</v>
      </c>
      <c r="C151" s="7" t="s">
        <v>215</v>
      </c>
      <c r="D151" s="69">
        <v>8999</v>
      </c>
      <c r="E151" s="69">
        <v>8701</v>
      </c>
      <c r="F151" s="69">
        <v>7733</v>
      </c>
      <c r="G151" s="69">
        <v>5663</v>
      </c>
      <c r="H151" s="69">
        <v>2070</v>
      </c>
      <c r="I151" s="69">
        <v>968</v>
      </c>
      <c r="J151" s="69">
        <v>298</v>
      </c>
      <c r="K151" s="69">
        <v>1727</v>
      </c>
      <c r="L151" s="69">
        <v>1949</v>
      </c>
      <c r="M151" s="69">
        <v>2917</v>
      </c>
      <c r="N151" s="69">
        <v>2406</v>
      </c>
    </row>
    <row r="152" spans="2:14" x14ac:dyDescent="0.2">
      <c r="B152" s="1">
        <v>4221</v>
      </c>
      <c r="C152" t="s">
        <v>197</v>
      </c>
      <c r="D152" s="19">
        <v>227</v>
      </c>
      <c r="E152" s="19">
        <v>222</v>
      </c>
      <c r="F152" s="19">
        <v>214</v>
      </c>
      <c r="G152" s="19">
        <v>145</v>
      </c>
      <c r="H152" s="19">
        <v>69</v>
      </c>
      <c r="I152" s="19">
        <v>8</v>
      </c>
      <c r="J152" s="19">
        <v>5</v>
      </c>
      <c r="K152" s="19">
        <v>39</v>
      </c>
      <c r="L152" s="19">
        <v>26</v>
      </c>
      <c r="M152" s="19">
        <v>85</v>
      </c>
      <c r="N152" s="19">
        <v>77</v>
      </c>
    </row>
    <row r="153" spans="2:14" x14ac:dyDescent="0.2">
      <c r="B153" s="1">
        <v>4222</v>
      </c>
      <c r="C153" t="s">
        <v>198</v>
      </c>
      <c r="D153" s="19">
        <v>427</v>
      </c>
      <c r="E153" s="19">
        <v>417</v>
      </c>
      <c r="F153" s="19">
        <v>359</v>
      </c>
      <c r="G153" s="19">
        <v>272</v>
      </c>
      <c r="H153" s="19">
        <v>87</v>
      </c>
      <c r="I153" s="19">
        <v>58</v>
      </c>
      <c r="J153" s="19">
        <v>10</v>
      </c>
      <c r="K153" s="19">
        <v>82</v>
      </c>
      <c r="L153" s="19">
        <v>55</v>
      </c>
      <c r="M153" s="19">
        <v>156</v>
      </c>
      <c r="N153" s="19">
        <v>134</v>
      </c>
    </row>
    <row r="154" spans="2:14" x14ac:dyDescent="0.2">
      <c r="B154" s="1">
        <v>4223</v>
      </c>
      <c r="C154" t="s">
        <v>199</v>
      </c>
      <c r="D154" s="19">
        <v>485</v>
      </c>
      <c r="E154" s="19">
        <v>471</v>
      </c>
      <c r="F154" s="19">
        <v>425</v>
      </c>
      <c r="G154" s="19">
        <v>301</v>
      </c>
      <c r="H154" s="19">
        <v>124</v>
      </c>
      <c r="I154" s="19">
        <v>46</v>
      </c>
      <c r="J154" s="19">
        <v>14</v>
      </c>
      <c r="K154" s="19">
        <v>77</v>
      </c>
      <c r="L154" s="19">
        <v>85</v>
      </c>
      <c r="M154" s="19">
        <v>122</v>
      </c>
      <c r="N154" s="19">
        <v>201</v>
      </c>
    </row>
    <row r="155" spans="2:14" x14ac:dyDescent="0.2">
      <c r="B155" s="1">
        <v>4224</v>
      </c>
      <c r="C155" t="s">
        <v>200</v>
      </c>
      <c r="D155" s="19">
        <v>302</v>
      </c>
      <c r="E155" s="19">
        <v>292</v>
      </c>
      <c r="F155" s="19">
        <v>228</v>
      </c>
      <c r="G155" s="19">
        <v>150</v>
      </c>
      <c r="H155" s="19">
        <v>78</v>
      </c>
      <c r="I155" s="19">
        <v>64</v>
      </c>
      <c r="J155" s="19">
        <v>10</v>
      </c>
      <c r="K155" s="19">
        <v>99</v>
      </c>
      <c r="L155" s="19">
        <v>41</v>
      </c>
      <c r="M155" s="19">
        <v>82</v>
      </c>
      <c r="N155" s="19">
        <v>80</v>
      </c>
    </row>
    <row r="156" spans="2:14" x14ac:dyDescent="0.2">
      <c r="B156" s="1">
        <v>4226</v>
      </c>
      <c r="C156" t="s">
        <v>201</v>
      </c>
      <c r="D156" s="19">
        <v>191</v>
      </c>
      <c r="E156" s="19">
        <v>188</v>
      </c>
      <c r="F156" s="19">
        <v>161</v>
      </c>
      <c r="G156" s="19">
        <v>132</v>
      </c>
      <c r="H156" s="19">
        <v>29</v>
      </c>
      <c r="I156" s="19">
        <v>27</v>
      </c>
      <c r="J156" s="19">
        <v>3</v>
      </c>
      <c r="K156" s="19">
        <v>44</v>
      </c>
      <c r="L156" s="19">
        <v>25</v>
      </c>
      <c r="M156" s="19">
        <v>71</v>
      </c>
      <c r="N156" s="19">
        <v>51</v>
      </c>
    </row>
    <row r="157" spans="2:14" x14ac:dyDescent="0.2">
      <c r="B157" s="1">
        <v>4227</v>
      </c>
      <c r="C157" t="s">
        <v>202</v>
      </c>
      <c r="D157" s="19">
        <v>200</v>
      </c>
      <c r="E157" s="19">
        <v>188</v>
      </c>
      <c r="F157" s="19">
        <v>156</v>
      </c>
      <c r="G157" s="19">
        <v>110</v>
      </c>
      <c r="H157" s="19">
        <v>46</v>
      </c>
      <c r="I157" s="19">
        <v>32</v>
      </c>
      <c r="J157" s="19">
        <v>12</v>
      </c>
      <c r="K157" s="19">
        <v>50</v>
      </c>
      <c r="L157" s="19">
        <v>34</v>
      </c>
      <c r="M157" s="19">
        <v>59</v>
      </c>
      <c r="N157" s="19">
        <v>57</v>
      </c>
    </row>
    <row r="158" spans="2:14" x14ac:dyDescent="0.2">
      <c r="B158" s="1">
        <v>4228</v>
      </c>
      <c r="C158" t="s">
        <v>203</v>
      </c>
      <c r="D158" s="19">
        <v>734</v>
      </c>
      <c r="E158" s="19">
        <v>707</v>
      </c>
      <c r="F158" s="19">
        <v>605</v>
      </c>
      <c r="G158" s="19">
        <v>455</v>
      </c>
      <c r="H158" s="19">
        <v>150</v>
      </c>
      <c r="I158" s="19">
        <v>102</v>
      </c>
      <c r="J158" s="19">
        <v>27</v>
      </c>
      <c r="K158" s="19">
        <v>169</v>
      </c>
      <c r="L158" s="19">
        <v>229</v>
      </c>
      <c r="M158" s="19">
        <v>187</v>
      </c>
      <c r="N158" s="19">
        <v>149</v>
      </c>
    </row>
    <row r="159" spans="2:14" x14ac:dyDescent="0.2">
      <c r="B159" s="1">
        <v>4229</v>
      </c>
      <c r="C159" t="s">
        <v>204</v>
      </c>
      <c r="D159" s="19">
        <v>345</v>
      </c>
      <c r="E159" s="19">
        <v>339</v>
      </c>
      <c r="F159" s="19">
        <v>293</v>
      </c>
      <c r="G159" s="19">
        <v>235</v>
      </c>
      <c r="H159" s="19">
        <v>58</v>
      </c>
      <c r="I159" s="19">
        <v>46</v>
      </c>
      <c r="J159" s="19">
        <v>6</v>
      </c>
      <c r="K159" s="19">
        <v>101</v>
      </c>
      <c r="L159" s="19">
        <v>63</v>
      </c>
      <c r="M159" s="19">
        <v>94</v>
      </c>
      <c r="N159" s="19">
        <v>87</v>
      </c>
    </row>
    <row r="160" spans="2:14" x14ac:dyDescent="0.2">
      <c r="B160" s="1">
        <v>4230</v>
      </c>
      <c r="C160" t="s">
        <v>205</v>
      </c>
      <c r="D160" s="19">
        <v>383</v>
      </c>
      <c r="E160" s="19">
        <v>373</v>
      </c>
      <c r="F160" s="19">
        <v>344</v>
      </c>
      <c r="G160" s="19">
        <v>283</v>
      </c>
      <c r="H160" s="19">
        <v>61</v>
      </c>
      <c r="I160" s="19">
        <v>29</v>
      </c>
      <c r="J160" s="19">
        <v>10</v>
      </c>
      <c r="K160" s="19">
        <v>24</v>
      </c>
      <c r="L160" s="19">
        <v>102</v>
      </c>
      <c r="M160" s="19">
        <v>185</v>
      </c>
      <c r="N160" s="19">
        <v>72</v>
      </c>
    </row>
    <row r="161" spans="2:14" x14ac:dyDescent="0.2">
      <c r="B161" s="1">
        <v>4231</v>
      </c>
      <c r="C161" t="s">
        <v>206</v>
      </c>
      <c r="D161" s="19">
        <v>299</v>
      </c>
      <c r="E161" s="19">
        <v>295</v>
      </c>
      <c r="F161" s="19">
        <v>261</v>
      </c>
      <c r="G161" s="19">
        <v>167</v>
      </c>
      <c r="H161" s="19">
        <v>94</v>
      </c>
      <c r="I161" s="19">
        <v>34</v>
      </c>
      <c r="J161" s="19">
        <v>4</v>
      </c>
      <c r="K161" s="19">
        <v>71</v>
      </c>
      <c r="L161" s="19">
        <v>44</v>
      </c>
      <c r="M161" s="19">
        <v>90</v>
      </c>
      <c r="N161" s="19">
        <v>94</v>
      </c>
    </row>
    <row r="162" spans="2:14" x14ac:dyDescent="0.2">
      <c r="B162" s="1">
        <v>4232</v>
      </c>
      <c r="C162" t="s">
        <v>207</v>
      </c>
      <c r="D162" s="19">
        <v>64</v>
      </c>
      <c r="E162" s="19">
        <v>62</v>
      </c>
      <c r="F162" s="19">
        <v>61</v>
      </c>
      <c r="G162" s="19">
        <v>44</v>
      </c>
      <c r="H162" s="19">
        <v>17</v>
      </c>
      <c r="I162" s="19">
        <v>1</v>
      </c>
      <c r="J162" s="19">
        <v>2</v>
      </c>
      <c r="K162" s="19">
        <v>13</v>
      </c>
      <c r="L162" s="19">
        <v>8</v>
      </c>
      <c r="M162" s="19">
        <v>16</v>
      </c>
      <c r="N162" s="19">
        <v>27</v>
      </c>
    </row>
    <row r="163" spans="2:14" x14ac:dyDescent="0.2">
      <c r="B163" s="1">
        <v>4233</v>
      </c>
      <c r="C163" t="s">
        <v>208</v>
      </c>
      <c r="D163" s="19">
        <v>132</v>
      </c>
      <c r="E163" s="19">
        <v>130</v>
      </c>
      <c r="F163" s="19">
        <v>106</v>
      </c>
      <c r="G163" s="19">
        <v>90</v>
      </c>
      <c r="H163" s="19">
        <v>16</v>
      </c>
      <c r="I163" s="19">
        <v>24</v>
      </c>
      <c r="J163" s="19">
        <v>2</v>
      </c>
      <c r="K163" s="19">
        <v>29</v>
      </c>
      <c r="L163" s="19">
        <v>12</v>
      </c>
      <c r="M163" s="19">
        <v>39</v>
      </c>
      <c r="N163" s="19">
        <v>52</v>
      </c>
    </row>
    <row r="164" spans="2:14" x14ac:dyDescent="0.2">
      <c r="B164" s="1">
        <v>4234</v>
      </c>
      <c r="C164" t="s">
        <v>209</v>
      </c>
      <c r="D164" s="19">
        <v>919</v>
      </c>
      <c r="E164" s="19">
        <v>884</v>
      </c>
      <c r="F164" s="19">
        <v>788</v>
      </c>
      <c r="G164" s="19">
        <v>603</v>
      </c>
      <c r="H164" s="19">
        <v>185</v>
      </c>
      <c r="I164" s="19">
        <v>96</v>
      </c>
      <c r="J164" s="19">
        <v>35</v>
      </c>
      <c r="K164" s="19">
        <v>159</v>
      </c>
      <c r="L164" s="19">
        <v>194</v>
      </c>
      <c r="M164" s="19">
        <v>310</v>
      </c>
      <c r="N164" s="19">
        <v>256</v>
      </c>
    </row>
    <row r="165" spans="2:14" x14ac:dyDescent="0.2">
      <c r="B165" s="1">
        <v>4235</v>
      </c>
      <c r="C165" t="s">
        <v>210</v>
      </c>
      <c r="D165" s="19">
        <v>317</v>
      </c>
      <c r="E165" s="19">
        <v>302</v>
      </c>
      <c r="F165" s="19">
        <v>260</v>
      </c>
      <c r="G165" s="19">
        <v>168</v>
      </c>
      <c r="H165" s="19">
        <v>92</v>
      </c>
      <c r="I165" s="19">
        <v>42</v>
      </c>
      <c r="J165" s="19">
        <v>15</v>
      </c>
      <c r="K165" s="19">
        <v>79</v>
      </c>
      <c r="L165" s="19">
        <v>42</v>
      </c>
      <c r="M165" s="19">
        <v>118</v>
      </c>
      <c r="N165" s="19">
        <v>78</v>
      </c>
    </row>
    <row r="166" spans="2:14" x14ac:dyDescent="0.2">
      <c r="B166" s="1">
        <v>4236</v>
      </c>
      <c r="C166" t="s">
        <v>384</v>
      </c>
      <c r="D166" s="19">
        <v>1624</v>
      </c>
      <c r="E166" s="19">
        <v>1546</v>
      </c>
      <c r="F166" s="19">
        <v>1418</v>
      </c>
      <c r="G166" s="19">
        <v>970</v>
      </c>
      <c r="H166" s="19">
        <v>448</v>
      </c>
      <c r="I166" s="19">
        <v>128</v>
      </c>
      <c r="J166" s="19">
        <v>78</v>
      </c>
      <c r="K166" s="19">
        <v>281</v>
      </c>
      <c r="L166" s="19">
        <v>464</v>
      </c>
      <c r="M166" s="19">
        <v>486</v>
      </c>
      <c r="N166" s="19">
        <v>393</v>
      </c>
    </row>
    <row r="167" spans="2:14" x14ac:dyDescent="0.2">
      <c r="B167" s="1">
        <v>4237</v>
      </c>
      <c r="C167" t="s">
        <v>211</v>
      </c>
      <c r="D167" s="19">
        <v>373</v>
      </c>
      <c r="E167" s="19">
        <v>362</v>
      </c>
      <c r="F167" s="19">
        <v>327</v>
      </c>
      <c r="G167" s="19">
        <v>248</v>
      </c>
      <c r="H167" s="19">
        <v>79</v>
      </c>
      <c r="I167" s="19">
        <v>35</v>
      </c>
      <c r="J167" s="19">
        <v>11</v>
      </c>
      <c r="K167" s="19">
        <v>47</v>
      </c>
      <c r="L167" s="19">
        <v>41</v>
      </c>
      <c r="M167" s="19">
        <v>179</v>
      </c>
      <c r="N167" s="19">
        <v>106</v>
      </c>
    </row>
    <row r="168" spans="2:14" x14ac:dyDescent="0.2">
      <c r="B168" s="1">
        <v>4238</v>
      </c>
      <c r="C168" t="s">
        <v>212</v>
      </c>
      <c r="D168" s="19">
        <v>250</v>
      </c>
      <c r="E168" s="19">
        <v>241</v>
      </c>
      <c r="F168" s="19">
        <v>215</v>
      </c>
      <c r="G168" s="19">
        <v>166</v>
      </c>
      <c r="H168" s="19">
        <v>49</v>
      </c>
      <c r="I168" s="19">
        <v>26</v>
      </c>
      <c r="J168" s="19">
        <v>9</v>
      </c>
      <c r="K168" s="19">
        <v>39</v>
      </c>
      <c r="L168" s="19">
        <v>36</v>
      </c>
      <c r="M168" s="19">
        <v>115</v>
      </c>
      <c r="N168" s="19">
        <v>60</v>
      </c>
    </row>
    <row r="169" spans="2:14" x14ac:dyDescent="0.2">
      <c r="B169" s="1">
        <v>4239</v>
      </c>
      <c r="C169" t="s">
        <v>213</v>
      </c>
      <c r="D169" s="19">
        <v>962</v>
      </c>
      <c r="E169" s="19">
        <v>936</v>
      </c>
      <c r="F169" s="19">
        <v>829</v>
      </c>
      <c r="G169" s="19">
        <v>567</v>
      </c>
      <c r="H169" s="19">
        <v>262</v>
      </c>
      <c r="I169" s="19">
        <v>107</v>
      </c>
      <c r="J169" s="19">
        <v>26</v>
      </c>
      <c r="K169" s="19">
        <v>221</v>
      </c>
      <c r="L169" s="19">
        <v>268</v>
      </c>
      <c r="M169" s="19">
        <v>248</v>
      </c>
      <c r="N169" s="19">
        <v>225</v>
      </c>
    </row>
    <row r="170" spans="2:14" x14ac:dyDescent="0.2">
      <c r="B170" s="1">
        <v>4240</v>
      </c>
      <c r="C170" t="s">
        <v>214</v>
      </c>
      <c r="D170" s="19">
        <v>765</v>
      </c>
      <c r="E170" s="19">
        <v>746</v>
      </c>
      <c r="F170" s="19">
        <v>683</v>
      </c>
      <c r="G170" s="19">
        <v>557</v>
      </c>
      <c r="H170" s="19">
        <v>126</v>
      </c>
      <c r="I170" s="19">
        <v>63</v>
      </c>
      <c r="J170" s="19">
        <v>19</v>
      </c>
      <c r="K170" s="19">
        <v>103</v>
      </c>
      <c r="L170" s="19">
        <v>180</v>
      </c>
      <c r="M170" s="19">
        <v>275</v>
      </c>
      <c r="N170" s="19">
        <v>207</v>
      </c>
    </row>
    <row r="171" spans="2:14" s="7" customFormat="1" x14ac:dyDescent="0.2">
      <c r="B171" s="41">
        <v>4269</v>
      </c>
      <c r="C171" s="7" t="s">
        <v>228</v>
      </c>
      <c r="D171" s="69">
        <v>10523</v>
      </c>
      <c r="E171" s="69">
        <v>10228</v>
      </c>
      <c r="F171" s="69">
        <v>9265</v>
      </c>
      <c r="G171" s="69">
        <v>7172</v>
      </c>
      <c r="H171" s="69">
        <v>2093</v>
      </c>
      <c r="I171" s="69">
        <v>963</v>
      </c>
      <c r="J171" s="69">
        <v>295</v>
      </c>
      <c r="K171" s="69">
        <v>1968</v>
      </c>
      <c r="L171" s="69">
        <v>3122</v>
      </c>
      <c r="M171" s="69">
        <v>2765</v>
      </c>
      <c r="N171" s="69">
        <v>2668</v>
      </c>
    </row>
    <row r="172" spans="2:14" x14ac:dyDescent="0.2">
      <c r="B172" s="1">
        <v>4251</v>
      </c>
      <c r="C172" t="s">
        <v>216</v>
      </c>
      <c r="D172" s="19">
        <v>284</v>
      </c>
      <c r="E172" s="19">
        <v>280</v>
      </c>
      <c r="F172" s="19">
        <v>232</v>
      </c>
      <c r="G172" s="19">
        <v>198</v>
      </c>
      <c r="H172" s="19">
        <v>34</v>
      </c>
      <c r="I172" s="19">
        <v>48</v>
      </c>
      <c r="J172" s="19">
        <v>4</v>
      </c>
      <c r="K172" s="19">
        <v>80</v>
      </c>
      <c r="L172" s="19">
        <v>56</v>
      </c>
      <c r="M172" s="19">
        <v>85</v>
      </c>
      <c r="N172" s="19">
        <v>63</v>
      </c>
    </row>
    <row r="173" spans="2:14" x14ac:dyDescent="0.2">
      <c r="B173" s="1">
        <v>4252</v>
      </c>
      <c r="C173" t="s">
        <v>217</v>
      </c>
      <c r="D173" s="19">
        <v>750</v>
      </c>
      <c r="E173" s="19">
        <v>725</v>
      </c>
      <c r="F173" s="19">
        <v>671</v>
      </c>
      <c r="G173" s="19">
        <v>500</v>
      </c>
      <c r="H173" s="19">
        <v>171</v>
      </c>
      <c r="I173" s="19">
        <v>54</v>
      </c>
      <c r="J173" s="19">
        <v>25</v>
      </c>
      <c r="K173" s="19">
        <v>97</v>
      </c>
      <c r="L173" s="19">
        <v>165</v>
      </c>
      <c r="M173" s="19">
        <v>218</v>
      </c>
      <c r="N173" s="19">
        <v>270</v>
      </c>
    </row>
    <row r="174" spans="2:14" x14ac:dyDescent="0.2">
      <c r="B174" s="1">
        <v>4253</v>
      </c>
      <c r="C174" t="s">
        <v>218</v>
      </c>
      <c r="D174" s="19">
        <v>1243</v>
      </c>
      <c r="E174" s="19">
        <v>1218</v>
      </c>
      <c r="F174" s="19">
        <v>1138</v>
      </c>
      <c r="G174" s="19">
        <v>1009</v>
      </c>
      <c r="H174" s="19">
        <v>129</v>
      </c>
      <c r="I174" s="19">
        <v>80</v>
      </c>
      <c r="J174" s="19">
        <v>25</v>
      </c>
      <c r="K174" s="19">
        <v>146</v>
      </c>
      <c r="L174" s="19">
        <v>432</v>
      </c>
      <c r="M174" s="19">
        <v>337</v>
      </c>
      <c r="N174" s="19">
        <v>328</v>
      </c>
    </row>
    <row r="175" spans="2:14" x14ac:dyDescent="0.2">
      <c r="B175" s="1">
        <v>4254</v>
      </c>
      <c r="C175" t="s">
        <v>219</v>
      </c>
      <c r="D175" s="19">
        <v>2489</v>
      </c>
      <c r="E175" s="19">
        <v>2432</v>
      </c>
      <c r="F175" s="19">
        <v>2267</v>
      </c>
      <c r="G175" s="19">
        <v>1741</v>
      </c>
      <c r="H175" s="19">
        <v>526</v>
      </c>
      <c r="I175" s="19">
        <v>165</v>
      </c>
      <c r="J175" s="19">
        <v>57</v>
      </c>
      <c r="K175" s="19">
        <v>400</v>
      </c>
      <c r="L175" s="19">
        <v>791</v>
      </c>
      <c r="M175" s="19">
        <v>611</v>
      </c>
      <c r="N175" s="19">
        <v>687</v>
      </c>
    </row>
    <row r="176" spans="2:14" x14ac:dyDescent="0.2">
      <c r="B176" s="1">
        <v>4255</v>
      </c>
      <c r="C176" t="s">
        <v>220</v>
      </c>
      <c r="D176" s="19">
        <v>394</v>
      </c>
      <c r="E176" s="19">
        <v>385</v>
      </c>
      <c r="F176" s="19">
        <v>366</v>
      </c>
      <c r="G176" s="19">
        <v>294</v>
      </c>
      <c r="H176" s="19">
        <v>72</v>
      </c>
      <c r="I176" s="19">
        <v>19</v>
      </c>
      <c r="J176" s="19">
        <v>9</v>
      </c>
      <c r="K176" s="19">
        <v>69</v>
      </c>
      <c r="L176" s="19">
        <v>98</v>
      </c>
      <c r="M176" s="19">
        <v>115</v>
      </c>
      <c r="N176" s="19">
        <v>112</v>
      </c>
    </row>
    <row r="177" spans="2:14" x14ac:dyDescent="0.2">
      <c r="B177" s="1">
        <v>4256</v>
      </c>
      <c r="C177" t="s">
        <v>221</v>
      </c>
      <c r="D177" s="19">
        <v>328</v>
      </c>
      <c r="E177" s="19">
        <v>317</v>
      </c>
      <c r="F177" s="19">
        <v>290</v>
      </c>
      <c r="G177" s="19">
        <v>220</v>
      </c>
      <c r="H177" s="19">
        <v>70</v>
      </c>
      <c r="I177" s="19">
        <v>27</v>
      </c>
      <c r="J177" s="19">
        <v>11</v>
      </c>
      <c r="K177" s="19">
        <v>73</v>
      </c>
      <c r="L177" s="19">
        <v>89</v>
      </c>
      <c r="M177" s="19">
        <v>102</v>
      </c>
      <c r="N177" s="19">
        <v>64</v>
      </c>
    </row>
    <row r="178" spans="2:14" x14ac:dyDescent="0.2">
      <c r="B178" s="1">
        <v>4257</v>
      </c>
      <c r="C178" t="s">
        <v>222</v>
      </c>
      <c r="D178" s="19">
        <v>152</v>
      </c>
      <c r="E178" s="19">
        <v>148</v>
      </c>
      <c r="F178" s="19">
        <v>124</v>
      </c>
      <c r="G178" s="19">
        <v>110</v>
      </c>
      <c r="H178" s="19">
        <v>14</v>
      </c>
      <c r="I178" s="19">
        <v>24</v>
      </c>
      <c r="J178" s="19">
        <v>4</v>
      </c>
      <c r="K178" s="19">
        <v>33</v>
      </c>
      <c r="L178" s="19">
        <v>33</v>
      </c>
      <c r="M178" s="19">
        <v>50</v>
      </c>
      <c r="N178" s="19">
        <v>36</v>
      </c>
    </row>
    <row r="179" spans="2:14" x14ac:dyDescent="0.2">
      <c r="B179" s="1">
        <v>4258</v>
      </c>
      <c r="C179" t="s">
        <v>29</v>
      </c>
      <c r="D179" s="19">
        <v>1927</v>
      </c>
      <c r="E179" s="19">
        <v>1857</v>
      </c>
      <c r="F179" s="19">
        <v>1606</v>
      </c>
      <c r="G179" s="19">
        <v>1055</v>
      </c>
      <c r="H179" s="19">
        <v>551</v>
      </c>
      <c r="I179" s="19">
        <v>251</v>
      </c>
      <c r="J179" s="19">
        <v>70</v>
      </c>
      <c r="K179" s="19">
        <v>518</v>
      </c>
      <c r="L179" s="19">
        <v>716</v>
      </c>
      <c r="M179" s="19">
        <v>385</v>
      </c>
      <c r="N179" s="19">
        <v>308</v>
      </c>
    </row>
    <row r="180" spans="2:14" x14ac:dyDescent="0.2">
      <c r="B180" s="1">
        <v>4259</v>
      </c>
      <c r="C180" t="s">
        <v>223</v>
      </c>
      <c r="D180" s="19">
        <v>274</v>
      </c>
      <c r="E180" s="19">
        <v>258</v>
      </c>
      <c r="F180" s="19">
        <v>210</v>
      </c>
      <c r="G180" s="19">
        <v>164</v>
      </c>
      <c r="H180" s="19">
        <v>46</v>
      </c>
      <c r="I180" s="19">
        <v>48</v>
      </c>
      <c r="J180" s="19">
        <v>16</v>
      </c>
      <c r="K180" s="19">
        <v>55</v>
      </c>
      <c r="L180" s="19">
        <v>61</v>
      </c>
      <c r="M180" s="19">
        <v>80</v>
      </c>
      <c r="N180" s="19">
        <v>78</v>
      </c>
    </row>
    <row r="181" spans="2:14" x14ac:dyDescent="0.2">
      <c r="B181" s="1">
        <v>4260</v>
      </c>
      <c r="C181" t="s">
        <v>385</v>
      </c>
      <c r="D181" s="19">
        <v>591</v>
      </c>
      <c r="E181" s="19">
        <v>560</v>
      </c>
      <c r="F181" s="19">
        <v>522</v>
      </c>
      <c r="G181" s="19">
        <v>372</v>
      </c>
      <c r="H181" s="19">
        <v>150</v>
      </c>
      <c r="I181" s="19">
        <v>38</v>
      </c>
      <c r="J181" s="19">
        <v>31</v>
      </c>
      <c r="K181" s="19">
        <v>78</v>
      </c>
      <c r="L181" s="19">
        <v>190</v>
      </c>
      <c r="M181" s="19">
        <v>177</v>
      </c>
      <c r="N181" s="19">
        <v>146</v>
      </c>
    </row>
    <row r="182" spans="2:14" x14ac:dyDescent="0.2">
      <c r="B182" s="1">
        <v>4261</v>
      </c>
      <c r="C182" t="s">
        <v>224</v>
      </c>
      <c r="D182" s="19">
        <v>667</v>
      </c>
      <c r="E182" s="19">
        <v>652</v>
      </c>
      <c r="F182" s="19">
        <v>617</v>
      </c>
      <c r="G182" s="19">
        <v>513</v>
      </c>
      <c r="H182" s="19">
        <v>104</v>
      </c>
      <c r="I182" s="19">
        <v>35</v>
      </c>
      <c r="J182" s="19">
        <v>15</v>
      </c>
      <c r="K182" s="19">
        <v>108</v>
      </c>
      <c r="L182" s="19">
        <v>165</v>
      </c>
      <c r="M182" s="19">
        <v>194</v>
      </c>
      <c r="N182" s="19">
        <v>200</v>
      </c>
    </row>
    <row r="183" spans="2:14" x14ac:dyDescent="0.2">
      <c r="B183" s="1">
        <v>4262</v>
      </c>
      <c r="C183" t="s">
        <v>225</v>
      </c>
      <c r="D183" s="19">
        <v>376</v>
      </c>
      <c r="E183" s="19">
        <v>369</v>
      </c>
      <c r="F183" s="19">
        <v>313</v>
      </c>
      <c r="G183" s="19">
        <v>253</v>
      </c>
      <c r="H183" s="19">
        <v>60</v>
      </c>
      <c r="I183" s="19">
        <v>56</v>
      </c>
      <c r="J183" s="19">
        <v>7</v>
      </c>
      <c r="K183" s="19">
        <v>105</v>
      </c>
      <c r="L183" s="19">
        <v>83</v>
      </c>
      <c r="M183" s="19">
        <v>127</v>
      </c>
      <c r="N183" s="19">
        <v>61</v>
      </c>
    </row>
    <row r="184" spans="2:14" x14ac:dyDescent="0.2">
      <c r="B184" s="1">
        <v>4263</v>
      </c>
      <c r="C184" t="s">
        <v>226</v>
      </c>
      <c r="D184" s="19">
        <v>738</v>
      </c>
      <c r="E184" s="19">
        <v>719</v>
      </c>
      <c r="F184" s="19">
        <v>650</v>
      </c>
      <c r="G184" s="19">
        <v>530</v>
      </c>
      <c r="H184" s="19">
        <v>120</v>
      </c>
      <c r="I184" s="19">
        <v>69</v>
      </c>
      <c r="J184" s="19">
        <v>19</v>
      </c>
      <c r="K184" s="19">
        <v>127</v>
      </c>
      <c r="L184" s="19">
        <v>169</v>
      </c>
      <c r="M184" s="19">
        <v>207</v>
      </c>
      <c r="N184" s="19">
        <v>235</v>
      </c>
    </row>
    <row r="185" spans="2:14" x14ac:dyDescent="0.2">
      <c r="B185" s="1">
        <v>4264</v>
      </c>
      <c r="C185" t="s">
        <v>227</v>
      </c>
      <c r="D185" s="19">
        <v>310</v>
      </c>
      <c r="E185" s="19">
        <v>308</v>
      </c>
      <c r="F185" s="19">
        <v>259</v>
      </c>
      <c r="G185" s="19">
        <v>213</v>
      </c>
      <c r="H185" s="19">
        <v>46</v>
      </c>
      <c r="I185" s="19">
        <v>49</v>
      </c>
      <c r="J185" s="19">
        <v>2</v>
      </c>
      <c r="K185" s="19">
        <v>79</v>
      </c>
      <c r="L185" s="19">
        <v>74</v>
      </c>
      <c r="M185" s="19">
        <v>77</v>
      </c>
      <c r="N185" s="19">
        <v>80</v>
      </c>
    </row>
    <row r="186" spans="2:14" s="7" customFormat="1" x14ac:dyDescent="0.2">
      <c r="B186" s="41">
        <v>4299</v>
      </c>
      <c r="C186" s="7" t="s">
        <v>245</v>
      </c>
      <c r="D186" s="69">
        <v>16911</v>
      </c>
      <c r="E186" s="69">
        <v>16268</v>
      </c>
      <c r="F186" s="69">
        <v>14556</v>
      </c>
      <c r="G186" s="69">
        <v>10980</v>
      </c>
      <c r="H186" s="69">
        <v>3576</v>
      </c>
      <c r="I186" s="69">
        <v>1712</v>
      </c>
      <c r="J186" s="69">
        <v>643</v>
      </c>
      <c r="K186" s="69">
        <v>4842</v>
      </c>
      <c r="L186" s="69">
        <v>5278</v>
      </c>
      <c r="M186" s="69">
        <v>3605</v>
      </c>
      <c r="N186" s="69">
        <v>3186</v>
      </c>
    </row>
    <row r="187" spans="2:14" x14ac:dyDescent="0.2">
      <c r="B187" s="1">
        <v>4271</v>
      </c>
      <c r="C187" t="s">
        <v>229</v>
      </c>
      <c r="D187" s="19">
        <v>1514</v>
      </c>
      <c r="E187" s="19">
        <v>1455</v>
      </c>
      <c r="F187" s="19">
        <v>1338</v>
      </c>
      <c r="G187" s="19">
        <v>995</v>
      </c>
      <c r="H187" s="19">
        <v>343</v>
      </c>
      <c r="I187" s="19">
        <v>117</v>
      </c>
      <c r="J187" s="19">
        <v>59</v>
      </c>
      <c r="K187" s="19">
        <v>381</v>
      </c>
      <c r="L187" s="19">
        <v>547</v>
      </c>
      <c r="M187" s="19">
        <v>373</v>
      </c>
      <c r="N187" s="19">
        <v>213</v>
      </c>
    </row>
    <row r="188" spans="2:14" x14ac:dyDescent="0.2">
      <c r="B188" s="1">
        <v>4273</v>
      </c>
      <c r="C188" t="s">
        <v>230</v>
      </c>
      <c r="D188" s="19">
        <v>273</v>
      </c>
      <c r="E188" s="19">
        <v>266</v>
      </c>
      <c r="F188" s="19">
        <v>206</v>
      </c>
      <c r="G188" s="19">
        <v>174</v>
      </c>
      <c r="H188" s="19">
        <v>32</v>
      </c>
      <c r="I188" s="19">
        <v>60</v>
      </c>
      <c r="J188" s="19">
        <v>7</v>
      </c>
      <c r="K188" s="19">
        <v>99</v>
      </c>
      <c r="L188" s="19">
        <v>62</v>
      </c>
      <c r="M188" s="19">
        <v>71</v>
      </c>
      <c r="N188" s="19">
        <v>41</v>
      </c>
    </row>
    <row r="189" spans="2:14" x14ac:dyDescent="0.2">
      <c r="B189" s="1">
        <v>4274</v>
      </c>
      <c r="C189" t="s">
        <v>231</v>
      </c>
      <c r="D189" s="19">
        <v>1199</v>
      </c>
      <c r="E189" s="19">
        <v>1169</v>
      </c>
      <c r="F189" s="19">
        <v>1031</v>
      </c>
      <c r="G189" s="19">
        <v>834</v>
      </c>
      <c r="H189" s="19">
        <v>197</v>
      </c>
      <c r="I189" s="19">
        <v>138</v>
      </c>
      <c r="J189" s="19">
        <v>30</v>
      </c>
      <c r="K189" s="19">
        <v>394</v>
      </c>
      <c r="L189" s="19">
        <v>307</v>
      </c>
      <c r="M189" s="19">
        <v>268</v>
      </c>
      <c r="N189" s="19">
        <v>230</v>
      </c>
    </row>
    <row r="190" spans="2:14" x14ac:dyDescent="0.2">
      <c r="B190" s="1">
        <v>4275</v>
      </c>
      <c r="C190" t="s">
        <v>232</v>
      </c>
      <c r="D190" s="19">
        <v>285</v>
      </c>
      <c r="E190" s="19">
        <v>278</v>
      </c>
      <c r="F190" s="19">
        <v>237</v>
      </c>
      <c r="G190" s="19">
        <v>200</v>
      </c>
      <c r="H190" s="19">
        <v>37</v>
      </c>
      <c r="I190" s="19">
        <v>41</v>
      </c>
      <c r="J190" s="19">
        <v>7</v>
      </c>
      <c r="K190" s="19">
        <v>63</v>
      </c>
      <c r="L190" s="19">
        <v>107</v>
      </c>
      <c r="M190" s="19">
        <v>47</v>
      </c>
      <c r="N190" s="19">
        <v>68</v>
      </c>
    </row>
    <row r="191" spans="2:14" x14ac:dyDescent="0.2">
      <c r="B191" s="1">
        <v>4276</v>
      </c>
      <c r="C191" t="s">
        <v>233</v>
      </c>
      <c r="D191" s="19">
        <v>1288</v>
      </c>
      <c r="E191" s="19">
        <v>1242</v>
      </c>
      <c r="F191" s="19">
        <v>1149</v>
      </c>
      <c r="G191" s="19">
        <v>958</v>
      </c>
      <c r="H191" s="19">
        <v>191</v>
      </c>
      <c r="I191" s="19">
        <v>93</v>
      </c>
      <c r="J191" s="19">
        <v>46</v>
      </c>
      <c r="K191" s="19">
        <v>354</v>
      </c>
      <c r="L191" s="19">
        <v>361</v>
      </c>
      <c r="M191" s="19">
        <v>280</v>
      </c>
      <c r="N191" s="19">
        <v>293</v>
      </c>
    </row>
    <row r="192" spans="2:14" x14ac:dyDescent="0.2">
      <c r="B192" s="1">
        <v>4277</v>
      </c>
      <c r="C192" t="s">
        <v>234</v>
      </c>
      <c r="D192" s="19">
        <v>266</v>
      </c>
      <c r="E192" s="19">
        <v>256</v>
      </c>
      <c r="F192" s="19">
        <v>224</v>
      </c>
      <c r="G192" s="19">
        <v>185</v>
      </c>
      <c r="H192" s="19">
        <v>39</v>
      </c>
      <c r="I192" s="19">
        <v>32</v>
      </c>
      <c r="J192" s="19">
        <v>10</v>
      </c>
      <c r="K192" s="19">
        <v>67</v>
      </c>
      <c r="L192" s="19">
        <v>78</v>
      </c>
      <c r="M192" s="19">
        <v>70</v>
      </c>
      <c r="N192" s="19">
        <v>51</v>
      </c>
    </row>
    <row r="193" spans="2:14" x14ac:dyDescent="0.2">
      <c r="B193" s="1">
        <v>4279</v>
      </c>
      <c r="C193" t="s">
        <v>235</v>
      </c>
      <c r="D193" s="19">
        <v>913</v>
      </c>
      <c r="E193" s="19">
        <v>884</v>
      </c>
      <c r="F193" s="19">
        <v>749</v>
      </c>
      <c r="G193" s="19">
        <v>603</v>
      </c>
      <c r="H193" s="19">
        <v>146</v>
      </c>
      <c r="I193" s="19">
        <v>135</v>
      </c>
      <c r="J193" s="19">
        <v>29</v>
      </c>
      <c r="K193" s="19">
        <v>380</v>
      </c>
      <c r="L193" s="19">
        <v>269</v>
      </c>
      <c r="M193" s="19">
        <v>143</v>
      </c>
      <c r="N193" s="19">
        <v>121</v>
      </c>
    </row>
    <row r="194" spans="2:14" x14ac:dyDescent="0.2">
      <c r="B194" s="1">
        <v>4280</v>
      </c>
      <c r="C194" t="s">
        <v>236</v>
      </c>
      <c r="D194" s="19">
        <v>2446</v>
      </c>
      <c r="E194" s="19">
        <v>2389</v>
      </c>
      <c r="F194" s="19">
        <v>2186</v>
      </c>
      <c r="G194" s="19">
        <v>1507</v>
      </c>
      <c r="H194" s="19">
        <v>679</v>
      </c>
      <c r="I194" s="19">
        <v>203</v>
      </c>
      <c r="J194" s="19">
        <v>57</v>
      </c>
      <c r="K194" s="19">
        <v>573</v>
      </c>
      <c r="L194" s="19">
        <v>794</v>
      </c>
      <c r="M194" s="19">
        <v>555</v>
      </c>
      <c r="N194" s="19">
        <v>524</v>
      </c>
    </row>
    <row r="195" spans="2:14" x14ac:dyDescent="0.2">
      <c r="B195" s="1">
        <v>4281</v>
      </c>
      <c r="C195" t="s">
        <v>237</v>
      </c>
      <c r="D195" s="19">
        <v>479</v>
      </c>
      <c r="E195" s="19">
        <v>467</v>
      </c>
      <c r="F195" s="19">
        <v>384</v>
      </c>
      <c r="G195" s="19">
        <v>292</v>
      </c>
      <c r="H195" s="19">
        <v>92</v>
      </c>
      <c r="I195" s="19">
        <v>83</v>
      </c>
      <c r="J195" s="19">
        <v>12</v>
      </c>
      <c r="K195" s="19">
        <v>160</v>
      </c>
      <c r="L195" s="19">
        <v>101</v>
      </c>
      <c r="M195" s="19">
        <v>134</v>
      </c>
      <c r="N195" s="19">
        <v>84</v>
      </c>
    </row>
    <row r="196" spans="2:14" x14ac:dyDescent="0.2">
      <c r="B196" s="1">
        <v>4282</v>
      </c>
      <c r="C196" t="s">
        <v>238</v>
      </c>
      <c r="D196" s="19">
        <v>2185</v>
      </c>
      <c r="E196" s="19">
        <v>2098</v>
      </c>
      <c r="F196" s="19">
        <v>1926</v>
      </c>
      <c r="G196" s="19">
        <v>1474</v>
      </c>
      <c r="H196" s="19">
        <v>452</v>
      </c>
      <c r="I196" s="19">
        <v>172</v>
      </c>
      <c r="J196" s="19">
        <v>87</v>
      </c>
      <c r="K196" s="19">
        <v>471</v>
      </c>
      <c r="L196" s="19">
        <v>757</v>
      </c>
      <c r="M196" s="19">
        <v>476</v>
      </c>
      <c r="N196" s="19">
        <v>481</v>
      </c>
    </row>
    <row r="197" spans="2:14" x14ac:dyDescent="0.2">
      <c r="B197" s="1">
        <v>4283</v>
      </c>
      <c r="C197" t="s">
        <v>239</v>
      </c>
      <c r="D197" s="19">
        <v>1098</v>
      </c>
      <c r="E197" s="19">
        <v>1047</v>
      </c>
      <c r="F197" s="19">
        <v>1010</v>
      </c>
      <c r="G197" s="19">
        <v>789</v>
      </c>
      <c r="H197" s="19">
        <v>221</v>
      </c>
      <c r="I197" s="19">
        <v>37</v>
      </c>
      <c r="J197" s="19">
        <v>51</v>
      </c>
      <c r="K197" s="19">
        <v>206</v>
      </c>
      <c r="L197" s="19">
        <v>374</v>
      </c>
      <c r="M197" s="19">
        <v>245</v>
      </c>
      <c r="N197" s="19">
        <v>273</v>
      </c>
    </row>
    <row r="198" spans="2:14" x14ac:dyDescent="0.2">
      <c r="B198" s="1">
        <v>4284</v>
      </c>
      <c r="C198" t="s">
        <v>240</v>
      </c>
      <c r="D198" s="19">
        <v>352</v>
      </c>
      <c r="E198" s="19">
        <v>343</v>
      </c>
      <c r="F198" s="19">
        <v>267</v>
      </c>
      <c r="G198" s="19">
        <v>209</v>
      </c>
      <c r="H198" s="19">
        <v>58</v>
      </c>
      <c r="I198" s="19">
        <v>76</v>
      </c>
      <c r="J198" s="19">
        <v>9</v>
      </c>
      <c r="K198" s="19">
        <v>107</v>
      </c>
      <c r="L198" s="19">
        <v>65</v>
      </c>
      <c r="M198" s="19">
        <v>104</v>
      </c>
      <c r="N198" s="19">
        <v>76</v>
      </c>
    </row>
    <row r="199" spans="2:14" x14ac:dyDescent="0.2">
      <c r="B199" s="1">
        <v>4285</v>
      </c>
      <c r="C199" t="s">
        <v>241</v>
      </c>
      <c r="D199" s="19">
        <v>1081</v>
      </c>
      <c r="E199" s="19">
        <v>1049</v>
      </c>
      <c r="F199" s="19">
        <v>998</v>
      </c>
      <c r="G199" s="19">
        <v>730</v>
      </c>
      <c r="H199" s="19">
        <v>268</v>
      </c>
      <c r="I199" s="19">
        <v>51</v>
      </c>
      <c r="J199" s="19">
        <v>32</v>
      </c>
      <c r="K199" s="19">
        <v>283</v>
      </c>
      <c r="L199" s="19">
        <v>370</v>
      </c>
      <c r="M199" s="19">
        <v>218</v>
      </c>
      <c r="N199" s="19">
        <v>210</v>
      </c>
    </row>
    <row r="200" spans="2:14" x14ac:dyDescent="0.2">
      <c r="B200" s="1">
        <v>4286</v>
      </c>
      <c r="C200" t="s">
        <v>242</v>
      </c>
      <c r="D200" s="19">
        <v>429</v>
      </c>
      <c r="E200" s="19">
        <v>410</v>
      </c>
      <c r="F200" s="19">
        <v>330</v>
      </c>
      <c r="G200" s="19">
        <v>235</v>
      </c>
      <c r="H200" s="19">
        <v>95</v>
      </c>
      <c r="I200" s="19">
        <v>80</v>
      </c>
      <c r="J200" s="19">
        <v>19</v>
      </c>
      <c r="K200" s="19">
        <v>153</v>
      </c>
      <c r="L200" s="19">
        <v>107</v>
      </c>
      <c r="M200" s="19">
        <v>102</v>
      </c>
      <c r="N200" s="19">
        <v>67</v>
      </c>
    </row>
    <row r="201" spans="2:14" x14ac:dyDescent="0.2">
      <c r="B201" s="1">
        <v>4287</v>
      </c>
      <c r="C201" t="s">
        <v>243</v>
      </c>
      <c r="D201" s="19">
        <v>601</v>
      </c>
      <c r="E201" s="19">
        <v>582</v>
      </c>
      <c r="F201" s="19">
        <v>509</v>
      </c>
      <c r="G201" s="19">
        <v>413</v>
      </c>
      <c r="H201" s="19">
        <v>96</v>
      </c>
      <c r="I201" s="19">
        <v>73</v>
      </c>
      <c r="J201" s="19">
        <v>19</v>
      </c>
      <c r="K201" s="19">
        <v>161</v>
      </c>
      <c r="L201" s="19">
        <v>204</v>
      </c>
      <c r="M201" s="19">
        <v>134</v>
      </c>
      <c r="N201" s="19">
        <v>102</v>
      </c>
    </row>
    <row r="202" spans="2:14" x14ac:dyDescent="0.2">
      <c r="B202" s="1">
        <v>4288</v>
      </c>
      <c r="C202" t="s">
        <v>244</v>
      </c>
      <c r="D202" s="19">
        <v>61</v>
      </c>
      <c r="E202" s="19">
        <v>59</v>
      </c>
      <c r="F202" s="19">
        <v>45</v>
      </c>
      <c r="G202" s="19">
        <v>41</v>
      </c>
      <c r="H202" s="19">
        <v>4</v>
      </c>
      <c r="I202" s="19">
        <v>14</v>
      </c>
      <c r="J202" s="19">
        <v>2</v>
      </c>
      <c r="K202" s="19">
        <v>15</v>
      </c>
      <c r="L202" s="19">
        <v>10</v>
      </c>
      <c r="M202" s="19">
        <v>19</v>
      </c>
      <c r="N202" s="19">
        <v>17</v>
      </c>
    </row>
    <row r="203" spans="2:14" x14ac:dyDescent="0.2">
      <c r="B203" s="1">
        <v>4289</v>
      </c>
      <c r="C203" t="s">
        <v>30</v>
      </c>
      <c r="D203" s="19">
        <v>2441</v>
      </c>
      <c r="E203" s="19">
        <v>2274</v>
      </c>
      <c r="F203" s="19">
        <v>1967</v>
      </c>
      <c r="G203" s="19">
        <v>1341</v>
      </c>
      <c r="H203" s="19">
        <v>626</v>
      </c>
      <c r="I203" s="19">
        <v>307</v>
      </c>
      <c r="J203" s="19">
        <v>167</v>
      </c>
      <c r="K203" s="19">
        <v>975</v>
      </c>
      <c r="L203" s="19">
        <v>765</v>
      </c>
      <c r="M203" s="19">
        <v>366</v>
      </c>
      <c r="N203" s="19">
        <v>335</v>
      </c>
    </row>
    <row r="204" spans="2:14" s="7" customFormat="1" x14ac:dyDescent="0.2">
      <c r="B204" s="41">
        <v>4329</v>
      </c>
      <c r="C204" s="7" t="s">
        <v>266</v>
      </c>
      <c r="D204" s="69">
        <v>9153</v>
      </c>
      <c r="E204" s="69">
        <v>8851</v>
      </c>
      <c r="F204" s="69">
        <v>7963</v>
      </c>
      <c r="G204" s="69">
        <v>6101</v>
      </c>
      <c r="H204" s="69">
        <v>1862</v>
      </c>
      <c r="I204" s="69">
        <v>888</v>
      </c>
      <c r="J204" s="69">
        <v>302</v>
      </c>
      <c r="K204" s="69">
        <v>2002</v>
      </c>
      <c r="L204" s="69">
        <v>2993</v>
      </c>
      <c r="M204" s="69">
        <v>2552</v>
      </c>
      <c r="N204" s="69">
        <v>1606</v>
      </c>
    </row>
    <row r="205" spans="2:14" x14ac:dyDescent="0.2">
      <c r="B205" s="1">
        <v>4303</v>
      </c>
      <c r="C205" t="s">
        <v>248</v>
      </c>
      <c r="D205" s="19">
        <v>727</v>
      </c>
      <c r="E205" s="19">
        <v>693</v>
      </c>
      <c r="F205" s="19">
        <v>630</v>
      </c>
      <c r="G205" s="19">
        <v>447</v>
      </c>
      <c r="H205" s="19">
        <v>183</v>
      </c>
      <c r="I205" s="19">
        <v>63</v>
      </c>
      <c r="J205" s="19">
        <v>34</v>
      </c>
      <c r="K205" s="19">
        <v>128</v>
      </c>
      <c r="L205" s="19">
        <v>215</v>
      </c>
      <c r="M205" s="19">
        <v>283</v>
      </c>
      <c r="N205" s="19">
        <v>101</v>
      </c>
    </row>
    <row r="206" spans="2:14" x14ac:dyDescent="0.2">
      <c r="B206" s="1">
        <v>4304</v>
      </c>
      <c r="C206" t="s">
        <v>249</v>
      </c>
      <c r="D206" s="19">
        <v>817</v>
      </c>
      <c r="E206" s="19">
        <v>779</v>
      </c>
      <c r="F206" s="19">
        <v>742</v>
      </c>
      <c r="G206" s="19">
        <v>544</v>
      </c>
      <c r="H206" s="19">
        <v>198</v>
      </c>
      <c r="I206" s="19">
        <v>37</v>
      </c>
      <c r="J206" s="19">
        <v>38</v>
      </c>
      <c r="K206" s="19">
        <v>149</v>
      </c>
      <c r="L206" s="19">
        <v>379</v>
      </c>
      <c r="M206" s="19">
        <v>140</v>
      </c>
      <c r="N206" s="19">
        <v>149</v>
      </c>
    </row>
    <row r="207" spans="2:14" x14ac:dyDescent="0.2">
      <c r="B207" s="1">
        <v>4305</v>
      </c>
      <c r="C207" t="s">
        <v>250</v>
      </c>
      <c r="D207" s="19">
        <v>749</v>
      </c>
      <c r="E207" s="19">
        <v>733</v>
      </c>
      <c r="F207" s="19">
        <v>654</v>
      </c>
      <c r="G207" s="19">
        <v>518</v>
      </c>
      <c r="H207" s="19">
        <v>136</v>
      </c>
      <c r="I207" s="19">
        <v>79</v>
      </c>
      <c r="J207" s="19">
        <v>16</v>
      </c>
      <c r="K207" s="19">
        <v>146</v>
      </c>
      <c r="L207" s="19">
        <v>225</v>
      </c>
      <c r="M207" s="19">
        <v>230</v>
      </c>
      <c r="N207" s="19">
        <v>148</v>
      </c>
    </row>
    <row r="208" spans="2:14" x14ac:dyDescent="0.2">
      <c r="B208" s="1">
        <v>4306</v>
      </c>
      <c r="C208" t="s">
        <v>251</v>
      </c>
      <c r="D208" s="19">
        <v>146</v>
      </c>
      <c r="E208" s="19">
        <v>138</v>
      </c>
      <c r="F208" s="19">
        <v>117</v>
      </c>
      <c r="G208" s="19">
        <v>93</v>
      </c>
      <c r="H208" s="19">
        <v>24</v>
      </c>
      <c r="I208" s="19">
        <v>21</v>
      </c>
      <c r="J208" s="19">
        <v>8</v>
      </c>
      <c r="K208" s="19">
        <v>29</v>
      </c>
      <c r="L208" s="19">
        <v>43</v>
      </c>
      <c r="M208" s="19">
        <v>25</v>
      </c>
      <c r="N208" s="19">
        <v>49</v>
      </c>
    </row>
    <row r="209" spans="2:14" x14ac:dyDescent="0.2">
      <c r="B209" s="1">
        <v>4307</v>
      </c>
      <c r="C209" t="s">
        <v>252</v>
      </c>
      <c r="D209" s="19">
        <v>338</v>
      </c>
      <c r="E209" s="19">
        <v>336</v>
      </c>
      <c r="F209" s="19">
        <v>296</v>
      </c>
      <c r="G209" s="19">
        <v>262</v>
      </c>
      <c r="H209" s="19">
        <v>34</v>
      </c>
      <c r="I209" s="19">
        <v>40</v>
      </c>
      <c r="J209" s="19">
        <v>2</v>
      </c>
      <c r="K209" s="19">
        <v>68</v>
      </c>
      <c r="L209" s="19">
        <v>103</v>
      </c>
      <c r="M209" s="19">
        <v>95</v>
      </c>
      <c r="N209" s="19">
        <v>72</v>
      </c>
    </row>
    <row r="210" spans="2:14" x14ac:dyDescent="0.2">
      <c r="B210" s="1">
        <v>4309</v>
      </c>
      <c r="C210" t="s">
        <v>254</v>
      </c>
      <c r="D210" s="19">
        <v>945</v>
      </c>
      <c r="E210" s="19">
        <v>936</v>
      </c>
      <c r="F210" s="19">
        <v>865</v>
      </c>
      <c r="G210" s="19">
        <v>675</v>
      </c>
      <c r="H210" s="19">
        <v>190</v>
      </c>
      <c r="I210" s="19">
        <v>71</v>
      </c>
      <c r="J210" s="19">
        <v>9</v>
      </c>
      <c r="K210" s="19">
        <v>184</v>
      </c>
      <c r="L210" s="19">
        <v>372</v>
      </c>
      <c r="M210" s="19">
        <v>226</v>
      </c>
      <c r="N210" s="19">
        <v>163</v>
      </c>
    </row>
    <row r="211" spans="2:14" x14ac:dyDescent="0.2">
      <c r="B211" s="1">
        <v>4310</v>
      </c>
      <c r="C211" t="s">
        <v>255</v>
      </c>
      <c r="D211" s="19">
        <v>444</v>
      </c>
      <c r="E211" s="19">
        <v>425</v>
      </c>
      <c r="F211" s="19">
        <v>390</v>
      </c>
      <c r="G211" s="19">
        <v>294</v>
      </c>
      <c r="H211" s="19">
        <v>96</v>
      </c>
      <c r="I211" s="19">
        <v>35</v>
      </c>
      <c r="J211" s="19">
        <v>19</v>
      </c>
      <c r="K211" s="19">
        <v>66</v>
      </c>
      <c r="L211" s="19">
        <v>211</v>
      </c>
      <c r="M211" s="19">
        <v>106</v>
      </c>
      <c r="N211" s="19">
        <v>61</v>
      </c>
    </row>
    <row r="212" spans="2:14" x14ac:dyDescent="0.2">
      <c r="B212" s="1">
        <v>4311</v>
      </c>
      <c r="C212" t="s">
        <v>256</v>
      </c>
      <c r="D212" s="19">
        <v>378</v>
      </c>
      <c r="E212" s="19">
        <v>364</v>
      </c>
      <c r="F212" s="19">
        <v>322</v>
      </c>
      <c r="G212" s="19">
        <v>232</v>
      </c>
      <c r="H212" s="19">
        <v>90</v>
      </c>
      <c r="I212" s="19">
        <v>42</v>
      </c>
      <c r="J212" s="19">
        <v>14</v>
      </c>
      <c r="K212" s="19">
        <v>99</v>
      </c>
      <c r="L212" s="19">
        <v>118</v>
      </c>
      <c r="M212" s="19">
        <v>91</v>
      </c>
      <c r="N212" s="19">
        <v>70</v>
      </c>
    </row>
    <row r="213" spans="2:14" x14ac:dyDescent="0.2">
      <c r="B213" s="1">
        <v>4312</v>
      </c>
      <c r="C213" t="s">
        <v>386</v>
      </c>
      <c r="D213" s="19">
        <v>777</v>
      </c>
      <c r="E213" s="19">
        <v>758</v>
      </c>
      <c r="F213" s="19">
        <v>669</v>
      </c>
      <c r="G213" s="19">
        <v>509</v>
      </c>
      <c r="H213" s="19">
        <v>160</v>
      </c>
      <c r="I213" s="19">
        <v>89</v>
      </c>
      <c r="J213" s="19">
        <v>19</v>
      </c>
      <c r="K213" s="19">
        <v>135</v>
      </c>
      <c r="L213" s="19">
        <v>242</v>
      </c>
      <c r="M213" s="19">
        <v>214</v>
      </c>
      <c r="N213" s="19">
        <v>186</v>
      </c>
    </row>
    <row r="214" spans="2:14" x14ac:dyDescent="0.2">
      <c r="B214" s="1">
        <v>4313</v>
      </c>
      <c r="C214" t="s">
        <v>257</v>
      </c>
      <c r="D214" s="19">
        <v>702</v>
      </c>
      <c r="E214" s="19">
        <v>677</v>
      </c>
      <c r="F214" s="19">
        <v>608</v>
      </c>
      <c r="G214" s="19">
        <v>509</v>
      </c>
      <c r="H214" s="19">
        <v>99</v>
      </c>
      <c r="I214" s="19">
        <v>69</v>
      </c>
      <c r="J214" s="19">
        <v>25</v>
      </c>
      <c r="K214" s="19">
        <v>143</v>
      </c>
      <c r="L214" s="19">
        <v>172</v>
      </c>
      <c r="M214" s="19">
        <v>276</v>
      </c>
      <c r="N214" s="19">
        <v>111</v>
      </c>
    </row>
    <row r="215" spans="2:14" x14ac:dyDescent="0.2">
      <c r="B215" s="1">
        <v>4314</v>
      </c>
      <c r="C215" t="s">
        <v>258</v>
      </c>
      <c r="D215" s="19">
        <v>92</v>
      </c>
      <c r="E215" s="19">
        <v>89</v>
      </c>
      <c r="F215" s="19">
        <v>76</v>
      </c>
      <c r="G215" s="19">
        <v>65</v>
      </c>
      <c r="H215" s="19">
        <v>11</v>
      </c>
      <c r="I215" s="19">
        <v>13</v>
      </c>
      <c r="J215" s="19">
        <v>3</v>
      </c>
      <c r="K215" s="19">
        <v>28</v>
      </c>
      <c r="L215" s="19">
        <v>32</v>
      </c>
      <c r="M215" s="19">
        <v>25</v>
      </c>
      <c r="N215" s="19">
        <v>7</v>
      </c>
    </row>
    <row r="216" spans="2:14" x14ac:dyDescent="0.2">
      <c r="B216" s="1">
        <v>4318</v>
      </c>
      <c r="C216" t="s">
        <v>261</v>
      </c>
      <c r="D216" s="19">
        <v>456</v>
      </c>
      <c r="E216" s="19">
        <v>445</v>
      </c>
      <c r="F216" s="19">
        <v>400</v>
      </c>
      <c r="G216" s="19">
        <v>317</v>
      </c>
      <c r="H216" s="19">
        <v>83</v>
      </c>
      <c r="I216" s="19">
        <v>45</v>
      </c>
      <c r="J216" s="19">
        <v>11</v>
      </c>
      <c r="K216" s="19">
        <v>87</v>
      </c>
      <c r="L216" s="19">
        <v>165</v>
      </c>
      <c r="M216" s="19">
        <v>117</v>
      </c>
      <c r="N216" s="19">
        <v>87</v>
      </c>
    </row>
    <row r="217" spans="2:14" x14ac:dyDescent="0.2">
      <c r="B217" s="1">
        <v>4319</v>
      </c>
      <c r="C217" t="s">
        <v>262</v>
      </c>
      <c r="D217" s="19">
        <v>180</v>
      </c>
      <c r="E217" s="19">
        <v>174</v>
      </c>
      <c r="F217" s="19">
        <v>149</v>
      </c>
      <c r="G217" s="19">
        <v>107</v>
      </c>
      <c r="H217" s="19">
        <v>42</v>
      </c>
      <c r="I217" s="19">
        <v>25</v>
      </c>
      <c r="J217" s="19">
        <v>6</v>
      </c>
      <c r="K217" s="19">
        <v>33</v>
      </c>
      <c r="L217" s="19">
        <v>44</v>
      </c>
      <c r="M217" s="19">
        <v>64</v>
      </c>
      <c r="N217" s="19">
        <v>39</v>
      </c>
    </row>
    <row r="218" spans="2:14" x14ac:dyDescent="0.2">
      <c r="B218" s="1">
        <v>4320</v>
      </c>
      <c r="C218" t="s">
        <v>263</v>
      </c>
      <c r="D218" s="19">
        <v>352</v>
      </c>
      <c r="E218" s="19">
        <v>344</v>
      </c>
      <c r="F218" s="19">
        <v>293</v>
      </c>
      <c r="G218" s="19">
        <v>200</v>
      </c>
      <c r="H218" s="19">
        <v>93</v>
      </c>
      <c r="I218" s="19">
        <v>51</v>
      </c>
      <c r="J218" s="19">
        <v>8</v>
      </c>
      <c r="K218" s="19">
        <v>72</v>
      </c>
      <c r="L218" s="19">
        <v>77</v>
      </c>
      <c r="M218" s="19">
        <v>116</v>
      </c>
      <c r="N218" s="19">
        <v>87</v>
      </c>
    </row>
    <row r="219" spans="2:14" ht="13.5" thickBot="1" x14ac:dyDescent="0.25">
      <c r="B219" s="95">
        <v>4324</v>
      </c>
      <c r="C219" s="99" t="s">
        <v>31</v>
      </c>
      <c r="D219" s="88">
        <v>2050</v>
      </c>
      <c r="E219" s="88">
        <v>1960</v>
      </c>
      <c r="F219" s="88">
        <v>1752</v>
      </c>
      <c r="G219" s="88">
        <v>1329</v>
      </c>
      <c r="H219" s="88">
        <v>423</v>
      </c>
      <c r="I219" s="88">
        <v>208</v>
      </c>
      <c r="J219" s="88">
        <v>90</v>
      </c>
      <c r="K219" s="88">
        <v>635</v>
      </c>
      <c r="L219" s="88">
        <v>595</v>
      </c>
      <c r="M219" s="88">
        <v>544</v>
      </c>
      <c r="N219" s="88">
        <v>276</v>
      </c>
    </row>
    <row r="220" spans="2:14" ht="8.1" customHeight="1" x14ac:dyDescent="0.2"/>
    <row r="221" spans="2:14" x14ac:dyDescent="0.2">
      <c r="B221" s="37" t="s">
        <v>597</v>
      </c>
    </row>
  </sheetData>
  <mergeCells count="14">
    <mergeCell ref="B4:B7"/>
    <mergeCell ref="C4:C7"/>
    <mergeCell ref="D5:D7"/>
    <mergeCell ref="E6:E7"/>
    <mergeCell ref="K5:N5"/>
    <mergeCell ref="D4:N4"/>
    <mergeCell ref="K6:K7"/>
    <mergeCell ref="L6:L7"/>
    <mergeCell ref="M6:M7"/>
    <mergeCell ref="N6:N7"/>
    <mergeCell ref="F6:H6"/>
    <mergeCell ref="I6:I7"/>
    <mergeCell ref="J5:J7"/>
    <mergeCell ref="E5:I5"/>
  </mergeCells>
  <pageMargins left="0.70866141732283472" right="0.70866141732283472" top="0.78740157480314965" bottom="0.78740157480314965" header="0.31496062992125984" footer="0.31496062992125984"/>
  <pageSetup paperSize="9" scale="6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36600"/>
    <pageSetUpPr fitToPage="1"/>
  </sheetPr>
  <dimension ref="A1:L67"/>
  <sheetViews>
    <sheetView showGridLines="0" zoomScaleNormal="100" zoomScaleSheetLayoutView="100" workbookViewId="0"/>
  </sheetViews>
  <sheetFormatPr baseColWidth="10" defaultRowHeight="12.75" x14ac:dyDescent="0.2"/>
  <cols>
    <col min="1" max="1" width="3.7109375" customWidth="1"/>
    <col min="2" max="2" width="19.85546875" customWidth="1"/>
    <col min="3" max="5" width="18.28515625" customWidth="1"/>
    <col min="6" max="7" width="5.7109375" customWidth="1"/>
    <col min="11" max="11" width="14.42578125" customWidth="1"/>
    <col min="12" max="12" width="8.5703125" customWidth="1"/>
  </cols>
  <sheetData>
    <row r="1" spans="1:2" ht="15.75" x14ac:dyDescent="0.25">
      <c r="A1" s="39" t="str">
        <f>Inhaltsverzeichnis!B54</f>
        <v>Ausgaben für den Wohnungsbau, in Franken pro Einwohner, 2021¹</v>
      </c>
      <c r="B1" s="5"/>
    </row>
    <row r="48" spans="2:5" x14ac:dyDescent="0.2">
      <c r="B48" s="307" t="s">
        <v>598</v>
      </c>
      <c r="C48" s="307"/>
      <c r="D48" s="307"/>
      <c r="E48" s="307"/>
    </row>
    <row r="67" spans="2:12" ht="63.75" customHeight="1" x14ac:dyDescent="0.2">
      <c r="B67" s="50"/>
      <c r="C67" s="50"/>
      <c r="D67" s="50"/>
      <c r="E67" s="50"/>
      <c r="F67" s="50"/>
      <c r="G67" s="50"/>
      <c r="H67" s="50"/>
      <c r="I67" s="50"/>
      <c r="J67" s="50"/>
      <c r="K67" s="50"/>
      <c r="L67" s="50"/>
    </row>
  </sheetData>
  <sheetProtection selectLockedCells="1" selectUnlockedCells="1"/>
  <mergeCells count="1">
    <mergeCell ref="B48:E48"/>
  </mergeCells>
  <pageMargins left="0.78740157480314965" right="0.59055118110236227" top="0.78740157480314965" bottom="0.86614173228346458" header="0.51181102362204722" footer="0.35433070866141736"/>
  <pageSetup paperSize="9" scale="64"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sheetPr>
  <dimension ref="A1:J211"/>
  <sheetViews>
    <sheetView showGridLines="0" zoomScaleNormal="100" zoomScaleSheetLayoutView="100" workbookViewId="0">
      <pane ySplit="6" topLeftCell="A7" activePane="bottomLeft" state="frozen"/>
      <selection activeCell="J5" sqref="J5:J6"/>
      <selection pane="bottomLeft"/>
    </sheetView>
  </sheetViews>
  <sheetFormatPr baseColWidth="10" defaultColWidth="11.42578125" defaultRowHeight="12.75" x14ac:dyDescent="0.2"/>
  <cols>
    <col min="1" max="1" width="2.7109375" style="50" customWidth="1"/>
    <col min="2" max="2" width="40.7109375" style="50" customWidth="1"/>
    <col min="3" max="6" width="10.7109375" style="56" customWidth="1"/>
    <col min="7" max="9" width="10.7109375" style="50" customWidth="1"/>
    <col min="10" max="16384" width="11.42578125" style="50"/>
  </cols>
  <sheetData>
    <row r="1" spans="1:9" ht="15.75" x14ac:dyDescent="0.2">
      <c r="A1" s="39" t="str">
        <f>Inhaltsverzeichnis!B18&amp;" "&amp;Inhaltsverzeichnis!C18&amp;" "&amp;Inhaltsverzeichnis!D18</f>
        <v>Tabelle 2:  Bautätigkeit und Arbeitsvorräte nach Bauobjektart, 2020 und 2021</v>
      </c>
      <c r="C1" s="159"/>
      <c r="D1" s="159"/>
      <c r="E1" s="159"/>
      <c r="F1" s="159"/>
      <c r="G1" s="17"/>
      <c r="H1" s="17"/>
      <c r="I1" s="17"/>
    </row>
    <row r="2" spans="1:9" x14ac:dyDescent="0.2">
      <c r="B2" s="142"/>
      <c r="C2" s="159"/>
      <c r="D2" s="159"/>
      <c r="E2" s="159"/>
      <c r="F2" s="159"/>
      <c r="G2" s="17"/>
      <c r="H2" s="17"/>
      <c r="I2" s="17"/>
    </row>
    <row r="3" spans="1:9" x14ac:dyDescent="0.2">
      <c r="B3" s="18"/>
      <c r="C3" s="159"/>
      <c r="D3" s="159"/>
      <c r="E3" s="159"/>
      <c r="F3" s="159"/>
      <c r="G3" s="17"/>
      <c r="H3" s="17"/>
      <c r="I3" s="17"/>
    </row>
    <row r="4" spans="1:9" ht="12.75" customHeight="1" x14ac:dyDescent="0.2">
      <c r="B4" s="242" t="s">
        <v>46</v>
      </c>
      <c r="C4" s="243" t="s">
        <v>463</v>
      </c>
      <c r="D4" s="243"/>
      <c r="E4" s="243"/>
      <c r="F4" s="243"/>
      <c r="G4" s="244" t="s">
        <v>462</v>
      </c>
      <c r="H4" s="244"/>
    </row>
    <row r="5" spans="1:9" ht="25.5" customHeight="1" x14ac:dyDescent="0.2">
      <c r="B5" s="242"/>
      <c r="C5" s="243" t="s">
        <v>313</v>
      </c>
      <c r="D5" s="243"/>
      <c r="E5" s="240" t="s">
        <v>545</v>
      </c>
      <c r="F5" s="243"/>
      <c r="G5" s="245" t="s">
        <v>640</v>
      </c>
      <c r="H5" s="246" t="s">
        <v>641</v>
      </c>
    </row>
    <row r="6" spans="1:9" x14ac:dyDescent="0.2">
      <c r="B6" s="242"/>
      <c r="C6" s="61">
        <v>2020</v>
      </c>
      <c r="D6" s="61">
        <v>2021</v>
      </c>
      <c r="E6" s="61">
        <v>2020</v>
      </c>
      <c r="F6" s="61">
        <v>2021</v>
      </c>
      <c r="G6" s="245"/>
      <c r="H6" s="246"/>
    </row>
    <row r="7" spans="1:9" s="51" customFormat="1" ht="12.75" customHeight="1" x14ac:dyDescent="0.2">
      <c r="B7" s="52" t="s">
        <v>314</v>
      </c>
      <c r="C7" s="232">
        <v>200.6</v>
      </c>
      <c r="D7" s="232">
        <v>99.7</v>
      </c>
      <c r="E7" s="232">
        <v>100.2</v>
      </c>
      <c r="F7" s="232">
        <v>40.299999999999997</v>
      </c>
      <c r="G7" s="232">
        <v>2.2999999999999998</v>
      </c>
      <c r="H7" s="232">
        <v>1.2</v>
      </c>
      <c r="I7" s="53"/>
    </row>
    <row r="8" spans="1:9" x14ac:dyDescent="0.2">
      <c r="A8" s="51"/>
      <c r="B8" s="54" t="s">
        <v>315</v>
      </c>
      <c r="C8" s="55">
        <v>11.3</v>
      </c>
      <c r="D8" s="55">
        <v>11.4</v>
      </c>
      <c r="E8" s="55">
        <v>6.2</v>
      </c>
      <c r="F8" s="55">
        <v>5.6</v>
      </c>
      <c r="G8" s="55">
        <v>0.3</v>
      </c>
      <c r="H8" s="55">
        <v>0.2</v>
      </c>
      <c r="I8" s="56"/>
    </row>
    <row r="9" spans="1:9" x14ac:dyDescent="0.2">
      <c r="B9" s="54" t="s">
        <v>316</v>
      </c>
      <c r="C9" s="55">
        <v>143</v>
      </c>
      <c r="D9" s="55">
        <v>65.8</v>
      </c>
      <c r="E9" s="55">
        <v>86.5</v>
      </c>
      <c r="F9" s="55">
        <v>31.4</v>
      </c>
      <c r="G9" s="55">
        <v>1.5</v>
      </c>
      <c r="H9" s="55">
        <v>1</v>
      </c>
      <c r="I9" s="56"/>
    </row>
    <row r="10" spans="1:9" x14ac:dyDescent="0.2">
      <c r="B10" s="54" t="s">
        <v>317</v>
      </c>
      <c r="C10" s="55">
        <v>5.8</v>
      </c>
      <c r="D10" s="55">
        <v>0.2</v>
      </c>
      <c r="E10" s="55">
        <v>0.1</v>
      </c>
      <c r="F10" s="55">
        <v>0.2</v>
      </c>
      <c r="G10" s="55">
        <v>0</v>
      </c>
      <c r="H10" s="55">
        <v>0</v>
      </c>
      <c r="I10" s="56"/>
    </row>
    <row r="11" spans="1:9" x14ac:dyDescent="0.2">
      <c r="B11" s="54" t="s">
        <v>318</v>
      </c>
      <c r="C11" s="55">
        <v>32.700000000000003</v>
      </c>
      <c r="D11" s="55">
        <v>18.7</v>
      </c>
      <c r="E11" s="55">
        <v>6.1</v>
      </c>
      <c r="F11" s="55">
        <v>2.7</v>
      </c>
      <c r="G11" s="55">
        <v>0.4</v>
      </c>
      <c r="H11" s="55">
        <v>0.1</v>
      </c>
      <c r="I11" s="56"/>
    </row>
    <row r="12" spans="1:9" x14ac:dyDescent="0.2">
      <c r="B12" s="57" t="s">
        <v>319</v>
      </c>
      <c r="C12" s="55">
        <v>7.8</v>
      </c>
      <c r="D12" s="55">
        <v>3.6</v>
      </c>
      <c r="E12" s="55">
        <v>1.2</v>
      </c>
      <c r="F12" s="55">
        <v>0.4</v>
      </c>
      <c r="G12" s="55">
        <v>0.1</v>
      </c>
      <c r="H12" s="55">
        <v>0</v>
      </c>
      <c r="I12" s="56"/>
    </row>
    <row r="13" spans="1:9" s="51" customFormat="1" x14ac:dyDescent="0.2">
      <c r="B13" s="52" t="s">
        <v>320</v>
      </c>
      <c r="C13" s="232">
        <v>12.5</v>
      </c>
      <c r="D13" s="232">
        <v>16.5</v>
      </c>
      <c r="E13" s="232">
        <v>6.3</v>
      </c>
      <c r="F13" s="232">
        <v>16.100000000000001</v>
      </c>
      <c r="G13" s="232">
        <v>0.4</v>
      </c>
      <c r="H13" s="232">
        <v>0.5</v>
      </c>
      <c r="I13" s="53"/>
    </row>
    <row r="14" spans="1:9" x14ac:dyDescent="0.2">
      <c r="B14" s="58" t="s">
        <v>321</v>
      </c>
      <c r="C14" s="55">
        <v>8.6999999999999993</v>
      </c>
      <c r="D14" s="55">
        <v>7.9</v>
      </c>
      <c r="E14" s="55">
        <v>3.6</v>
      </c>
      <c r="F14" s="55">
        <v>5.5</v>
      </c>
      <c r="G14" s="55">
        <v>0.2</v>
      </c>
      <c r="H14" s="55">
        <v>0.2</v>
      </c>
      <c r="I14" s="56"/>
    </row>
    <row r="15" spans="1:9" x14ac:dyDescent="0.2">
      <c r="B15" s="58" t="s">
        <v>322</v>
      </c>
      <c r="C15" s="55">
        <v>0.5</v>
      </c>
      <c r="D15" s="55">
        <v>0.9</v>
      </c>
      <c r="E15" s="55">
        <v>0.9</v>
      </c>
      <c r="F15" s="55">
        <v>0.4</v>
      </c>
      <c r="G15" s="55">
        <v>0</v>
      </c>
      <c r="H15" s="55">
        <v>0</v>
      </c>
      <c r="I15" s="56"/>
    </row>
    <row r="16" spans="1:9" x14ac:dyDescent="0.2">
      <c r="B16" s="58" t="s">
        <v>323</v>
      </c>
      <c r="C16" s="55">
        <v>3.3</v>
      </c>
      <c r="D16" s="55">
        <v>7.7</v>
      </c>
      <c r="E16" s="55">
        <v>1.8</v>
      </c>
      <c r="F16" s="55">
        <v>10.199999999999999</v>
      </c>
      <c r="G16" s="55">
        <v>0.2</v>
      </c>
      <c r="H16" s="55">
        <v>0.3</v>
      </c>
      <c r="I16" s="56"/>
    </row>
    <row r="17" spans="1:9" s="51" customFormat="1" x14ac:dyDescent="0.2">
      <c r="B17" s="52" t="s">
        <v>324</v>
      </c>
      <c r="C17" s="232">
        <v>349</v>
      </c>
      <c r="D17" s="232">
        <v>324.8</v>
      </c>
      <c r="E17" s="232">
        <v>344.3</v>
      </c>
      <c r="F17" s="232">
        <v>330.6</v>
      </c>
      <c r="G17" s="232">
        <v>7.5</v>
      </c>
      <c r="H17" s="232">
        <v>10.199999999999999</v>
      </c>
      <c r="I17" s="53"/>
    </row>
    <row r="18" spans="1:9" x14ac:dyDescent="0.2">
      <c r="B18" s="58" t="s">
        <v>325</v>
      </c>
      <c r="C18" s="55">
        <v>67.8</v>
      </c>
      <c r="D18" s="55">
        <v>82.3</v>
      </c>
      <c r="E18" s="55">
        <v>95.4</v>
      </c>
      <c r="F18" s="55">
        <v>90.8</v>
      </c>
      <c r="G18" s="55">
        <v>1.9</v>
      </c>
      <c r="H18" s="55">
        <v>2.8</v>
      </c>
      <c r="I18" s="56"/>
    </row>
    <row r="19" spans="1:9" x14ac:dyDescent="0.2">
      <c r="B19" s="58" t="s">
        <v>326</v>
      </c>
      <c r="C19" s="55">
        <v>236.4</v>
      </c>
      <c r="D19" s="55">
        <v>207.9</v>
      </c>
      <c r="E19" s="55">
        <v>230.2</v>
      </c>
      <c r="F19" s="55">
        <v>214.3</v>
      </c>
      <c r="G19" s="55">
        <v>4.8</v>
      </c>
      <c r="H19" s="55">
        <v>6.6</v>
      </c>
      <c r="I19" s="56"/>
    </row>
    <row r="20" spans="1:9" x14ac:dyDescent="0.2">
      <c r="B20" s="58" t="s">
        <v>327</v>
      </c>
      <c r="C20" s="55">
        <v>29</v>
      </c>
      <c r="D20" s="55">
        <v>21.4</v>
      </c>
      <c r="E20" s="55">
        <v>13.5</v>
      </c>
      <c r="F20" s="55">
        <v>14.9</v>
      </c>
      <c r="G20" s="55">
        <v>0.5</v>
      </c>
      <c r="H20" s="55">
        <v>0.5</v>
      </c>
      <c r="I20" s="56"/>
    </row>
    <row r="21" spans="1:9" x14ac:dyDescent="0.2">
      <c r="A21" s="51"/>
      <c r="B21" s="58" t="s">
        <v>328</v>
      </c>
      <c r="C21" s="55">
        <v>9.1</v>
      </c>
      <c r="D21" s="55">
        <v>5.6</v>
      </c>
      <c r="E21" s="55">
        <v>2</v>
      </c>
      <c r="F21" s="55">
        <v>1.5</v>
      </c>
      <c r="G21" s="55">
        <v>0.1</v>
      </c>
      <c r="H21" s="55">
        <v>0</v>
      </c>
      <c r="I21" s="56"/>
    </row>
    <row r="22" spans="1:9" x14ac:dyDescent="0.2">
      <c r="B22" s="58" t="s">
        <v>329</v>
      </c>
      <c r="C22" s="55">
        <v>6.7</v>
      </c>
      <c r="D22" s="55">
        <v>7.6</v>
      </c>
      <c r="E22" s="55">
        <v>3.2</v>
      </c>
      <c r="F22" s="55">
        <v>9.1999999999999993</v>
      </c>
      <c r="G22" s="55">
        <v>0.2</v>
      </c>
      <c r="H22" s="55">
        <v>0.3</v>
      </c>
      <c r="I22" s="56"/>
    </row>
    <row r="23" spans="1:9" s="51" customFormat="1" x14ac:dyDescent="0.2">
      <c r="B23" s="52" t="s">
        <v>403</v>
      </c>
      <c r="C23" s="232">
        <v>119</v>
      </c>
      <c r="D23" s="232">
        <v>202.9</v>
      </c>
      <c r="E23" s="232">
        <v>153.30000000000001</v>
      </c>
      <c r="F23" s="232">
        <v>191.7</v>
      </c>
      <c r="G23" s="232">
        <v>4.7</v>
      </c>
      <c r="H23" s="232">
        <v>5.9</v>
      </c>
      <c r="I23" s="53"/>
    </row>
    <row r="24" spans="1:9" x14ac:dyDescent="0.2">
      <c r="B24" s="58" t="s">
        <v>330</v>
      </c>
      <c r="C24" s="55">
        <v>70.599999999999994</v>
      </c>
      <c r="D24" s="55">
        <v>145.4</v>
      </c>
      <c r="E24" s="55">
        <v>100.3</v>
      </c>
      <c r="F24" s="55">
        <v>147.19999999999999</v>
      </c>
      <c r="G24" s="55">
        <v>3.3</v>
      </c>
      <c r="H24" s="55">
        <v>4.5</v>
      </c>
      <c r="I24" s="56"/>
    </row>
    <row r="25" spans="1:9" x14ac:dyDescent="0.2">
      <c r="B25" s="58" t="s">
        <v>331</v>
      </c>
      <c r="C25" s="55">
        <v>5.5</v>
      </c>
      <c r="D25" s="55">
        <v>4.4000000000000004</v>
      </c>
      <c r="E25" s="55">
        <v>3.2</v>
      </c>
      <c r="F25" s="55">
        <v>0.6</v>
      </c>
      <c r="G25" s="55">
        <v>0.1</v>
      </c>
      <c r="H25" s="55">
        <v>0</v>
      </c>
      <c r="I25" s="56"/>
    </row>
    <row r="26" spans="1:9" x14ac:dyDescent="0.2">
      <c r="B26" s="58" t="s">
        <v>392</v>
      </c>
      <c r="C26" s="55">
        <v>0</v>
      </c>
      <c r="D26" s="55">
        <v>0</v>
      </c>
      <c r="E26" s="55">
        <v>0</v>
      </c>
      <c r="F26" s="55">
        <v>0</v>
      </c>
      <c r="G26" s="55">
        <v>0</v>
      </c>
      <c r="H26" s="55">
        <v>0</v>
      </c>
      <c r="I26" s="56"/>
    </row>
    <row r="27" spans="1:9" x14ac:dyDescent="0.2">
      <c r="B27" s="58" t="s">
        <v>582</v>
      </c>
      <c r="C27" s="55">
        <v>0</v>
      </c>
      <c r="D27" s="55">
        <v>0</v>
      </c>
      <c r="E27" s="55">
        <v>0</v>
      </c>
      <c r="F27" s="55">
        <v>0</v>
      </c>
      <c r="G27" s="55">
        <v>0</v>
      </c>
      <c r="H27" s="55">
        <v>0</v>
      </c>
      <c r="I27" s="56"/>
    </row>
    <row r="28" spans="1:9" x14ac:dyDescent="0.2">
      <c r="B28" s="58" t="s">
        <v>332</v>
      </c>
      <c r="C28" s="55">
        <v>41.3</v>
      </c>
      <c r="D28" s="55">
        <v>51.5</v>
      </c>
      <c r="E28" s="55">
        <v>48.9</v>
      </c>
      <c r="F28" s="55">
        <v>42.3</v>
      </c>
      <c r="G28" s="55">
        <v>1.2</v>
      </c>
      <c r="H28" s="55">
        <v>1.3</v>
      </c>
      <c r="I28" s="56"/>
    </row>
    <row r="29" spans="1:9" x14ac:dyDescent="0.2">
      <c r="B29" s="58" t="s">
        <v>333</v>
      </c>
      <c r="C29" s="55">
        <v>1.5</v>
      </c>
      <c r="D29" s="55">
        <v>1.7</v>
      </c>
      <c r="E29" s="55">
        <v>0.8</v>
      </c>
      <c r="F29" s="55">
        <v>1.6</v>
      </c>
      <c r="G29" s="55">
        <v>0</v>
      </c>
      <c r="H29" s="55">
        <v>0</v>
      </c>
      <c r="I29" s="56"/>
    </row>
    <row r="30" spans="1:9" s="51" customFormat="1" x14ac:dyDescent="0.2">
      <c r="B30" s="52" t="s">
        <v>334</v>
      </c>
      <c r="C30" s="232">
        <v>379.9</v>
      </c>
      <c r="D30" s="232">
        <v>380.9</v>
      </c>
      <c r="E30" s="232">
        <v>290</v>
      </c>
      <c r="F30" s="232">
        <v>275.8</v>
      </c>
      <c r="G30" s="232">
        <v>8.8000000000000007</v>
      </c>
      <c r="H30" s="232">
        <v>8.5</v>
      </c>
      <c r="I30" s="53"/>
    </row>
    <row r="31" spans="1:9" x14ac:dyDescent="0.2">
      <c r="B31" s="58" t="s">
        <v>335</v>
      </c>
      <c r="C31" s="55">
        <v>105.5</v>
      </c>
      <c r="D31" s="55">
        <v>107.4</v>
      </c>
      <c r="E31" s="55">
        <v>78.599999999999994</v>
      </c>
      <c r="F31" s="55">
        <v>72.900000000000006</v>
      </c>
      <c r="G31" s="55">
        <v>2.5</v>
      </c>
      <c r="H31" s="55">
        <v>2.2000000000000002</v>
      </c>
      <c r="I31" s="56"/>
    </row>
    <row r="32" spans="1:9" x14ac:dyDescent="0.2">
      <c r="B32" s="58" t="s">
        <v>336</v>
      </c>
      <c r="C32" s="55">
        <v>19.5</v>
      </c>
      <c r="D32" s="55">
        <v>33</v>
      </c>
      <c r="E32" s="55">
        <v>19</v>
      </c>
      <c r="F32" s="55">
        <v>26.5</v>
      </c>
      <c r="G32" s="55">
        <v>0.8</v>
      </c>
      <c r="H32" s="55">
        <v>0.8</v>
      </c>
      <c r="I32" s="56"/>
    </row>
    <row r="33" spans="2:9" x14ac:dyDescent="0.2">
      <c r="B33" s="58" t="s">
        <v>337</v>
      </c>
      <c r="C33" s="55">
        <v>121.9</v>
      </c>
      <c r="D33" s="55">
        <v>90.3</v>
      </c>
      <c r="E33" s="55">
        <v>96.4</v>
      </c>
      <c r="F33" s="55">
        <v>80.7</v>
      </c>
      <c r="G33" s="55">
        <v>2.1</v>
      </c>
      <c r="H33" s="55">
        <v>2.5</v>
      </c>
      <c r="I33" s="56"/>
    </row>
    <row r="34" spans="2:9" x14ac:dyDescent="0.2">
      <c r="B34" s="58" t="s">
        <v>338</v>
      </c>
      <c r="C34" s="55">
        <v>66.2</v>
      </c>
      <c r="D34" s="55">
        <v>79.8</v>
      </c>
      <c r="E34" s="55">
        <v>64.5</v>
      </c>
      <c r="F34" s="55">
        <v>34.200000000000003</v>
      </c>
      <c r="G34" s="55">
        <v>1.8</v>
      </c>
      <c r="H34" s="55">
        <v>1.1000000000000001</v>
      </c>
      <c r="I34" s="56"/>
    </row>
    <row r="35" spans="2:9" x14ac:dyDescent="0.2">
      <c r="B35" s="58" t="s">
        <v>339</v>
      </c>
      <c r="C35" s="55">
        <v>9.6999999999999993</v>
      </c>
      <c r="D35" s="55">
        <v>10.5</v>
      </c>
      <c r="E35" s="55">
        <v>7</v>
      </c>
      <c r="F35" s="55">
        <v>11.6</v>
      </c>
      <c r="G35" s="55">
        <v>0.2</v>
      </c>
      <c r="H35" s="55">
        <v>0.4</v>
      </c>
      <c r="I35" s="56"/>
    </row>
    <row r="36" spans="2:9" x14ac:dyDescent="0.2">
      <c r="B36" s="58" t="s">
        <v>340</v>
      </c>
      <c r="C36" s="55">
        <v>14.6</v>
      </c>
      <c r="D36" s="55">
        <v>13.8</v>
      </c>
      <c r="E36" s="55">
        <v>4.5999999999999996</v>
      </c>
      <c r="F36" s="55">
        <v>9.5</v>
      </c>
      <c r="G36" s="55">
        <v>0.3</v>
      </c>
      <c r="H36" s="55">
        <v>0.3</v>
      </c>
      <c r="I36" s="56"/>
    </row>
    <row r="37" spans="2:9" x14ac:dyDescent="0.2">
      <c r="B37" s="58" t="s">
        <v>341</v>
      </c>
      <c r="C37" s="55">
        <v>7.6</v>
      </c>
      <c r="D37" s="55">
        <v>3.3</v>
      </c>
      <c r="E37" s="55">
        <v>2</v>
      </c>
      <c r="F37" s="55">
        <v>0.8</v>
      </c>
      <c r="G37" s="55">
        <v>0.1</v>
      </c>
      <c r="H37" s="55">
        <v>0</v>
      </c>
      <c r="I37" s="56"/>
    </row>
    <row r="38" spans="2:9" x14ac:dyDescent="0.2">
      <c r="B38" s="58" t="s">
        <v>342</v>
      </c>
      <c r="C38" s="55">
        <v>7.8</v>
      </c>
      <c r="D38" s="55">
        <v>1.8</v>
      </c>
      <c r="E38" s="55">
        <v>0.7</v>
      </c>
      <c r="F38" s="55">
        <v>1.2</v>
      </c>
      <c r="G38" s="55">
        <v>0</v>
      </c>
      <c r="H38" s="55">
        <v>0</v>
      </c>
      <c r="I38" s="56"/>
    </row>
    <row r="39" spans="2:9" x14ac:dyDescent="0.2">
      <c r="B39" s="58" t="s">
        <v>343</v>
      </c>
      <c r="C39" s="55">
        <v>27</v>
      </c>
      <c r="D39" s="55">
        <v>41</v>
      </c>
      <c r="E39" s="55">
        <v>17.2</v>
      </c>
      <c r="F39" s="55">
        <v>38.5</v>
      </c>
      <c r="G39" s="55">
        <v>0.9</v>
      </c>
      <c r="H39" s="55">
        <v>1.2</v>
      </c>
      <c r="I39" s="56"/>
    </row>
    <row r="40" spans="2:9" s="51" customFormat="1" x14ac:dyDescent="0.2">
      <c r="B40" s="52" t="s">
        <v>42</v>
      </c>
      <c r="C40" s="232">
        <v>56.3</v>
      </c>
      <c r="D40" s="232">
        <v>45.3</v>
      </c>
      <c r="E40" s="232">
        <v>29.2</v>
      </c>
      <c r="F40" s="232">
        <v>53.4</v>
      </c>
      <c r="G40" s="232">
        <v>1</v>
      </c>
      <c r="H40" s="232">
        <v>1.6</v>
      </c>
      <c r="I40" s="53"/>
    </row>
    <row r="41" spans="2:9" x14ac:dyDescent="0.2">
      <c r="B41" s="58" t="s">
        <v>344</v>
      </c>
      <c r="C41" s="55">
        <v>9.1</v>
      </c>
      <c r="D41" s="55">
        <v>7.2</v>
      </c>
      <c r="E41" s="55">
        <v>5.6</v>
      </c>
      <c r="F41" s="55">
        <v>10.4</v>
      </c>
      <c r="G41" s="55">
        <v>0.2</v>
      </c>
      <c r="H41" s="55">
        <v>0.3</v>
      </c>
      <c r="I41" s="56"/>
    </row>
    <row r="42" spans="2:9" x14ac:dyDescent="0.2">
      <c r="B42" s="58" t="s">
        <v>345</v>
      </c>
      <c r="C42" s="55">
        <v>20.100000000000001</v>
      </c>
      <c r="D42" s="55">
        <v>11.3</v>
      </c>
      <c r="E42" s="55">
        <v>11.7</v>
      </c>
      <c r="F42" s="55">
        <v>14.6</v>
      </c>
      <c r="G42" s="55">
        <v>0.3</v>
      </c>
      <c r="H42" s="55">
        <v>0.4</v>
      </c>
      <c r="I42" s="56"/>
    </row>
    <row r="43" spans="2:9" x14ac:dyDescent="0.2">
      <c r="B43" s="58" t="s">
        <v>346</v>
      </c>
      <c r="C43" s="55">
        <v>27.2</v>
      </c>
      <c r="D43" s="55">
        <v>26.8</v>
      </c>
      <c r="E43" s="55">
        <v>11.9</v>
      </c>
      <c r="F43" s="55">
        <v>28.4</v>
      </c>
      <c r="G43" s="55">
        <v>0.6</v>
      </c>
      <c r="H43" s="55">
        <v>0.9</v>
      </c>
      <c r="I43" s="56"/>
    </row>
    <row r="44" spans="2:9" s="51" customFormat="1" x14ac:dyDescent="0.2">
      <c r="B44" s="52" t="s">
        <v>45</v>
      </c>
      <c r="C44" s="232">
        <v>2218.6999999999998</v>
      </c>
      <c r="D44" s="232">
        <v>2267.5</v>
      </c>
      <c r="E44" s="232">
        <v>1320.7</v>
      </c>
      <c r="F44" s="232">
        <v>1406.2</v>
      </c>
      <c r="G44" s="232">
        <v>52.2</v>
      </c>
      <c r="H44" s="232">
        <v>43.2</v>
      </c>
      <c r="I44" s="53"/>
    </row>
    <row r="45" spans="2:9" x14ac:dyDescent="0.2">
      <c r="B45" s="58" t="s">
        <v>347</v>
      </c>
      <c r="C45" s="55">
        <v>455.2</v>
      </c>
      <c r="D45" s="55">
        <v>478.3</v>
      </c>
      <c r="E45" s="55">
        <v>221.8</v>
      </c>
      <c r="F45" s="55">
        <v>226</v>
      </c>
      <c r="G45" s="55">
        <v>11</v>
      </c>
      <c r="H45" s="55">
        <v>6.9</v>
      </c>
      <c r="I45" s="56"/>
    </row>
    <row r="46" spans="2:9" x14ac:dyDescent="0.2">
      <c r="B46" s="58" t="s">
        <v>489</v>
      </c>
      <c r="C46" s="55">
        <v>135.9</v>
      </c>
      <c r="D46" s="55">
        <v>107.8</v>
      </c>
      <c r="E46" s="55">
        <v>64.2</v>
      </c>
      <c r="F46" s="55">
        <v>74.099999999999994</v>
      </c>
      <c r="G46" s="55">
        <v>2.5</v>
      </c>
      <c r="H46" s="55">
        <v>2.2999999999999998</v>
      </c>
      <c r="I46" s="56"/>
    </row>
    <row r="47" spans="2:9" x14ac:dyDescent="0.2">
      <c r="B47" s="58" t="s">
        <v>348</v>
      </c>
      <c r="C47" s="55">
        <v>1237.5999999999999</v>
      </c>
      <c r="D47" s="55">
        <v>1302.3</v>
      </c>
      <c r="E47" s="55">
        <v>751.5</v>
      </c>
      <c r="F47" s="55">
        <v>851</v>
      </c>
      <c r="G47" s="55">
        <v>30</v>
      </c>
      <c r="H47" s="55">
        <v>26.2</v>
      </c>
      <c r="I47" s="56"/>
    </row>
    <row r="48" spans="2:9" x14ac:dyDescent="0.2">
      <c r="B48" s="58" t="s">
        <v>349</v>
      </c>
      <c r="C48" s="55">
        <v>288.7</v>
      </c>
      <c r="D48" s="55">
        <v>260.8</v>
      </c>
      <c r="E48" s="55">
        <v>232.8</v>
      </c>
      <c r="F48" s="55">
        <v>206.6</v>
      </c>
      <c r="G48" s="55">
        <v>6</v>
      </c>
      <c r="H48" s="55">
        <v>6.4</v>
      </c>
      <c r="I48" s="56"/>
    </row>
    <row r="49" spans="1:10" x14ac:dyDescent="0.2">
      <c r="B49" s="58" t="s">
        <v>350</v>
      </c>
      <c r="C49" s="55">
        <v>9.6999999999999993</v>
      </c>
      <c r="D49" s="55">
        <v>11.1</v>
      </c>
      <c r="E49" s="55">
        <v>10</v>
      </c>
      <c r="F49" s="55">
        <v>3</v>
      </c>
      <c r="G49" s="55">
        <v>0.3</v>
      </c>
      <c r="H49" s="55">
        <v>0.1</v>
      </c>
      <c r="I49" s="56"/>
    </row>
    <row r="50" spans="1:10" x14ac:dyDescent="0.2">
      <c r="A50" s="51"/>
      <c r="B50" s="58" t="s">
        <v>351</v>
      </c>
      <c r="C50" s="55">
        <v>52.7</v>
      </c>
      <c r="D50" s="55">
        <v>61.3</v>
      </c>
      <c r="E50" s="55">
        <v>29.6</v>
      </c>
      <c r="F50" s="55">
        <v>34.5</v>
      </c>
      <c r="G50" s="55">
        <v>1.4</v>
      </c>
      <c r="H50" s="55">
        <v>1.1000000000000001</v>
      </c>
      <c r="I50" s="56"/>
    </row>
    <row r="51" spans="1:10" x14ac:dyDescent="0.2">
      <c r="B51" s="58" t="s">
        <v>490</v>
      </c>
      <c r="C51" s="55">
        <v>39</v>
      </c>
      <c r="D51" s="55">
        <v>46</v>
      </c>
      <c r="E51" s="55">
        <v>10.8</v>
      </c>
      <c r="F51" s="55">
        <v>10.9</v>
      </c>
      <c r="G51" s="55">
        <v>1.1000000000000001</v>
      </c>
      <c r="H51" s="55">
        <v>0.3</v>
      </c>
      <c r="I51" s="56"/>
    </row>
    <row r="52" spans="1:10" s="51" customFormat="1" x14ac:dyDescent="0.2">
      <c r="B52" s="52" t="s">
        <v>352</v>
      </c>
      <c r="C52" s="232">
        <v>45.1</v>
      </c>
      <c r="D52" s="232">
        <v>40.700000000000003</v>
      </c>
      <c r="E52" s="232">
        <v>21.8</v>
      </c>
      <c r="F52" s="232">
        <v>17.399999999999999</v>
      </c>
      <c r="G52" s="232">
        <v>0.9</v>
      </c>
      <c r="H52" s="232">
        <v>0.5</v>
      </c>
      <c r="I52" s="53"/>
    </row>
    <row r="53" spans="1:10" x14ac:dyDescent="0.2">
      <c r="B53" s="58" t="s">
        <v>353</v>
      </c>
      <c r="C53" s="55">
        <v>41.5</v>
      </c>
      <c r="D53" s="55">
        <v>35.4</v>
      </c>
      <c r="E53" s="55">
        <v>18.2</v>
      </c>
      <c r="F53" s="55">
        <v>15.6</v>
      </c>
      <c r="G53" s="55">
        <v>0.8</v>
      </c>
      <c r="H53" s="55">
        <v>0.5</v>
      </c>
      <c r="I53" s="56"/>
    </row>
    <row r="54" spans="1:10" x14ac:dyDescent="0.2">
      <c r="B54" s="58" t="s">
        <v>354</v>
      </c>
      <c r="C54" s="55">
        <v>2.2000000000000002</v>
      </c>
      <c r="D54" s="55">
        <v>3.7</v>
      </c>
      <c r="E54" s="55">
        <v>2.1</v>
      </c>
      <c r="F54" s="55">
        <v>0.3</v>
      </c>
      <c r="G54" s="55">
        <v>0.1</v>
      </c>
      <c r="H54" s="55">
        <v>0</v>
      </c>
      <c r="I54" s="56"/>
    </row>
    <row r="55" spans="1:10" x14ac:dyDescent="0.2">
      <c r="B55" s="58" t="s">
        <v>355</v>
      </c>
      <c r="C55" s="55">
        <v>1.5</v>
      </c>
      <c r="D55" s="55">
        <v>1.6</v>
      </c>
      <c r="E55" s="55">
        <v>1.5</v>
      </c>
      <c r="F55" s="55">
        <v>1.5</v>
      </c>
      <c r="G55" s="55">
        <v>0</v>
      </c>
      <c r="H55" s="55">
        <v>0</v>
      </c>
      <c r="I55" s="56"/>
    </row>
    <row r="56" spans="1:10" s="51" customFormat="1" x14ac:dyDescent="0.2">
      <c r="B56" s="52" t="s">
        <v>356</v>
      </c>
      <c r="C56" s="232">
        <v>494</v>
      </c>
      <c r="D56" s="232">
        <v>550.6</v>
      </c>
      <c r="E56" s="232">
        <v>346.2</v>
      </c>
      <c r="F56" s="232">
        <v>457.8</v>
      </c>
      <c r="G56" s="232">
        <v>12.7</v>
      </c>
      <c r="H56" s="232">
        <v>14.1</v>
      </c>
      <c r="I56" s="53"/>
    </row>
    <row r="57" spans="1:10" x14ac:dyDescent="0.2">
      <c r="B57" s="58" t="s">
        <v>357</v>
      </c>
      <c r="C57" s="55">
        <v>138.1</v>
      </c>
      <c r="D57" s="55">
        <v>207.3</v>
      </c>
      <c r="E57" s="55">
        <v>95.9</v>
      </c>
      <c r="F57" s="55">
        <v>207.2</v>
      </c>
      <c r="G57" s="55">
        <v>4.8</v>
      </c>
      <c r="H57" s="55">
        <v>6.4</v>
      </c>
      <c r="I57" s="56"/>
    </row>
    <row r="58" spans="1:10" x14ac:dyDescent="0.2">
      <c r="B58" s="58" t="s">
        <v>358</v>
      </c>
      <c r="C58" s="55">
        <v>58.8</v>
      </c>
      <c r="D58" s="55">
        <v>51</v>
      </c>
      <c r="E58" s="55">
        <v>27.3</v>
      </c>
      <c r="F58" s="55">
        <v>20.9</v>
      </c>
      <c r="G58" s="55">
        <v>1.2</v>
      </c>
      <c r="H58" s="55">
        <v>0.6</v>
      </c>
      <c r="I58" s="56"/>
    </row>
    <row r="59" spans="1:10" x14ac:dyDescent="0.2">
      <c r="B59" s="58" t="s">
        <v>359</v>
      </c>
      <c r="C59" s="55">
        <v>119.5</v>
      </c>
      <c r="D59" s="55">
        <v>136.19999999999999</v>
      </c>
      <c r="E59" s="55">
        <v>107.1</v>
      </c>
      <c r="F59" s="55">
        <v>132</v>
      </c>
      <c r="G59" s="55">
        <v>3.1</v>
      </c>
      <c r="H59" s="55">
        <v>4.0999999999999996</v>
      </c>
      <c r="I59" s="56"/>
    </row>
    <row r="60" spans="1:10" x14ac:dyDescent="0.2">
      <c r="B60" s="58" t="s">
        <v>360</v>
      </c>
      <c r="C60" s="55">
        <v>102.2</v>
      </c>
      <c r="D60" s="55">
        <v>45.5</v>
      </c>
      <c r="E60" s="55">
        <v>44.6</v>
      </c>
      <c r="F60" s="55">
        <v>45.8</v>
      </c>
      <c r="G60" s="55">
        <v>1</v>
      </c>
      <c r="H60" s="55">
        <v>1.4</v>
      </c>
      <c r="I60" s="56"/>
    </row>
    <row r="61" spans="1:10" x14ac:dyDescent="0.2">
      <c r="B61" s="58" t="s">
        <v>361</v>
      </c>
      <c r="C61" s="55">
        <v>25.1</v>
      </c>
      <c r="D61" s="55">
        <v>49.9</v>
      </c>
      <c r="E61" s="55">
        <v>38.200000000000003</v>
      </c>
      <c r="F61" s="55">
        <v>25.2</v>
      </c>
      <c r="G61" s="55">
        <v>1.1000000000000001</v>
      </c>
      <c r="H61" s="55">
        <v>0.8</v>
      </c>
      <c r="I61" s="56"/>
    </row>
    <row r="62" spans="1:10" x14ac:dyDescent="0.2">
      <c r="B62" s="58" t="s">
        <v>362</v>
      </c>
      <c r="C62" s="55">
        <v>36.4</v>
      </c>
      <c r="D62" s="55">
        <v>26.7</v>
      </c>
      <c r="E62" s="55">
        <v>26</v>
      </c>
      <c r="F62" s="55">
        <v>0</v>
      </c>
      <c r="G62" s="55">
        <v>0.6</v>
      </c>
      <c r="H62" s="55">
        <v>0</v>
      </c>
      <c r="I62" s="56"/>
    </row>
    <row r="63" spans="1:10" x14ac:dyDescent="0.2">
      <c r="B63" s="58" t="s">
        <v>363</v>
      </c>
      <c r="C63" s="55">
        <v>14</v>
      </c>
      <c r="D63" s="55">
        <v>33.9</v>
      </c>
      <c r="E63" s="55">
        <v>7</v>
      </c>
      <c r="F63" s="55">
        <v>26.6</v>
      </c>
      <c r="G63" s="55">
        <v>0.8</v>
      </c>
      <c r="H63" s="55">
        <v>0.8</v>
      </c>
      <c r="I63" s="56"/>
    </row>
    <row r="64" spans="1:10" s="51" customFormat="1" x14ac:dyDescent="0.2">
      <c r="B64" s="52" t="s">
        <v>364</v>
      </c>
      <c r="C64" s="232">
        <v>407.4</v>
      </c>
      <c r="D64" s="232">
        <v>411.8</v>
      </c>
      <c r="E64" s="232">
        <v>474.2</v>
      </c>
      <c r="F64" s="232">
        <v>463.5</v>
      </c>
      <c r="G64" s="232">
        <v>9.5</v>
      </c>
      <c r="H64" s="232">
        <v>14.2</v>
      </c>
      <c r="I64" s="53"/>
      <c r="J64" s="50"/>
    </row>
    <row r="65" spans="1:9" s="51" customFormat="1" ht="13.5" thickBot="1" x14ac:dyDescent="0.25">
      <c r="B65" s="89" t="s">
        <v>6</v>
      </c>
      <c r="C65" s="233">
        <v>4282.5</v>
      </c>
      <c r="D65" s="233">
        <v>4340.7</v>
      </c>
      <c r="E65" s="233">
        <v>3086.1</v>
      </c>
      <c r="F65" s="233">
        <v>3252.8</v>
      </c>
      <c r="G65" s="233">
        <v>100</v>
      </c>
      <c r="H65" s="233">
        <v>100</v>
      </c>
      <c r="I65" s="53"/>
    </row>
    <row r="66" spans="1:9" ht="8.1" customHeight="1" x14ac:dyDescent="0.2"/>
    <row r="67" spans="1:9" ht="12.75" customHeight="1" x14ac:dyDescent="0.2">
      <c r="B67" s="239" t="s">
        <v>578</v>
      </c>
      <c r="C67" s="239"/>
      <c r="D67" s="239"/>
      <c r="E67" s="239"/>
      <c r="F67" s="239"/>
      <c r="G67" s="239"/>
      <c r="H67" s="239"/>
      <c r="I67" s="43"/>
    </row>
    <row r="68" spans="1:9" ht="12.75" hidden="1" customHeight="1" x14ac:dyDescent="0.2">
      <c r="A68" s="51"/>
      <c r="B68" s="43"/>
      <c r="C68" s="160"/>
      <c r="D68" s="160"/>
      <c r="E68" s="160"/>
      <c r="F68" s="160"/>
      <c r="G68" s="43"/>
      <c r="H68" s="43"/>
      <c r="I68" s="43"/>
    </row>
    <row r="69" spans="1:9" x14ac:dyDescent="0.2">
      <c r="B69" s="239"/>
      <c r="C69" s="239"/>
      <c r="D69" s="239"/>
      <c r="E69" s="239"/>
      <c r="F69" s="239"/>
      <c r="G69" s="239"/>
      <c r="H69" s="239"/>
    </row>
    <row r="70" spans="1:9" x14ac:dyDescent="0.2">
      <c r="B70" s="59"/>
      <c r="G70" s="55"/>
    </row>
    <row r="72" spans="1:9" x14ac:dyDescent="0.2">
      <c r="A72" s="51"/>
    </row>
    <row r="99" spans="1:1" x14ac:dyDescent="0.2">
      <c r="A99" s="51"/>
    </row>
    <row r="117" spans="1:1" x14ac:dyDescent="0.2">
      <c r="A117" s="51"/>
    </row>
    <row r="136" spans="1:1" x14ac:dyDescent="0.2">
      <c r="A136" s="51"/>
    </row>
    <row r="157" spans="1:1" x14ac:dyDescent="0.2">
      <c r="A157" s="51"/>
    </row>
    <row r="177" spans="1:1" x14ac:dyDescent="0.2">
      <c r="A177" s="51"/>
    </row>
    <row r="192" spans="1:1" x14ac:dyDescent="0.2">
      <c r="A192" s="51"/>
    </row>
    <row r="211" spans="1:1" x14ac:dyDescent="0.2">
      <c r="A211" s="51"/>
    </row>
  </sheetData>
  <mergeCells count="9">
    <mergeCell ref="B69:H69"/>
    <mergeCell ref="B67:H67"/>
    <mergeCell ref="B4:B6"/>
    <mergeCell ref="C4:F4"/>
    <mergeCell ref="G4:H4"/>
    <mergeCell ref="C5:D5"/>
    <mergeCell ref="E5:F5"/>
    <mergeCell ref="G5:G6"/>
    <mergeCell ref="H5:H6"/>
  </mergeCells>
  <pageMargins left="0.7" right="0.7" top="0.78740157499999996" bottom="0.78740157499999996" header="0.3" footer="0.3"/>
  <pageSetup paperSize="9" scale="67" orientation="portrait" r:id="rId1"/>
  <colBreaks count="1" manualBreakCount="1">
    <brk id="8"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9">
    <tabColor rgb="FF336600"/>
    <pageSetUpPr fitToPage="1"/>
  </sheetPr>
  <dimension ref="A1:J68"/>
  <sheetViews>
    <sheetView showGridLines="0" zoomScaleNormal="100" zoomScaleSheetLayoutView="100" workbookViewId="0"/>
  </sheetViews>
  <sheetFormatPr baseColWidth="10" defaultRowHeight="12.75" x14ac:dyDescent="0.2"/>
  <cols>
    <col min="1" max="1" width="3.7109375" customWidth="1"/>
    <col min="2" max="2" width="19.85546875" customWidth="1"/>
    <col min="3" max="5" width="18.28515625" customWidth="1"/>
    <col min="6" max="7" width="5.7109375" customWidth="1"/>
    <col min="11" max="11" width="14.42578125" customWidth="1"/>
    <col min="12" max="12" width="8.5703125" customWidth="1"/>
  </cols>
  <sheetData>
    <row r="1" spans="1:10" ht="15.75" x14ac:dyDescent="0.25">
      <c r="A1" s="5" t="str">
        <f>Inhaltsverzeichnis!B55</f>
        <v>Anteil der Einfamilienhäuser am Gesamtwohnungsbestand, in Prozent, 2022¹</v>
      </c>
    </row>
    <row r="3" spans="1:10" x14ac:dyDescent="0.2">
      <c r="J3" s="112"/>
    </row>
    <row r="43" spans="2:5" x14ac:dyDescent="0.2">
      <c r="B43" s="37"/>
      <c r="C43" s="37"/>
      <c r="D43" s="37"/>
      <c r="E43" s="37"/>
    </row>
    <row r="47" spans="2:5" x14ac:dyDescent="0.2">
      <c r="B47" s="307"/>
      <c r="C47" s="307"/>
      <c r="D47" s="307"/>
      <c r="E47" s="307"/>
    </row>
    <row r="48" spans="2:5" x14ac:dyDescent="0.2">
      <c r="B48" s="307" t="s">
        <v>597</v>
      </c>
      <c r="C48" s="307"/>
      <c r="D48" s="307"/>
      <c r="E48" s="307"/>
    </row>
    <row r="68" spans="2:2" x14ac:dyDescent="0.2">
      <c r="B68" t="s">
        <v>446</v>
      </c>
    </row>
  </sheetData>
  <sheetProtection selectLockedCells="1" selectUnlockedCells="1"/>
  <mergeCells count="2">
    <mergeCell ref="B47:E47"/>
    <mergeCell ref="B48:E48"/>
  </mergeCells>
  <pageMargins left="0.78740157480314965" right="0.59055118110236227" top="0.78740157480314965" bottom="0.86614173228346458" header="0.51181102362204722" footer="0.35433070866141736"/>
  <pageSetup paperSize="9" scale="64"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B39800"/>
  </sheetPr>
  <dimension ref="A1:B80"/>
  <sheetViews>
    <sheetView showGridLines="0" view="pageBreakPreview" zoomScaleNormal="100" zoomScaleSheetLayoutView="100" zoomScalePageLayoutView="40" workbookViewId="0"/>
  </sheetViews>
  <sheetFormatPr baseColWidth="10" defaultRowHeight="12.75" x14ac:dyDescent="0.2"/>
  <cols>
    <col min="1" max="1" width="3.85546875" customWidth="1"/>
    <col min="2" max="2" width="111" customWidth="1"/>
  </cols>
  <sheetData>
    <row r="1" spans="1:2" ht="15.75" x14ac:dyDescent="0.25">
      <c r="A1" s="5" t="str">
        <f>Inhaltsverzeichnis!B57</f>
        <v>Begriffe</v>
      </c>
    </row>
    <row r="3" spans="1:2" x14ac:dyDescent="0.2">
      <c r="B3" s="9"/>
    </row>
    <row r="4" spans="1:2" x14ac:dyDescent="0.2">
      <c r="B4" s="10" t="s">
        <v>274</v>
      </c>
    </row>
    <row r="5" spans="1:2" ht="63.75" x14ac:dyDescent="0.2">
      <c r="B5" s="9" t="s">
        <v>401</v>
      </c>
    </row>
    <row r="6" spans="1:2" x14ac:dyDescent="0.2">
      <c r="B6" s="9"/>
    </row>
    <row r="7" spans="1:2" x14ac:dyDescent="0.2">
      <c r="B7" s="10" t="s">
        <v>275</v>
      </c>
    </row>
    <row r="8" spans="1:2" ht="51" x14ac:dyDescent="0.2">
      <c r="B8" s="9" t="s">
        <v>629</v>
      </c>
    </row>
    <row r="9" spans="1:2" x14ac:dyDescent="0.2">
      <c r="B9" s="9"/>
    </row>
    <row r="10" spans="1:2" x14ac:dyDescent="0.2">
      <c r="B10" s="10" t="s">
        <v>702</v>
      </c>
    </row>
    <row r="11" spans="1:2" ht="89.25" x14ac:dyDescent="0.2">
      <c r="B11" s="9" t="s">
        <v>703</v>
      </c>
    </row>
    <row r="12" spans="1:2" x14ac:dyDescent="0.2">
      <c r="B12" s="9"/>
    </row>
    <row r="13" spans="1:2" x14ac:dyDescent="0.2">
      <c r="B13" s="10" t="s">
        <v>276</v>
      </c>
    </row>
    <row r="14" spans="1:2" ht="38.25" x14ac:dyDescent="0.2">
      <c r="B14" s="9" t="s">
        <v>400</v>
      </c>
    </row>
    <row r="15" spans="1:2" x14ac:dyDescent="0.2">
      <c r="B15" s="9"/>
    </row>
    <row r="16" spans="1:2" x14ac:dyDescent="0.2">
      <c r="B16" s="10" t="s">
        <v>277</v>
      </c>
    </row>
    <row r="17" spans="2:2" ht="25.5" x14ac:dyDescent="0.2">
      <c r="B17" s="9" t="s">
        <v>278</v>
      </c>
    </row>
    <row r="18" spans="2:2" x14ac:dyDescent="0.2">
      <c r="B18" s="11" t="s">
        <v>281</v>
      </c>
    </row>
    <row r="19" spans="2:2" ht="13.5" customHeight="1" x14ac:dyDescent="0.2">
      <c r="B19" s="11" t="s">
        <v>282</v>
      </c>
    </row>
    <row r="20" spans="2:2" ht="14.25" customHeight="1" x14ac:dyDescent="0.2">
      <c r="B20" s="11" t="s">
        <v>283</v>
      </c>
    </row>
    <row r="21" spans="2:2" x14ac:dyDescent="0.2">
      <c r="B21" s="11" t="s">
        <v>284</v>
      </c>
    </row>
    <row r="22" spans="2:2" x14ac:dyDescent="0.2">
      <c r="B22" s="11" t="s">
        <v>285</v>
      </c>
    </row>
    <row r="23" spans="2:2" ht="53.25" customHeight="1" x14ac:dyDescent="0.2">
      <c r="B23" s="9" t="s">
        <v>599</v>
      </c>
    </row>
    <row r="25" spans="2:2" x14ac:dyDescent="0.2">
      <c r="B25" s="10" t="s">
        <v>12</v>
      </c>
    </row>
    <row r="26" spans="2:2" ht="38.25" x14ac:dyDescent="0.2">
      <c r="B26" s="9" t="s">
        <v>279</v>
      </c>
    </row>
    <row r="27" spans="2:2" x14ac:dyDescent="0.2">
      <c r="B27" s="9"/>
    </row>
    <row r="28" spans="2:2" x14ac:dyDescent="0.2">
      <c r="B28" s="10" t="s">
        <v>13</v>
      </c>
    </row>
    <row r="29" spans="2:2" ht="38.25" x14ac:dyDescent="0.2">
      <c r="B29" s="9" t="s">
        <v>280</v>
      </c>
    </row>
    <row r="30" spans="2:2" x14ac:dyDescent="0.2">
      <c r="B30" s="9"/>
    </row>
    <row r="31" spans="2:2" x14ac:dyDescent="0.2">
      <c r="B31" s="10" t="s">
        <v>267</v>
      </c>
    </row>
    <row r="32" spans="2:2" ht="63.75" x14ac:dyDescent="0.2">
      <c r="B32" s="9" t="s">
        <v>286</v>
      </c>
    </row>
    <row r="33" spans="2:2" x14ac:dyDescent="0.2">
      <c r="B33" s="9"/>
    </row>
    <row r="34" spans="2:2" ht="25.5" x14ac:dyDescent="0.2">
      <c r="B34" s="9" t="s">
        <v>287</v>
      </c>
    </row>
    <row r="35" spans="2:2" x14ac:dyDescent="0.2">
      <c r="B35" s="9"/>
    </row>
    <row r="36" spans="2:2" x14ac:dyDescent="0.2">
      <c r="B36" s="10" t="s">
        <v>288</v>
      </c>
    </row>
    <row r="37" spans="2:2" ht="25.5" x14ac:dyDescent="0.2">
      <c r="B37" s="9" t="s">
        <v>289</v>
      </c>
    </row>
    <row r="38" spans="2:2" x14ac:dyDescent="0.2">
      <c r="B38" s="9"/>
    </row>
    <row r="39" spans="2:2" x14ac:dyDescent="0.2">
      <c r="B39" s="10" t="s">
        <v>290</v>
      </c>
    </row>
    <row r="40" spans="2:2" ht="25.5" x14ac:dyDescent="0.2">
      <c r="B40" s="9" t="s">
        <v>291</v>
      </c>
    </row>
    <row r="42" spans="2:2" x14ac:dyDescent="0.2">
      <c r="B42" s="7" t="s">
        <v>292</v>
      </c>
    </row>
    <row r="43" spans="2:2" x14ac:dyDescent="0.2">
      <c r="B43" s="9" t="s">
        <v>293</v>
      </c>
    </row>
    <row r="44" spans="2:2" x14ac:dyDescent="0.2">
      <c r="B44" s="9" t="s">
        <v>298</v>
      </c>
    </row>
    <row r="45" spans="2:2" ht="25.5" x14ac:dyDescent="0.2">
      <c r="B45" s="25" t="s">
        <v>394</v>
      </c>
    </row>
    <row r="47" spans="2:2" x14ac:dyDescent="0.2">
      <c r="B47" s="7" t="s">
        <v>294</v>
      </c>
    </row>
    <row r="48" spans="2:2" ht="25.5" x14ac:dyDescent="0.2">
      <c r="B48" s="9" t="s">
        <v>295</v>
      </c>
    </row>
    <row r="49" spans="2:2" x14ac:dyDescent="0.2">
      <c r="B49" s="9"/>
    </row>
    <row r="50" spans="2:2" x14ac:dyDescent="0.2">
      <c r="B50" s="10" t="s">
        <v>296</v>
      </c>
    </row>
    <row r="51" spans="2:2" ht="25.5" x14ac:dyDescent="0.2">
      <c r="B51" s="9" t="s">
        <v>297</v>
      </c>
    </row>
    <row r="52" spans="2:2" x14ac:dyDescent="0.2">
      <c r="B52" s="9"/>
    </row>
    <row r="53" spans="2:2" x14ac:dyDescent="0.2">
      <c r="B53" s="10" t="s">
        <v>299</v>
      </c>
    </row>
    <row r="54" spans="2:2" ht="89.25" x14ac:dyDescent="0.2">
      <c r="B54" s="9" t="s">
        <v>300</v>
      </c>
    </row>
    <row r="55" spans="2:2" x14ac:dyDescent="0.2">
      <c r="B55" s="9"/>
    </row>
    <row r="56" spans="2:2" x14ac:dyDescent="0.2">
      <c r="B56" s="10" t="s">
        <v>485</v>
      </c>
    </row>
    <row r="57" spans="2:2" ht="51" x14ac:dyDescent="0.2">
      <c r="B57" s="9" t="s">
        <v>705</v>
      </c>
    </row>
    <row r="58" spans="2:2" x14ac:dyDescent="0.2">
      <c r="B58" s="9"/>
    </row>
    <row r="59" spans="2:2" x14ac:dyDescent="0.2">
      <c r="B59" s="9" t="s">
        <v>486</v>
      </c>
    </row>
    <row r="60" spans="2:2" x14ac:dyDescent="0.2">
      <c r="B60" s="21" t="s">
        <v>704</v>
      </c>
    </row>
    <row r="61" spans="2:2" x14ac:dyDescent="0.2">
      <c r="B61" s="21" t="s">
        <v>302</v>
      </c>
    </row>
    <row r="62" spans="2:2" x14ac:dyDescent="0.2">
      <c r="B62" s="21" t="s">
        <v>484</v>
      </c>
    </row>
    <row r="63" spans="2:2" x14ac:dyDescent="0.2">
      <c r="B63" s="21" t="s">
        <v>303</v>
      </c>
    </row>
    <row r="64" spans="2:2" ht="28.5" customHeight="1" x14ac:dyDescent="0.2">
      <c r="B64" s="21" t="s">
        <v>395</v>
      </c>
    </row>
    <row r="65" spans="2:2" ht="27.75" customHeight="1" x14ac:dyDescent="0.2">
      <c r="B65" s="21" t="s">
        <v>396</v>
      </c>
    </row>
    <row r="66" spans="2:2" x14ac:dyDescent="0.2">
      <c r="B66" s="21" t="s">
        <v>304</v>
      </c>
    </row>
    <row r="67" spans="2:2" x14ac:dyDescent="0.2">
      <c r="B67" s="21" t="s">
        <v>305</v>
      </c>
    </row>
    <row r="68" spans="2:2" ht="25.5" x14ac:dyDescent="0.2">
      <c r="B68" s="21" t="s">
        <v>397</v>
      </c>
    </row>
    <row r="69" spans="2:2" x14ac:dyDescent="0.2">
      <c r="B69" s="11"/>
    </row>
    <row r="70" spans="2:2" x14ac:dyDescent="0.2">
      <c r="B70" s="10" t="s">
        <v>75</v>
      </c>
    </row>
    <row r="71" spans="2:2" ht="38.25" x14ac:dyDescent="0.2">
      <c r="B71" s="9" t="s">
        <v>301</v>
      </c>
    </row>
    <row r="72" spans="2:2" x14ac:dyDescent="0.2">
      <c r="B72" s="9"/>
    </row>
    <row r="73" spans="2:2" x14ac:dyDescent="0.2">
      <c r="B73" s="9"/>
    </row>
    <row r="74" spans="2:2" x14ac:dyDescent="0.2">
      <c r="B74" s="9"/>
    </row>
    <row r="75" spans="2:2" x14ac:dyDescent="0.2">
      <c r="B75" s="9"/>
    </row>
    <row r="76" spans="2:2" x14ac:dyDescent="0.2">
      <c r="B76" s="9"/>
    </row>
    <row r="77" spans="2:2" x14ac:dyDescent="0.2">
      <c r="B77" s="9"/>
    </row>
    <row r="78" spans="2:2" x14ac:dyDescent="0.2">
      <c r="B78" s="9"/>
    </row>
    <row r="79" spans="2:2" x14ac:dyDescent="0.2">
      <c r="B79" s="9"/>
    </row>
    <row r="80" spans="2:2" x14ac:dyDescent="0.2">
      <c r="B80" s="9"/>
    </row>
  </sheetData>
  <pageMargins left="0.78740157480314965" right="0.59055118110236227" top="0.78740157480314965" bottom="0.86614173228346458" header="0.51181102362204722" footer="0.35433070866141736"/>
  <pageSetup paperSize="9" scale="76" orientation="portrait" r:id="rId1"/>
  <headerFooter alignWithMargins="0"/>
  <rowBreaks count="1" manualBreakCount="1">
    <brk id="45" max="1" man="1"/>
  </rowBreaks>
  <colBreaks count="1" manualBreakCount="1">
    <brk id="3" max="7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0">
    <tabColor rgb="FF595959"/>
    <pageSetUpPr fitToPage="1"/>
  </sheetPr>
  <dimension ref="A1:H14"/>
  <sheetViews>
    <sheetView showGridLines="0" zoomScaleNormal="100" zoomScaleSheetLayoutView="100" workbookViewId="0"/>
  </sheetViews>
  <sheetFormatPr baseColWidth="10" defaultRowHeight="12.75" x14ac:dyDescent="0.2"/>
  <cols>
    <col min="1" max="1" width="2.28515625" customWidth="1"/>
    <col min="2" max="2" width="15.85546875" customWidth="1"/>
    <col min="3" max="3" width="18.7109375" customWidth="1"/>
    <col min="4" max="4" width="24.85546875" customWidth="1"/>
    <col min="5" max="5" width="19.42578125" customWidth="1"/>
    <col min="6" max="6" width="26.85546875" customWidth="1"/>
  </cols>
  <sheetData>
    <row r="1" spans="1:8" ht="15.75" x14ac:dyDescent="0.25">
      <c r="A1" s="5" t="str">
        <f>Inhaltsverzeichnis!B58</f>
        <v>Methodische Hinweise</v>
      </c>
      <c r="H1" s="6"/>
    </row>
    <row r="2" spans="1:8" x14ac:dyDescent="0.2">
      <c r="H2" s="6"/>
    </row>
    <row r="3" spans="1:8" ht="12.75" customHeight="1" x14ac:dyDescent="0.2">
      <c r="B3" s="8"/>
      <c r="C3" s="8"/>
      <c r="D3" s="8"/>
      <c r="E3" s="8"/>
      <c r="F3" s="8"/>
      <c r="G3" s="8"/>
      <c r="H3" s="8"/>
    </row>
    <row r="4" spans="1:8" ht="45.6" customHeight="1" x14ac:dyDescent="0.2">
      <c r="B4" s="308" t="s">
        <v>630</v>
      </c>
      <c r="C4" s="308"/>
      <c r="D4" s="308"/>
      <c r="E4" s="308"/>
      <c r="F4" s="308"/>
      <c r="G4" s="8"/>
      <c r="H4" s="8"/>
    </row>
    <row r="5" spans="1:8" x14ac:dyDescent="0.2">
      <c r="B5" s="9"/>
      <c r="C5" s="9"/>
      <c r="D5" s="9"/>
      <c r="E5" s="9"/>
      <c r="F5" s="9"/>
      <c r="G5" s="8"/>
      <c r="H5" s="8"/>
    </row>
    <row r="6" spans="1:8" s="50" customFormat="1" ht="212.25" customHeight="1" x14ac:dyDescent="0.2">
      <c r="B6" s="308" t="s">
        <v>402</v>
      </c>
      <c r="C6" s="308"/>
      <c r="D6" s="308"/>
      <c r="E6" s="308"/>
      <c r="F6" s="308"/>
      <c r="G6" s="9"/>
      <c r="H6" s="9"/>
    </row>
    <row r="7" spans="1:8" s="121" customFormat="1" ht="45" customHeight="1" x14ac:dyDescent="0.2">
      <c r="B7" s="309" t="s">
        <v>487</v>
      </c>
      <c r="C7" s="309"/>
      <c r="D7" s="309"/>
      <c r="E7" s="309"/>
      <c r="F7" s="309"/>
      <c r="G7" s="120"/>
      <c r="H7" s="120"/>
    </row>
    <row r="8" spans="1:8" ht="330.75" customHeight="1" x14ac:dyDescent="0.2">
      <c r="B8" s="309" t="s">
        <v>706</v>
      </c>
      <c r="C8" s="309"/>
      <c r="D8" s="309"/>
      <c r="E8" s="309"/>
      <c r="F8" s="309"/>
      <c r="G8" s="8"/>
      <c r="H8" s="8"/>
    </row>
    <row r="9" spans="1:8" x14ac:dyDescent="0.2">
      <c r="B9" s="120"/>
      <c r="C9" s="120"/>
      <c r="D9" s="120"/>
      <c r="E9" s="120"/>
      <c r="F9" s="120"/>
      <c r="G9" s="8"/>
      <c r="H9" s="8"/>
    </row>
    <row r="10" spans="1:8" ht="138.75" customHeight="1" x14ac:dyDescent="0.2">
      <c r="B10" s="308" t="s">
        <v>535</v>
      </c>
      <c r="C10" s="308"/>
      <c r="D10" s="308"/>
      <c r="E10" s="308"/>
      <c r="F10" s="308"/>
      <c r="G10" s="8"/>
      <c r="H10" s="8"/>
    </row>
    <row r="11" spans="1:8" x14ac:dyDescent="0.2">
      <c r="B11" s="8"/>
      <c r="C11" s="8"/>
      <c r="D11" s="8"/>
      <c r="E11" s="8"/>
      <c r="F11" s="8"/>
      <c r="G11" s="8"/>
      <c r="H11" s="8"/>
    </row>
    <row r="12" spans="1:8" ht="261.75" customHeight="1" x14ac:dyDescent="0.2">
      <c r="B12" s="309" t="s">
        <v>707</v>
      </c>
      <c r="C12" s="309"/>
      <c r="D12" s="309"/>
      <c r="E12" s="309"/>
      <c r="F12" s="309"/>
      <c r="G12" s="8"/>
      <c r="H12" s="8"/>
    </row>
    <row r="13" spans="1:8" x14ac:dyDescent="0.2">
      <c r="B13" s="8"/>
      <c r="C13" s="8"/>
      <c r="D13" s="8"/>
      <c r="E13" s="8"/>
      <c r="F13" s="8"/>
      <c r="G13" s="8"/>
      <c r="H13" s="8"/>
    </row>
    <row r="14" spans="1:8" ht="76.5" customHeight="1" x14ac:dyDescent="0.2">
      <c r="B14" s="309" t="s">
        <v>306</v>
      </c>
      <c r="C14" s="309"/>
      <c r="D14" s="309"/>
      <c r="E14" s="309"/>
      <c r="F14" s="309"/>
      <c r="G14" s="8"/>
      <c r="H14" s="8"/>
    </row>
  </sheetData>
  <sheetProtection selectLockedCells="1" selectUnlockedCells="1"/>
  <mergeCells count="7">
    <mergeCell ref="B4:F4"/>
    <mergeCell ref="B6:F6"/>
    <mergeCell ref="B10:F10"/>
    <mergeCell ref="B12:F12"/>
    <mergeCell ref="B14:F14"/>
    <mergeCell ref="B8:F8"/>
    <mergeCell ref="B7:F7"/>
  </mergeCells>
  <pageMargins left="0.78740157480314965" right="0.59055118110236227" top="0.78740157480314965" bottom="0.86614173228346458" header="0.51181102362204722" footer="0.35433070866141736"/>
  <pageSetup paperSize="9" scale="64" firstPageNumber="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rgb="FF0096DF"/>
    <pageSetUpPr fitToPage="1"/>
  </sheetPr>
  <dimension ref="A1:V129"/>
  <sheetViews>
    <sheetView showGridLines="0" zoomScaleNormal="100" zoomScaleSheetLayoutView="100" workbookViewId="0">
      <pane ySplit="6" topLeftCell="A7" activePane="bottomLeft" state="frozen"/>
      <selection activeCell="J5" sqref="J5:J6"/>
      <selection pane="bottomLeft"/>
    </sheetView>
  </sheetViews>
  <sheetFormatPr baseColWidth="10" defaultColWidth="11.42578125" defaultRowHeight="12.75" x14ac:dyDescent="0.2"/>
  <cols>
    <col min="1" max="1" width="2.7109375" customWidth="1"/>
    <col min="2" max="2" width="5.7109375" customWidth="1"/>
    <col min="3" max="14" width="10.7109375" customWidth="1"/>
    <col min="15" max="15" width="10.7109375" style="38" customWidth="1"/>
    <col min="16" max="21" width="11.42578125" style="38"/>
    <col min="22" max="22" width="11.42578125" style="150"/>
  </cols>
  <sheetData>
    <row r="1" spans="1:15" ht="15.75" x14ac:dyDescent="0.25">
      <c r="A1" s="5" t="str">
        <f>Inhaltsverzeichnis!B19&amp;" "&amp;Inhaltsverzeichnis!C19&amp;" "&amp;Inhaltsverzeichnis!D19</f>
        <v>Tabelle 3:  Bautätigkeit nach Bausparte, in Millionen Franken, 1970–2021</v>
      </c>
      <c r="H1" s="6"/>
    </row>
    <row r="2" spans="1:15" ht="15.75" x14ac:dyDescent="0.25">
      <c r="A2" s="5"/>
      <c r="B2" s="20"/>
    </row>
    <row r="4" spans="1:15" ht="12.75" customHeight="1" x14ac:dyDescent="0.2">
      <c r="B4" s="240" t="s">
        <v>4</v>
      </c>
      <c r="C4" s="240" t="s">
        <v>9</v>
      </c>
      <c r="D4" s="240"/>
      <c r="E4" s="240"/>
      <c r="F4" s="240"/>
      <c r="G4" s="240"/>
      <c r="H4" s="240"/>
      <c r="I4" s="240"/>
      <c r="J4" s="240" t="s">
        <v>10</v>
      </c>
      <c r="K4" s="240"/>
      <c r="L4" s="240"/>
      <c r="M4" s="240"/>
      <c r="N4" s="240" t="s">
        <v>11</v>
      </c>
      <c r="O4"/>
    </row>
    <row r="5" spans="1:15" ht="12.75" customHeight="1" x14ac:dyDescent="0.2">
      <c r="B5" s="240"/>
      <c r="C5" s="240" t="s">
        <v>12</v>
      </c>
      <c r="D5" s="240"/>
      <c r="E5" s="240"/>
      <c r="F5" s="240" t="s">
        <v>13</v>
      </c>
      <c r="G5" s="240"/>
      <c r="H5" s="240"/>
      <c r="I5" s="247" t="s">
        <v>11</v>
      </c>
      <c r="J5" s="247" t="s">
        <v>464</v>
      </c>
      <c r="K5" s="247" t="s">
        <v>14</v>
      </c>
      <c r="L5" s="247" t="s">
        <v>15</v>
      </c>
      <c r="M5" s="247" t="s">
        <v>11</v>
      </c>
      <c r="N5" s="240"/>
      <c r="O5"/>
    </row>
    <row r="6" spans="1:15" ht="25.5" x14ac:dyDescent="0.2">
      <c r="B6" s="240"/>
      <c r="C6" s="60" t="s">
        <v>16</v>
      </c>
      <c r="D6" s="60" t="s">
        <v>17</v>
      </c>
      <c r="E6" s="60" t="s">
        <v>11</v>
      </c>
      <c r="F6" s="60" t="s">
        <v>16</v>
      </c>
      <c r="G6" s="60" t="s">
        <v>17</v>
      </c>
      <c r="H6" s="60" t="s">
        <v>11</v>
      </c>
      <c r="I6" s="247"/>
      <c r="J6" s="247"/>
      <c r="K6" s="247"/>
      <c r="L6" s="247"/>
      <c r="M6" s="247"/>
      <c r="N6" s="240"/>
      <c r="O6"/>
    </row>
    <row r="7" spans="1:15" x14ac:dyDescent="0.2">
      <c r="B7" s="47">
        <v>1970</v>
      </c>
      <c r="C7" s="40" t="s">
        <v>270</v>
      </c>
      <c r="D7" s="40" t="s">
        <v>270</v>
      </c>
      <c r="E7" s="40">
        <v>224</v>
      </c>
      <c r="F7" s="40" t="s">
        <v>270</v>
      </c>
      <c r="G7" s="40" t="s">
        <v>270</v>
      </c>
      <c r="H7" s="40">
        <v>141</v>
      </c>
      <c r="I7" s="40">
        <v>365</v>
      </c>
      <c r="J7" s="40">
        <v>410</v>
      </c>
      <c r="K7" s="40">
        <v>296</v>
      </c>
      <c r="L7" s="40">
        <v>45</v>
      </c>
      <c r="M7" s="40">
        <v>751</v>
      </c>
      <c r="N7" s="40">
        <v>1116</v>
      </c>
      <c r="O7" s="19"/>
    </row>
    <row r="8" spans="1:15" x14ac:dyDescent="0.2">
      <c r="B8" s="47">
        <v>1971</v>
      </c>
      <c r="C8" s="40" t="s">
        <v>270</v>
      </c>
      <c r="D8" s="40" t="s">
        <v>270</v>
      </c>
      <c r="E8" s="40">
        <v>280</v>
      </c>
      <c r="F8" s="40" t="s">
        <v>270</v>
      </c>
      <c r="G8" s="40" t="s">
        <v>270</v>
      </c>
      <c r="H8" s="40">
        <v>149</v>
      </c>
      <c r="I8" s="40">
        <v>429</v>
      </c>
      <c r="J8" s="40">
        <v>507</v>
      </c>
      <c r="K8" s="40">
        <v>315</v>
      </c>
      <c r="L8" s="40">
        <v>57</v>
      </c>
      <c r="M8" s="40">
        <v>879</v>
      </c>
      <c r="N8" s="40">
        <v>1308</v>
      </c>
      <c r="O8" s="19"/>
    </row>
    <row r="9" spans="1:15" x14ac:dyDescent="0.2">
      <c r="B9" s="47">
        <v>1972</v>
      </c>
      <c r="C9" s="40" t="s">
        <v>270</v>
      </c>
      <c r="D9" s="40" t="s">
        <v>270</v>
      </c>
      <c r="E9" s="40">
        <v>305</v>
      </c>
      <c r="F9" s="40" t="s">
        <v>270</v>
      </c>
      <c r="G9" s="40" t="s">
        <v>270</v>
      </c>
      <c r="H9" s="40">
        <v>262</v>
      </c>
      <c r="I9" s="40">
        <v>567</v>
      </c>
      <c r="J9" s="40">
        <v>721</v>
      </c>
      <c r="K9" s="40">
        <v>397</v>
      </c>
      <c r="L9" s="40">
        <v>73</v>
      </c>
      <c r="M9" s="40">
        <v>1191</v>
      </c>
      <c r="N9" s="40">
        <v>1758</v>
      </c>
      <c r="O9" s="19"/>
    </row>
    <row r="10" spans="1:15" x14ac:dyDescent="0.2">
      <c r="B10" s="47">
        <v>1973</v>
      </c>
      <c r="C10" s="40" t="s">
        <v>270</v>
      </c>
      <c r="D10" s="40" t="s">
        <v>270</v>
      </c>
      <c r="E10" s="40">
        <v>305</v>
      </c>
      <c r="F10" s="40" t="s">
        <v>270</v>
      </c>
      <c r="G10" s="40" t="s">
        <v>270</v>
      </c>
      <c r="H10" s="40">
        <v>357</v>
      </c>
      <c r="I10" s="40">
        <v>662</v>
      </c>
      <c r="J10" s="40">
        <v>972</v>
      </c>
      <c r="K10" s="40">
        <v>346</v>
      </c>
      <c r="L10" s="40">
        <v>58</v>
      </c>
      <c r="M10" s="40">
        <v>1376</v>
      </c>
      <c r="N10" s="40">
        <v>2038</v>
      </c>
      <c r="O10" s="19"/>
    </row>
    <row r="11" spans="1:15" x14ac:dyDescent="0.2">
      <c r="B11" s="47">
        <v>1974</v>
      </c>
      <c r="C11" s="40" t="s">
        <v>270</v>
      </c>
      <c r="D11" s="40" t="s">
        <v>270</v>
      </c>
      <c r="E11" s="40">
        <v>362</v>
      </c>
      <c r="F11" s="40" t="s">
        <v>270</v>
      </c>
      <c r="G11" s="40" t="s">
        <v>270</v>
      </c>
      <c r="H11" s="40">
        <v>318</v>
      </c>
      <c r="I11" s="40">
        <v>680</v>
      </c>
      <c r="J11" s="40">
        <v>776</v>
      </c>
      <c r="K11" s="40">
        <v>305</v>
      </c>
      <c r="L11" s="40">
        <v>100</v>
      </c>
      <c r="M11" s="40">
        <v>1182</v>
      </c>
      <c r="N11" s="40">
        <v>1862</v>
      </c>
      <c r="O11" s="19"/>
    </row>
    <row r="12" spans="1:15" x14ac:dyDescent="0.2">
      <c r="B12" s="47">
        <v>1975</v>
      </c>
      <c r="C12" s="40" t="s">
        <v>270</v>
      </c>
      <c r="D12" s="40" t="s">
        <v>270</v>
      </c>
      <c r="E12" s="40">
        <v>306</v>
      </c>
      <c r="F12" s="40" t="s">
        <v>270</v>
      </c>
      <c r="G12" s="40" t="s">
        <v>270</v>
      </c>
      <c r="H12" s="40">
        <v>269</v>
      </c>
      <c r="I12" s="40">
        <v>575</v>
      </c>
      <c r="J12" s="40">
        <v>469</v>
      </c>
      <c r="K12" s="40">
        <v>254</v>
      </c>
      <c r="L12" s="40">
        <v>62</v>
      </c>
      <c r="M12" s="40">
        <v>784</v>
      </c>
      <c r="N12" s="40">
        <v>1360</v>
      </c>
      <c r="O12" s="19"/>
    </row>
    <row r="13" spans="1:15" x14ac:dyDescent="0.2">
      <c r="B13" s="47">
        <v>1976</v>
      </c>
      <c r="C13" s="40" t="s">
        <v>270</v>
      </c>
      <c r="D13" s="40" t="s">
        <v>270</v>
      </c>
      <c r="E13" s="40">
        <v>258</v>
      </c>
      <c r="F13" s="40" t="s">
        <v>270</v>
      </c>
      <c r="G13" s="40" t="s">
        <v>270</v>
      </c>
      <c r="H13" s="40">
        <v>250</v>
      </c>
      <c r="I13" s="40">
        <v>508</v>
      </c>
      <c r="J13" s="40">
        <v>429</v>
      </c>
      <c r="K13" s="40">
        <v>219</v>
      </c>
      <c r="L13" s="40">
        <v>84</v>
      </c>
      <c r="M13" s="40">
        <v>732</v>
      </c>
      <c r="N13" s="40">
        <v>1240</v>
      </c>
      <c r="O13" s="19"/>
    </row>
    <row r="14" spans="1:15" x14ac:dyDescent="0.2">
      <c r="B14" s="47">
        <v>1977</v>
      </c>
      <c r="C14" s="40">
        <v>247</v>
      </c>
      <c r="D14" s="40">
        <v>37</v>
      </c>
      <c r="E14" s="40">
        <v>284</v>
      </c>
      <c r="F14" s="40">
        <v>217</v>
      </c>
      <c r="G14" s="40">
        <v>14</v>
      </c>
      <c r="H14" s="40">
        <v>230</v>
      </c>
      <c r="I14" s="40">
        <v>514</v>
      </c>
      <c r="J14" s="40">
        <v>446</v>
      </c>
      <c r="K14" s="40">
        <v>244</v>
      </c>
      <c r="L14" s="40">
        <v>114</v>
      </c>
      <c r="M14" s="40">
        <v>805</v>
      </c>
      <c r="N14" s="40">
        <v>1319</v>
      </c>
      <c r="O14" s="19"/>
    </row>
    <row r="15" spans="1:15" x14ac:dyDescent="0.2">
      <c r="B15" s="47">
        <v>1978</v>
      </c>
      <c r="C15" s="40">
        <v>228</v>
      </c>
      <c r="D15" s="40">
        <v>29</v>
      </c>
      <c r="E15" s="40">
        <v>257</v>
      </c>
      <c r="F15" s="40">
        <v>119</v>
      </c>
      <c r="G15" s="40">
        <v>15</v>
      </c>
      <c r="H15" s="40">
        <v>134</v>
      </c>
      <c r="I15" s="40">
        <v>391</v>
      </c>
      <c r="J15" s="40">
        <v>579</v>
      </c>
      <c r="K15" s="40">
        <v>276</v>
      </c>
      <c r="L15" s="40">
        <v>114</v>
      </c>
      <c r="M15" s="40">
        <v>968</v>
      </c>
      <c r="N15" s="40">
        <v>1360</v>
      </c>
      <c r="O15" s="19"/>
    </row>
    <row r="16" spans="1:15" x14ac:dyDescent="0.2">
      <c r="B16" s="47">
        <v>1979</v>
      </c>
      <c r="C16" s="40">
        <v>229</v>
      </c>
      <c r="D16" s="40">
        <v>36</v>
      </c>
      <c r="E16" s="40">
        <v>265</v>
      </c>
      <c r="F16" s="40">
        <v>125</v>
      </c>
      <c r="G16" s="40">
        <v>31</v>
      </c>
      <c r="H16" s="40">
        <v>156</v>
      </c>
      <c r="I16" s="40">
        <v>421</v>
      </c>
      <c r="J16" s="40">
        <v>646</v>
      </c>
      <c r="K16" s="40">
        <v>249</v>
      </c>
      <c r="L16" s="40">
        <v>138</v>
      </c>
      <c r="M16" s="40">
        <v>1033</v>
      </c>
      <c r="N16" s="40">
        <v>1454</v>
      </c>
      <c r="O16" s="19"/>
    </row>
    <row r="17" spans="2:15" x14ac:dyDescent="0.2">
      <c r="B17" s="47">
        <v>1980</v>
      </c>
      <c r="C17" s="40">
        <v>254</v>
      </c>
      <c r="D17" s="40">
        <v>39</v>
      </c>
      <c r="E17" s="40">
        <v>293</v>
      </c>
      <c r="F17" s="40">
        <v>155</v>
      </c>
      <c r="G17" s="40">
        <v>20</v>
      </c>
      <c r="H17" s="40">
        <v>175</v>
      </c>
      <c r="I17" s="40">
        <v>468</v>
      </c>
      <c r="J17" s="40">
        <v>832</v>
      </c>
      <c r="K17" s="40">
        <v>368</v>
      </c>
      <c r="L17" s="40">
        <v>157</v>
      </c>
      <c r="M17" s="40">
        <v>1357</v>
      </c>
      <c r="N17" s="40">
        <v>1825</v>
      </c>
      <c r="O17" s="19"/>
    </row>
    <row r="18" spans="2:15" x14ac:dyDescent="0.2">
      <c r="B18" s="47">
        <v>1981</v>
      </c>
      <c r="C18" s="40">
        <v>271</v>
      </c>
      <c r="D18" s="40">
        <v>35</v>
      </c>
      <c r="E18" s="40">
        <v>306</v>
      </c>
      <c r="F18" s="40">
        <v>216</v>
      </c>
      <c r="G18" s="40">
        <v>24</v>
      </c>
      <c r="H18" s="40">
        <v>240</v>
      </c>
      <c r="I18" s="40">
        <v>546</v>
      </c>
      <c r="J18" s="40">
        <v>955</v>
      </c>
      <c r="K18" s="40">
        <v>437</v>
      </c>
      <c r="L18" s="40">
        <v>134</v>
      </c>
      <c r="M18" s="40">
        <v>1526</v>
      </c>
      <c r="N18" s="40">
        <v>2072</v>
      </c>
      <c r="O18" s="19"/>
    </row>
    <row r="19" spans="2:15" x14ac:dyDescent="0.2">
      <c r="B19" s="47">
        <v>1982</v>
      </c>
      <c r="C19" s="40">
        <v>271</v>
      </c>
      <c r="D19" s="40">
        <v>47</v>
      </c>
      <c r="E19" s="40">
        <v>318</v>
      </c>
      <c r="F19" s="40">
        <v>208</v>
      </c>
      <c r="G19" s="40">
        <v>26</v>
      </c>
      <c r="H19" s="40">
        <v>234</v>
      </c>
      <c r="I19" s="40">
        <v>552</v>
      </c>
      <c r="J19" s="40">
        <v>887</v>
      </c>
      <c r="K19" s="40">
        <v>450</v>
      </c>
      <c r="L19" s="40">
        <v>127</v>
      </c>
      <c r="M19" s="40">
        <v>1464</v>
      </c>
      <c r="N19" s="40">
        <v>2016</v>
      </c>
      <c r="O19" s="19"/>
    </row>
    <row r="20" spans="2:15" x14ac:dyDescent="0.2">
      <c r="B20" s="47">
        <v>1983</v>
      </c>
      <c r="C20" s="40">
        <v>276</v>
      </c>
      <c r="D20" s="40">
        <v>52</v>
      </c>
      <c r="E20" s="40">
        <v>309</v>
      </c>
      <c r="F20" s="40">
        <v>240</v>
      </c>
      <c r="G20" s="40">
        <v>29</v>
      </c>
      <c r="H20" s="40">
        <v>269</v>
      </c>
      <c r="I20" s="40">
        <v>578</v>
      </c>
      <c r="J20" s="40">
        <v>1016</v>
      </c>
      <c r="K20" s="40">
        <v>424</v>
      </c>
      <c r="L20" s="40">
        <v>119</v>
      </c>
      <c r="M20" s="40">
        <v>1559</v>
      </c>
      <c r="N20" s="40">
        <v>2136</v>
      </c>
      <c r="O20" s="19"/>
    </row>
    <row r="21" spans="2:15" x14ac:dyDescent="0.2">
      <c r="B21" s="47">
        <v>1984</v>
      </c>
      <c r="C21" s="40">
        <v>273</v>
      </c>
      <c r="D21" s="40">
        <v>53</v>
      </c>
      <c r="E21" s="40">
        <v>326</v>
      </c>
      <c r="F21" s="40">
        <v>255</v>
      </c>
      <c r="G21" s="40">
        <v>28</v>
      </c>
      <c r="H21" s="40">
        <v>283</v>
      </c>
      <c r="I21" s="40">
        <v>609</v>
      </c>
      <c r="J21" s="40">
        <v>1135</v>
      </c>
      <c r="K21" s="40">
        <v>401</v>
      </c>
      <c r="L21" s="40">
        <v>139</v>
      </c>
      <c r="M21" s="40">
        <v>1675</v>
      </c>
      <c r="N21" s="40">
        <v>2284</v>
      </c>
      <c r="O21" s="19"/>
    </row>
    <row r="22" spans="2:15" x14ac:dyDescent="0.2">
      <c r="B22" s="47">
        <v>1985</v>
      </c>
      <c r="C22" s="40">
        <v>279</v>
      </c>
      <c r="D22" s="40">
        <v>56</v>
      </c>
      <c r="E22" s="40">
        <v>334</v>
      </c>
      <c r="F22" s="40">
        <v>247</v>
      </c>
      <c r="G22" s="40">
        <v>29</v>
      </c>
      <c r="H22" s="40">
        <v>276</v>
      </c>
      <c r="I22" s="40">
        <v>610</v>
      </c>
      <c r="J22" s="40">
        <v>1292</v>
      </c>
      <c r="K22" s="40">
        <v>481</v>
      </c>
      <c r="L22" s="40">
        <v>156</v>
      </c>
      <c r="M22" s="40">
        <v>1926</v>
      </c>
      <c r="N22" s="40">
        <v>2536</v>
      </c>
      <c r="O22" s="19"/>
    </row>
    <row r="23" spans="2:15" x14ac:dyDescent="0.2">
      <c r="B23" s="47">
        <v>1986</v>
      </c>
      <c r="C23" s="40">
        <v>255</v>
      </c>
      <c r="D23" s="40">
        <v>63</v>
      </c>
      <c r="E23" s="40">
        <v>318</v>
      </c>
      <c r="F23" s="40">
        <v>288</v>
      </c>
      <c r="G23" s="40">
        <v>29</v>
      </c>
      <c r="H23" s="40">
        <v>317</v>
      </c>
      <c r="I23" s="40">
        <v>635</v>
      </c>
      <c r="J23" s="40">
        <v>1222</v>
      </c>
      <c r="K23" s="40">
        <v>480</v>
      </c>
      <c r="L23" s="40">
        <v>158</v>
      </c>
      <c r="M23" s="40">
        <v>1860</v>
      </c>
      <c r="N23" s="40">
        <v>2495</v>
      </c>
      <c r="O23" s="19"/>
    </row>
    <row r="24" spans="2:15" x14ac:dyDescent="0.2">
      <c r="B24" s="47">
        <v>1987</v>
      </c>
      <c r="C24" s="40">
        <v>253</v>
      </c>
      <c r="D24" s="40">
        <v>73</v>
      </c>
      <c r="E24" s="40">
        <v>326</v>
      </c>
      <c r="F24" s="40">
        <v>259</v>
      </c>
      <c r="G24" s="40">
        <v>43</v>
      </c>
      <c r="H24" s="40">
        <v>302</v>
      </c>
      <c r="I24" s="40">
        <v>628</v>
      </c>
      <c r="J24" s="40">
        <v>1336</v>
      </c>
      <c r="K24" s="40">
        <v>528</v>
      </c>
      <c r="L24" s="40">
        <v>212</v>
      </c>
      <c r="M24" s="40">
        <v>2076</v>
      </c>
      <c r="N24" s="40">
        <v>2704</v>
      </c>
      <c r="O24" s="19"/>
    </row>
    <row r="25" spans="2:15" x14ac:dyDescent="0.2">
      <c r="B25" s="47">
        <v>1988</v>
      </c>
      <c r="C25" s="40">
        <v>312</v>
      </c>
      <c r="D25" s="40">
        <v>77</v>
      </c>
      <c r="E25" s="40">
        <v>389</v>
      </c>
      <c r="F25" s="40">
        <v>239</v>
      </c>
      <c r="G25" s="40">
        <v>42</v>
      </c>
      <c r="H25" s="40">
        <v>280</v>
      </c>
      <c r="I25" s="40">
        <v>669</v>
      </c>
      <c r="J25" s="40">
        <v>1394</v>
      </c>
      <c r="K25" s="40">
        <v>644</v>
      </c>
      <c r="L25" s="40">
        <v>239</v>
      </c>
      <c r="M25" s="40">
        <v>2277</v>
      </c>
      <c r="N25" s="40">
        <v>2946</v>
      </c>
      <c r="O25" s="19"/>
    </row>
    <row r="26" spans="2:15" x14ac:dyDescent="0.2">
      <c r="B26" s="47">
        <v>1989</v>
      </c>
      <c r="C26" s="40">
        <v>419</v>
      </c>
      <c r="D26" s="40">
        <v>79</v>
      </c>
      <c r="E26" s="40">
        <v>498</v>
      </c>
      <c r="F26" s="40">
        <v>287</v>
      </c>
      <c r="G26" s="40">
        <v>40</v>
      </c>
      <c r="H26" s="40">
        <v>327</v>
      </c>
      <c r="I26" s="40">
        <v>826</v>
      </c>
      <c r="J26" s="40">
        <v>1441</v>
      </c>
      <c r="K26" s="40">
        <v>759</v>
      </c>
      <c r="L26" s="40">
        <v>305</v>
      </c>
      <c r="M26" s="40">
        <v>2505</v>
      </c>
      <c r="N26" s="40">
        <v>3331</v>
      </c>
      <c r="O26" s="19"/>
    </row>
    <row r="27" spans="2:15" x14ac:dyDescent="0.2">
      <c r="B27" s="47">
        <v>1990</v>
      </c>
      <c r="C27" s="40">
        <v>431</v>
      </c>
      <c r="D27" s="40">
        <v>81</v>
      </c>
      <c r="E27" s="40">
        <v>513</v>
      </c>
      <c r="F27" s="40">
        <v>332</v>
      </c>
      <c r="G27" s="40">
        <v>42</v>
      </c>
      <c r="H27" s="40">
        <v>373</v>
      </c>
      <c r="I27" s="40">
        <v>886</v>
      </c>
      <c r="J27" s="40">
        <v>1483</v>
      </c>
      <c r="K27" s="40">
        <v>921</v>
      </c>
      <c r="L27" s="40">
        <v>282</v>
      </c>
      <c r="M27" s="40">
        <v>2687</v>
      </c>
      <c r="N27" s="40">
        <v>3573</v>
      </c>
      <c r="O27" s="19"/>
    </row>
    <row r="28" spans="2:15" x14ac:dyDescent="0.2">
      <c r="B28" s="47">
        <v>1991</v>
      </c>
      <c r="C28" s="40">
        <v>521</v>
      </c>
      <c r="D28" s="40">
        <v>82</v>
      </c>
      <c r="E28" s="40">
        <v>603</v>
      </c>
      <c r="F28" s="40">
        <v>377</v>
      </c>
      <c r="G28" s="40">
        <v>44</v>
      </c>
      <c r="H28" s="40">
        <v>421</v>
      </c>
      <c r="I28" s="40">
        <v>1024</v>
      </c>
      <c r="J28" s="40">
        <v>1440</v>
      </c>
      <c r="K28" s="40">
        <v>865</v>
      </c>
      <c r="L28" s="40">
        <v>216</v>
      </c>
      <c r="M28" s="40">
        <v>2521</v>
      </c>
      <c r="N28" s="40">
        <v>3545</v>
      </c>
      <c r="O28" s="19"/>
    </row>
    <row r="29" spans="2:15" x14ac:dyDescent="0.2">
      <c r="B29" s="47">
        <v>1992</v>
      </c>
      <c r="C29" s="40">
        <v>569</v>
      </c>
      <c r="D29" s="40">
        <v>83</v>
      </c>
      <c r="E29" s="40">
        <v>651</v>
      </c>
      <c r="F29" s="40">
        <v>374</v>
      </c>
      <c r="G29" s="40">
        <v>42</v>
      </c>
      <c r="H29" s="40">
        <v>416</v>
      </c>
      <c r="I29" s="40">
        <v>1067</v>
      </c>
      <c r="J29" s="40">
        <v>1509</v>
      </c>
      <c r="K29" s="40">
        <v>931</v>
      </c>
      <c r="L29" s="40">
        <v>234</v>
      </c>
      <c r="M29" s="40">
        <v>2674</v>
      </c>
      <c r="N29" s="40">
        <v>3741</v>
      </c>
      <c r="O29" s="19"/>
    </row>
    <row r="30" spans="2:15" x14ac:dyDescent="0.2">
      <c r="B30" s="47">
        <v>1993</v>
      </c>
      <c r="C30" s="40">
        <v>610</v>
      </c>
      <c r="D30" s="40">
        <v>87</v>
      </c>
      <c r="E30" s="40">
        <v>697</v>
      </c>
      <c r="F30" s="40">
        <v>381</v>
      </c>
      <c r="G30" s="40">
        <v>41</v>
      </c>
      <c r="H30" s="40">
        <v>422</v>
      </c>
      <c r="I30" s="40">
        <v>1119</v>
      </c>
      <c r="J30" s="40">
        <v>1691</v>
      </c>
      <c r="K30" s="40">
        <v>826</v>
      </c>
      <c r="L30" s="40">
        <v>238</v>
      </c>
      <c r="M30" s="40">
        <v>2754</v>
      </c>
      <c r="N30" s="40">
        <v>3874</v>
      </c>
      <c r="O30" s="19"/>
    </row>
    <row r="31" spans="2:15" x14ac:dyDescent="0.2">
      <c r="B31" s="47">
        <v>1994</v>
      </c>
      <c r="C31" s="40">
        <v>550</v>
      </c>
      <c r="D31" s="40">
        <v>91</v>
      </c>
      <c r="E31" s="40">
        <v>641</v>
      </c>
      <c r="F31" s="40">
        <v>390</v>
      </c>
      <c r="G31" s="40">
        <v>44</v>
      </c>
      <c r="H31" s="40">
        <v>434</v>
      </c>
      <c r="I31" s="40">
        <v>1075</v>
      </c>
      <c r="J31" s="40">
        <v>2094</v>
      </c>
      <c r="K31" s="40">
        <v>702</v>
      </c>
      <c r="L31" s="40">
        <v>282</v>
      </c>
      <c r="M31" s="40">
        <v>3078</v>
      </c>
      <c r="N31" s="40">
        <v>4153</v>
      </c>
      <c r="O31" s="19"/>
    </row>
    <row r="32" spans="2:15" x14ac:dyDescent="0.2">
      <c r="B32" s="47">
        <v>1995</v>
      </c>
      <c r="C32" s="40">
        <v>498</v>
      </c>
      <c r="D32" s="40">
        <v>83</v>
      </c>
      <c r="E32" s="40">
        <v>580</v>
      </c>
      <c r="F32" s="40">
        <v>298</v>
      </c>
      <c r="G32" s="40">
        <v>51</v>
      </c>
      <c r="H32" s="40">
        <v>348</v>
      </c>
      <c r="I32" s="40">
        <v>929</v>
      </c>
      <c r="J32" s="40">
        <v>1919</v>
      </c>
      <c r="K32" s="40">
        <v>654</v>
      </c>
      <c r="L32" s="40">
        <v>295</v>
      </c>
      <c r="M32" s="40">
        <v>2868</v>
      </c>
      <c r="N32" s="40">
        <v>3796</v>
      </c>
      <c r="O32" s="19"/>
    </row>
    <row r="33" spans="2:15" x14ac:dyDescent="0.2">
      <c r="B33" s="47">
        <v>1996</v>
      </c>
      <c r="C33" s="40">
        <v>494</v>
      </c>
      <c r="D33" s="40">
        <v>78</v>
      </c>
      <c r="E33" s="40">
        <v>571</v>
      </c>
      <c r="F33" s="40">
        <v>254</v>
      </c>
      <c r="G33" s="40">
        <v>61</v>
      </c>
      <c r="H33" s="40">
        <v>315</v>
      </c>
      <c r="I33" s="40">
        <v>886</v>
      </c>
      <c r="J33" s="40">
        <v>1689</v>
      </c>
      <c r="K33" s="40">
        <v>412</v>
      </c>
      <c r="L33" s="40">
        <v>279</v>
      </c>
      <c r="M33" s="40">
        <v>2380</v>
      </c>
      <c r="N33" s="40">
        <v>3266</v>
      </c>
      <c r="O33" s="19"/>
    </row>
    <row r="34" spans="2:15" x14ac:dyDescent="0.2">
      <c r="B34" s="47">
        <v>1997</v>
      </c>
      <c r="C34" s="40">
        <v>313</v>
      </c>
      <c r="D34" s="40">
        <v>91</v>
      </c>
      <c r="E34" s="40">
        <v>404</v>
      </c>
      <c r="F34" s="40">
        <v>255</v>
      </c>
      <c r="G34" s="40">
        <v>85</v>
      </c>
      <c r="H34" s="40">
        <v>340</v>
      </c>
      <c r="I34" s="40">
        <v>744</v>
      </c>
      <c r="J34" s="40">
        <v>1484</v>
      </c>
      <c r="K34" s="40">
        <v>413</v>
      </c>
      <c r="L34" s="40">
        <v>334</v>
      </c>
      <c r="M34" s="40">
        <v>2232</v>
      </c>
      <c r="N34" s="40">
        <v>2975</v>
      </c>
      <c r="O34" s="19"/>
    </row>
    <row r="35" spans="2:15" x14ac:dyDescent="0.2">
      <c r="B35" s="47">
        <v>1998</v>
      </c>
      <c r="C35" s="40">
        <v>307</v>
      </c>
      <c r="D35" s="40">
        <v>128</v>
      </c>
      <c r="E35" s="40">
        <v>436</v>
      </c>
      <c r="F35" s="40">
        <v>245</v>
      </c>
      <c r="G35" s="40">
        <v>72</v>
      </c>
      <c r="H35" s="40">
        <v>317</v>
      </c>
      <c r="I35" s="40">
        <v>753</v>
      </c>
      <c r="J35" s="40">
        <v>1570</v>
      </c>
      <c r="K35" s="40">
        <v>408</v>
      </c>
      <c r="L35" s="40">
        <v>249</v>
      </c>
      <c r="M35" s="40">
        <v>2227</v>
      </c>
      <c r="N35" s="40">
        <v>2980</v>
      </c>
      <c r="O35" s="19"/>
    </row>
    <row r="36" spans="2:15" x14ac:dyDescent="0.2">
      <c r="B36" s="47">
        <v>1999</v>
      </c>
      <c r="C36" s="40">
        <v>326</v>
      </c>
      <c r="D36" s="40">
        <v>151</v>
      </c>
      <c r="E36" s="40">
        <v>477</v>
      </c>
      <c r="F36" s="40">
        <v>226</v>
      </c>
      <c r="G36" s="40">
        <v>73</v>
      </c>
      <c r="H36" s="40">
        <v>299</v>
      </c>
      <c r="I36" s="40">
        <v>776</v>
      </c>
      <c r="J36" s="40">
        <v>1504</v>
      </c>
      <c r="K36" s="40">
        <v>452</v>
      </c>
      <c r="L36" s="40">
        <v>211</v>
      </c>
      <c r="M36" s="40">
        <v>2166</v>
      </c>
      <c r="N36" s="40">
        <v>2942</v>
      </c>
      <c r="O36" s="19"/>
    </row>
    <row r="37" spans="2:15" x14ac:dyDescent="0.2">
      <c r="B37" s="47">
        <v>2000</v>
      </c>
      <c r="C37" s="40">
        <v>399</v>
      </c>
      <c r="D37" s="40">
        <v>130</v>
      </c>
      <c r="E37" s="40">
        <v>529</v>
      </c>
      <c r="F37" s="40">
        <v>252</v>
      </c>
      <c r="G37" s="40">
        <v>83</v>
      </c>
      <c r="H37" s="40">
        <v>335</v>
      </c>
      <c r="I37" s="40">
        <v>864</v>
      </c>
      <c r="J37" s="40">
        <v>1459</v>
      </c>
      <c r="K37" s="40">
        <v>514</v>
      </c>
      <c r="L37" s="40">
        <v>226</v>
      </c>
      <c r="M37" s="40">
        <v>2199</v>
      </c>
      <c r="N37" s="40">
        <v>3063</v>
      </c>
      <c r="O37" s="19"/>
    </row>
    <row r="38" spans="2:15" x14ac:dyDescent="0.2">
      <c r="B38" s="47">
        <v>2001</v>
      </c>
      <c r="C38" s="40">
        <v>331</v>
      </c>
      <c r="D38" s="40">
        <v>113</v>
      </c>
      <c r="E38" s="40">
        <v>444</v>
      </c>
      <c r="F38" s="40">
        <v>233</v>
      </c>
      <c r="G38" s="40">
        <v>85</v>
      </c>
      <c r="H38" s="40">
        <v>318</v>
      </c>
      <c r="I38" s="40">
        <v>762</v>
      </c>
      <c r="J38" s="40">
        <v>1367</v>
      </c>
      <c r="K38" s="40">
        <v>537</v>
      </c>
      <c r="L38" s="40">
        <v>173</v>
      </c>
      <c r="M38" s="40">
        <v>2076</v>
      </c>
      <c r="N38" s="40">
        <v>2838</v>
      </c>
      <c r="O38" s="19"/>
    </row>
    <row r="39" spans="2:15" x14ac:dyDescent="0.2">
      <c r="B39" s="47">
        <v>2002</v>
      </c>
      <c r="C39" s="40">
        <v>393</v>
      </c>
      <c r="D39" s="40">
        <v>102</v>
      </c>
      <c r="E39" s="40">
        <v>494</v>
      </c>
      <c r="F39" s="40">
        <v>194</v>
      </c>
      <c r="G39" s="40">
        <v>74</v>
      </c>
      <c r="H39" s="40">
        <v>268</v>
      </c>
      <c r="I39" s="40">
        <v>762</v>
      </c>
      <c r="J39" s="40">
        <v>1438</v>
      </c>
      <c r="K39" s="40">
        <v>545</v>
      </c>
      <c r="L39" s="40">
        <v>205</v>
      </c>
      <c r="M39" s="40">
        <v>2187</v>
      </c>
      <c r="N39" s="40">
        <v>2950</v>
      </c>
      <c r="O39" s="19"/>
    </row>
    <row r="40" spans="2:15" x14ac:dyDescent="0.2">
      <c r="B40" s="47">
        <v>2003</v>
      </c>
      <c r="C40" s="40">
        <v>331</v>
      </c>
      <c r="D40" s="40">
        <v>146</v>
      </c>
      <c r="E40" s="40">
        <v>478</v>
      </c>
      <c r="F40" s="40">
        <v>272</v>
      </c>
      <c r="G40" s="40">
        <v>76</v>
      </c>
      <c r="H40" s="40">
        <v>349</v>
      </c>
      <c r="I40" s="40">
        <v>826</v>
      </c>
      <c r="J40" s="40">
        <v>1512</v>
      </c>
      <c r="K40" s="40">
        <v>378</v>
      </c>
      <c r="L40" s="40">
        <v>229</v>
      </c>
      <c r="M40" s="40">
        <v>2119</v>
      </c>
      <c r="N40" s="40">
        <v>2945</v>
      </c>
      <c r="O40" s="19"/>
    </row>
    <row r="41" spans="2:15" x14ac:dyDescent="0.2">
      <c r="B41" s="47">
        <v>2004</v>
      </c>
      <c r="C41" s="40">
        <v>348</v>
      </c>
      <c r="D41" s="40">
        <v>171</v>
      </c>
      <c r="E41" s="40">
        <v>519</v>
      </c>
      <c r="F41" s="40">
        <v>260</v>
      </c>
      <c r="G41" s="40">
        <v>66</v>
      </c>
      <c r="H41" s="40">
        <v>326</v>
      </c>
      <c r="I41" s="40">
        <v>845</v>
      </c>
      <c r="J41" s="40">
        <v>1766</v>
      </c>
      <c r="K41" s="40">
        <v>443</v>
      </c>
      <c r="L41" s="40">
        <v>243</v>
      </c>
      <c r="M41" s="40">
        <v>2453</v>
      </c>
      <c r="N41" s="40">
        <v>3298</v>
      </c>
      <c r="O41" s="19"/>
    </row>
    <row r="42" spans="2:15" x14ac:dyDescent="0.2">
      <c r="B42" s="47">
        <v>2005</v>
      </c>
      <c r="C42" s="40">
        <v>341</v>
      </c>
      <c r="D42" s="40">
        <v>186</v>
      </c>
      <c r="E42" s="40">
        <v>527</v>
      </c>
      <c r="F42" s="40">
        <v>272</v>
      </c>
      <c r="G42" s="40">
        <v>72</v>
      </c>
      <c r="H42" s="40">
        <v>344</v>
      </c>
      <c r="I42" s="40">
        <v>872</v>
      </c>
      <c r="J42" s="40">
        <v>1935</v>
      </c>
      <c r="K42" s="40">
        <v>525</v>
      </c>
      <c r="L42" s="40">
        <v>207</v>
      </c>
      <c r="M42" s="40">
        <v>2667</v>
      </c>
      <c r="N42" s="40">
        <v>3539</v>
      </c>
      <c r="O42" s="19"/>
    </row>
    <row r="43" spans="2:15" x14ac:dyDescent="0.2">
      <c r="B43" s="47">
        <v>2006</v>
      </c>
      <c r="C43" s="40">
        <v>344</v>
      </c>
      <c r="D43" s="40">
        <v>201</v>
      </c>
      <c r="E43" s="40">
        <v>546</v>
      </c>
      <c r="F43" s="40">
        <v>271</v>
      </c>
      <c r="G43" s="40">
        <v>82</v>
      </c>
      <c r="H43" s="40">
        <v>353</v>
      </c>
      <c r="I43" s="40">
        <v>899</v>
      </c>
      <c r="J43" s="40">
        <v>1864</v>
      </c>
      <c r="K43" s="40">
        <v>514</v>
      </c>
      <c r="L43" s="40">
        <v>201</v>
      </c>
      <c r="M43" s="40">
        <v>2579</v>
      </c>
      <c r="N43" s="40">
        <v>3478</v>
      </c>
      <c r="O43" s="19"/>
    </row>
    <row r="44" spans="2:15" x14ac:dyDescent="0.2">
      <c r="B44" s="47">
        <v>2007</v>
      </c>
      <c r="C44" s="40">
        <v>341</v>
      </c>
      <c r="D44" s="40">
        <v>198</v>
      </c>
      <c r="E44" s="40">
        <v>538</v>
      </c>
      <c r="F44" s="40">
        <v>349</v>
      </c>
      <c r="G44" s="40">
        <v>95</v>
      </c>
      <c r="H44" s="40">
        <v>443</v>
      </c>
      <c r="I44" s="40">
        <v>982</v>
      </c>
      <c r="J44" s="40">
        <v>2106</v>
      </c>
      <c r="K44" s="40">
        <v>591</v>
      </c>
      <c r="L44" s="40">
        <v>177</v>
      </c>
      <c r="M44" s="40">
        <v>2873</v>
      </c>
      <c r="N44" s="40">
        <v>3855</v>
      </c>
      <c r="O44" s="19"/>
    </row>
    <row r="45" spans="2:15" x14ac:dyDescent="0.2">
      <c r="B45" s="47">
        <v>2008</v>
      </c>
      <c r="C45" s="40">
        <v>376</v>
      </c>
      <c r="D45" s="40">
        <v>189</v>
      </c>
      <c r="E45" s="40">
        <v>564</v>
      </c>
      <c r="F45" s="40">
        <v>279</v>
      </c>
      <c r="G45" s="40">
        <v>92</v>
      </c>
      <c r="H45" s="40">
        <v>370</v>
      </c>
      <c r="I45" s="40">
        <v>935</v>
      </c>
      <c r="J45" s="40">
        <v>2013</v>
      </c>
      <c r="K45" s="40">
        <v>659</v>
      </c>
      <c r="L45" s="40">
        <v>237</v>
      </c>
      <c r="M45" s="40">
        <v>2909</v>
      </c>
      <c r="N45" s="40">
        <v>3844</v>
      </c>
      <c r="O45" s="19"/>
    </row>
    <row r="46" spans="2:15" x14ac:dyDescent="0.2">
      <c r="B46" s="47">
        <v>2009</v>
      </c>
      <c r="C46" s="40">
        <v>388</v>
      </c>
      <c r="D46" s="40">
        <v>177</v>
      </c>
      <c r="E46" s="40">
        <v>564</v>
      </c>
      <c r="F46" s="40">
        <v>262</v>
      </c>
      <c r="G46" s="40">
        <v>102</v>
      </c>
      <c r="H46" s="40">
        <f>G46+F46</f>
        <v>364</v>
      </c>
      <c r="I46" s="40">
        <v>929</v>
      </c>
      <c r="J46" s="40">
        <v>2086</v>
      </c>
      <c r="K46" s="40">
        <v>528</v>
      </c>
      <c r="L46" s="40">
        <v>244</v>
      </c>
      <c r="M46" s="40">
        <v>2858</v>
      </c>
      <c r="N46" s="40">
        <v>3787</v>
      </c>
      <c r="O46" s="19"/>
    </row>
    <row r="47" spans="2:15" x14ac:dyDescent="0.2">
      <c r="B47" s="47">
        <v>2010</v>
      </c>
      <c r="C47" s="40">
        <v>282</v>
      </c>
      <c r="D47" s="40">
        <v>194</v>
      </c>
      <c r="E47" s="40">
        <v>477</v>
      </c>
      <c r="F47" s="40">
        <v>248</v>
      </c>
      <c r="G47" s="40">
        <v>100</v>
      </c>
      <c r="H47" s="40">
        <f>G47+F47</f>
        <v>348</v>
      </c>
      <c r="I47" s="40">
        <v>824</v>
      </c>
      <c r="J47" s="40">
        <v>2107</v>
      </c>
      <c r="K47" s="40">
        <v>541</v>
      </c>
      <c r="L47" s="40">
        <v>227</v>
      </c>
      <c r="M47" s="40">
        <v>2875</v>
      </c>
      <c r="N47" s="40">
        <v>3699</v>
      </c>
      <c r="O47" s="19"/>
    </row>
    <row r="48" spans="2:15" x14ac:dyDescent="0.2">
      <c r="B48" s="47">
        <v>2011</v>
      </c>
      <c r="C48" s="40">
        <v>310</v>
      </c>
      <c r="D48" s="40">
        <v>235</v>
      </c>
      <c r="E48" s="40">
        <v>545</v>
      </c>
      <c r="F48" s="40">
        <v>248</v>
      </c>
      <c r="G48" s="40">
        <v>118</v>
      </c>
      <c r="H48" s="40">
        <f>G48+F48</f>
        <v>366</v>
      </c>
      <c r="I48" s="40">
        <v>911</v>
      </c>
      <c r="J48" s="40">
        <v>2184</v>
      </c>
      <c r="K48" s="40">
        <v>555</v>
      </c>
      <c r="L48" s="40">
        <v>269</v>
      </c>
      <c r="M48" s="40">
        <v>3008</v>
      </c>
      <c r="N48" s="40">
        <v>3920</v>
      </c>
      <c r="O48" s="19"/>
    </row>
    <row r="49" spans="2:22" x14ac:dyDescent="0.2">
      <c r="B49" s="47" t="s">
        <v>389</v>
      </c>
      <c r="C49" s="40">
        <v>378</v>
      </c>
      <c r="D49" s="40">
        <v>227</v>
      </c>
      <c r="E49" s="40">
        <v>604</v>
      </c>
      <c r="F49" s="40">
        <v>320</v>
      </c>
      <c r="G49" s="40">
        <v>137</v>
      </c>
      <c r="H49" s="40">
        <f>G49+F49</f>
        <v>457</v>
      </c>
      <c r="I49" s="40">
        <v>1061</v>
      </c>
      <c r="J49" s="40">
        <v>2221</v>
      </c>
      <c r="K49" s="40">
        <v>475</v>
      </c>
      <c r="L49" s="40">
        <v>314</v>
      </c>
      <c r="M49" s="40">
        <v>3009</v>
      </c>
      <c r="N49" s="40">
        <v>4071</v>
      </c>
      <c r="O49" s="19"/>
    </row>
    <row r="50" spans="2:22" x14ac:dyDescent="0.2">
      <c r="B50" s="47" t="s">
        <v>388</v>
      </c>
      <c r="C50" s="40">
        <v>369</v>
      </c>
      <c r="D50" s="40">
        <v>228</v>
      </c>
      <c r="E50" s="40">
        <v>597</v>
      </c>
      <c r="F50" s="40">
        <v>272</v>
      </c>
      <c r="G50" s="40">
        <v>137</v>
      </c>
      <c r="H50" s="40">
        <v>409</v>
      </c>
      <c r="I50" s="40">
        <v>1007</v>
      </c>
      <c r="J50" s="40">
        <v>2393</v>
      </c>
      <c r="K50" s="40">
        <v>488</v>
      </c>
      <c r="L50" s="40">
        <v>249</v>
      </c>
      <c r="M50" s="40">
        <v>3130</v>
      </c>
      <c r="N50" s="40">
        <v>4137</v>
      </c>
      <c r="O50" s="19"/>
    </row>
    <row r="51" spans="2:22" x14ac:dyDescent="0.2">
      <c r="B51" s="47">
        <v>2013</v>
      </c>
      <c r="C51" s="40">
        <v>382</v>
      </c>
      <c r="D51" s="40">
        <v>222</v>
      </c>
      <c r="E51" s="40">
        <v>603</v>
      </c>
      <c r="F51" s="40">
        <v>339</v>
      </c>
      <c r="G51" s="40">
        <v>147</v>
      </c>
      <c r="H51" s="40">
        <v>486</v>
      </c>
      <c r="I51" s="40">
        <v>1089</v>
      </c>
      <c r="J51" s="40">
        <v>2429</v>
      </c>
      <c r="K51" s="40">
        <v>613</v>
      </c>
      <c r="L51" s="40">
        <v>306</v>
      </c>
      <c r="M51" s="40">
        <v>3349</v>
      </c>
      <c r="N51" s="40">
        <v>4438</v>
      </c>
      <c r="O51" s="19"/>
    </row>
    <row r="52" spans="2:22" x14ac:dyDescent="0.2">
      <c r="B52" s="47">
        <v>2014</v>
      </c>
      <c r="C52" s="40">
        <v>434.202</v>
      </c>
      <c r="D52" s="40">
        <v>219.047</v>
      </c>
      <c r="E52" s="40">
        <v>653.24900000000002</v>
      </c>
      <c r="F52" s="40">
        <v>419.19</v>
      </c>
      <c r="G52" s="40">
        <v>145.172</v>
      </c>
      <c r="H52" s="40">
        <v>564.36199999999997</v>
      </c>
      <c r="I52" s="40">
        <v>1217.6110000000001</v>
      </c>
      <c r="J52" s="40">
        <v>2301.1799999999998</v>
      </c>
      <c r="K52" s="40">
        <v>826.08399999999995</v>
      </c>
      <c r="L52" s="40">
        <v>342.92200000000003</v>
      </c>
      <c r="M52" s="40">
        <v>3470.1860000000001</v>
      </c>
      <c r="N52" s="40">
        <v>4687.7969999999996</v>
      </c>
      <c r="O52" s="19"/>
    </row>
    <row r="53" spans="2:22" x14ac:dyDescent="0.2">
      <c r="B53" s="47">
        <v>2015</v>
      </c>
      <c r="C53" s="40">
        <v>544.36900000000003</v>
      </c>
      <c r="D53" s="40">
        <v>218.036</v>
      </c>
      <c r="E53" s="40">
        <v>762.40499999999997</v>
      </c>
      <c r="F53" s="40">
        <v>360.459</v>
      </c>
      <c r="G53" s="40">
        <v>149.06200000000001</v>
      </c>
      <c r="H53" s="40">
        <v>509.52100000000002</v>
      </c>
      <c r="I53" s="40">
        <v>1271.9259999999999</v>
      </c>
      <c r="J53" s="40">
        <v>2371.096</v>
      </c>
      <c r="K53" s="40">
        <v>817.024</v>
      </c>
      <c r="L53" s="40">
        <v>427.28500000000003</v>
      </c>
      <c r="M53" s="40">
        <v>3615.4050000000002</v>
      </c>
      <c r="N53" s="40">
        <v>4887.3310000000001</v>
      </c>
      <c r="O53" s="19"/>
    </row>
    <row r="54" spans="2:22" s="47" customFormat="1" x14ac:dyDescent="0.2">
      <c r="B54" s="47">
        <v>2016</v>
      </c>
      <c r="C54" s="40">
        <v>468.16899999999998</v>
      </c>
      <c r="D54" s="40">
        <v>237.352</v>
      </c>
      <c r="E54" s="40">
        <v>705.52099999999996</v>
      </c>
      <c r="F54" s="40">
        <v>382.27300000000002</v>
      </c>
      <c r="G54" s="40">
        <v>145.34200000000001</v>
      </c>
      <c r="H54" s="40">
        <v>527.61500000000001</v>
      </c>
      <c r="I54" s="40">
        <v>1233.136</v>
      </c>
      <c r="J54" s="40">
        <v>2648.5189999999998</v>
      </c>
      <c r="K54" s="40">
        <v>712.72500000000002</v>
      </c>
      <c r="L54" s="40">
        <v>404.548</v>
      </c>
      <c r="M54" s="40">
        <v>3765.7919999999999</v>
      </c>
      <c r="N54" s="40">
        <v>4998.9279999999999</v>
      </c>
      <c r="O54" s="19"/>
      <c r="P54" s="155"/>
      <c r="Q54" s="155"/>
      <c r="R54" s="155"/>
      <c r="S54" s="155"/>
      <c r="T54" s="155"/>
      <c r="U54" s="155"/>
      <c r="V54" s="154"/>
    </row>
    <row r="55" spans="2:22" s="47" customFormat="1" x14ac:dyDescent="0.2">
      <c r="B55" s="47" t="s">
        <v>453</v>
      </c>
      <c r="C55" s="40">
        <v>523</v>
      </c>
      <c r="D55" s="40">
        <v>206</v>
      </c>
      <c r="E55" s="40">
        <v>730</v>
      </c>
      <c r="F55" s="40">
        <v>277</v>
      </c>
      <c r="G55" s="40">
        <v>150</v>
      </c>
      <c r="H55" s="40">
        <v>427</v>
      </c>
      <c r="I55" s="40">
        <v>1157</v>
      </c>
      <c r="J55" s="40">
        <v>2672</v>
      </c>
      <c r="K55" s="40">
        <v>563</v>
      </c>
      <c r="L55" s="40">
        <v>455</v>
      </c>
      <c r="M55" s="40">
        <v>3689</v>
      </c>
      <c r="N55" s="40">
        <v>4846</v>
      </c>
      <c r="O55" s="19"/>
      <c r="P55" s="155"/>
      <c r="Q55" s="155"/>
      <c r="R55" s="155"/>
      <c r="S55" s="155"/>
      <c r="T55" s="155"/>
      <c r="U55" s="155"/>
      <c r="V55" s="154"/>
    </row>
    <row r="56" spans="2:22" s="47" customFormat="1" x14ac:dyDescent="0.2">
      <c r="B56" s="47">
        <v>2018</v>
      </c>
      <c r="C56" s="40">
        <v>559</v>
      </c>
      <c r="D56" s="40">
        <v>228</v>
      </c>
      <c r="E56" s="40">
        <v>786</v>
      </c>
      <c r="F56" s="40">
        <v>264</v>
      </c>
      <c r="G56" s="40">
        <v>143</v>
      </c>
      <c r="H56" s="40">
        <v>406</v>
      </c>
      <c r="I56" s="40">
        <v>1193</v>
      </c>
      <c r="J56" s="40">
        <v>2391</v>
      </c>
      <c r="K56" s="40">
        <v>452</v>
      </c>
      <c r="L56" s="40">
        <v>364</v>
      </c>
      <c r="M56" s="40">
        <v>3207</v>
      </c>
      <c r="N56" s="40">
        <v>4400</v>
      </c>
      <c r="O56" s="19"/>
      <c r="P56" s="155"/>
      <c r="Q56" s="155"/>
      <c r="R56" s="155"/>
      <c r="S56" s="155"/>
      <c r="T56" s="155"/>
      <c r="U56" s="155"/>
      <c r="V56" s="154"/>
    </row>
    <row r="57" spans="2:22" s="47" customFormat="1" x14ac:dyDescent="0.2">
      <c r="B57" s="47">
        <v>2019</v>
      </c>
      <c r="C57" s="40">
        <v>491</v>
      </c>
      <c r="D57" s="40">
        <v>229</v>
      </c>
      <c r="E57" s="40">
        <v>719</v>
      </c>
      <c r="F57" s="40">
        <v>274</v>
      </c>
      <c r="G57" s="40">
        <v>149</v>
      </c>
      <c r="H57" s="40">
        <v>423</v>
      </c>
      <c r="I57" s="40">
        <v>1142</v>
      </c>
      <c r="J57" s="40">
        <v>2140</v>
      </c>
      <c r="K57" s="40">
        <v>406</v>
      </c>
      <c r="L57" s="40">
        <v>401</v>
      </c>
      <c r="M57" s="40">
        <v>2947</v>
      </c>
      <c r="N57" s="40">
        <v>4089</v>
      </c>
      <c r="O57" s="19"/>
      <c r="P57" s="155"/>
      <c r="Q57" s="155"/>
      <c r="R57" s="155"/>
      <c r="S57" s="155"/>
      <c r="T57" s="155"/>
      <c r="U57" s="155"/>
      <c r="V57" s="154"/>
    </row>
    <row r="58" spans="2:22" s="47" customFormat="1" x14ac:dyDescent="0.2">
      <c r="B58" s="47">
        <v>2020</v>
      </c>
      <c r="C58" s="40">
        <v>557</v>
      </c>
      <c r="D58" s="40">
        <v>255</v>
      </c>
      <c r="E58" s="40">
        <v>812</v>
      </c>
      <c r="F58" s="40">
        <v>245</v>
      </c>
      <c r="G58" s="40">
        <v>153</v>
      </c>
      <c r="H58" s="40">
        <v>398</v>
      </c>
      <c r="I58" s="40">
        <v>1210</v>
      </c>
      <c r="J58" s="40">
        <v>2206</v>
      </c>
      <c r="K58" s="40">
        <v>447</v>
      </c>
      <c r="L58" s="40">
        <v>420</v>
      </c>
      <c r="M58" s="40">
        <v>3073</v>
      </c>
      <c r="N58" s="40">
        <v>4283</v>
      </c>
      <c r="O58" s="19"/>
      <c r="P58" s="155"/>
      <c r="Q58" s="155"/>
      <c r="R58" s="155"/>
      <c r="S58" s="155"/>
      <c r="T58" s="155"/>
      <c r="U58" s="155"/>
      <c r="V58" s="154"/>
    </row>
    <row r="59" spans="2:22" ht="13.5" thickBot="1" x14ac:dyDescent="0.25">
      <c r="B59" s="87">
        <v>2021</v>
      </c>
      <c r="C59" s="90">
        <v>581</v>
      </c>
      <c r="D59" s="90">
        <v>279</v>
      </c>
      <c r="E59" s="90">
        <v>860</v>
      </c>
      <c r="F59" s="90">
        <v>254</v>
      </c>
      <c r="G59" s="90">
        <v>133</v>
      </c>
      <c r="H59" s="90">
        <v>387</v>
      </c>
      <c r="I59" s="90">
        <v>1247</v>
      </c>
      <c r="J59" s="90">
        <v>2260</v>
      </c>
      <c r="K59" s="90">
        <v>494</v>
      </c>
      <c r="L59" s="90">
        <v>340</v>
      </c>
      <c r="M59" s="90">
        <v>3094</v>
      </c>
      <c r="N59" s="90">
        <v>4341</v>
      </c>
      <c r="O59" s="19"/>
    </row>
    <row r="60" spans="2:22" ht="8.1" customHeight="1" x14ac:dyDescent="0.2">
      <c r="H60" s="19"/>
      <c r="J60" s="19"/>
      <c r="K60" s="48"/>
    </row>
    <row r="61" spans="2:22" x14ac:dyDescent="0.2">
      <c r="B61" s="37" t="s">
        <v>488</v>
      </c>
      <c r="I61" s="19"/>
      <c r="J61" s="19"/>
      <c r="N61" s="19"/>
      <c r="P61"/>
      <c r="Q61"/>
      <c r="R61"/>
      <c r="S61"/>
    </row>
    <row r="62" spans="2:22" x14ac:dyDescent="0.2">
      <c r="B62" s="37" t="s">
        <v>495</v>
      </c>
      <c r="P62"/>
      <c r="Q62"/>
      <c r="R62"/>
      <c r="S62"/>
      <c r="T62" s="171"/>
      <c r="U62" s="171"/>
      <c r="V62" s="171"/>
    </row>
    <row r="63" spans="2:22" x14ac:dyDescent="0.2">
      <c r="B63" s="37" t="s">
        <v>581</v>
      </c>
      <c r="P63"/>
      <c r="Q63"/>
      <c r="R63"/>
      <c r="S63"/>
      <c r="T63" s="171"/>
      <c r="U63" s="171"/>
      <c r="V63" s="171"/>
    </row>
    <row r="64" spans="2:22" x14ac:dyDescent="0.2">
      <c r="P64"/>
      <c r="Q64"/>
      <c r="R64"/>
      <c r="S64"/>
      <c r="T64" s="171"/>
      <c r="U64" s="171"/>
      <c r="V64" s="171"/>
    </row>
    <row r="65" spans="16:22" x14ac:dyDescent="0.2">
      <c r="P65"/>
      <c r="Q65"/>
      <c r="R65"/>
      <c r="S65"/>
      <c r="T65" s="171"/>
      <c r="U65" s="171"/>
      <c r="V65" s="171"/>
    </row>
    <row r="66" spans="16:22" x14ac:dyDescent="0.2">
      <c r="P66"/>
      <c r="Q66"/>
      <c r="R66"/>
      <c r="S66"/>
      <c r="T66" s="171"/>
      <c r="U66" s="171"/>
      <c r="V66" s="171"/>
    </row>
    <row r="67" spans="16:22" x14ac:dyDescent="0.2">
      <c r="P67" s="38" t="s">
        <v>12</v>
      </c>
      <c r="Q67" s="38" t="s">
        <v>13</v>
      </c>
      <c r="R67" s="38" t="s">
        <v>479</v>
      </c>
      <c r="S67" s="38" t="s">
        <v>480</v>
      </c>
      <c r="V67"/>
    </row>
    <row r="68" spans="16:22" x14ac:dyDescent="0.2">
      <c r="P68" s="38">
        <v>224</v>
      </c>
      <c r="Q68" s="202">
        <v>141</v>
      </c>
      <c r="R68" s="202">
        <v>410</v>
      </c>
      <c r="S68" s="202">
        <v>341</v>
      </c>
      <c r="V68"/>
    </row>
    <row r="69" spans="16:22" x14ac:dyDescent="0.2">
      <c r="P69" s="203">
        <v>280</v>
      </c>
      <c r="Q69" s="202">
        <v>149</v>
      </c>
      <c r="R69" s="202">
        <v>507</v>
      </c>
      <c r="S69" s="202">
        <v>372</v>
      </c>
      <c r="V69"/>
    </row>
    <row r="70" spans="16:22" x14ac:dyDescent="0.2">
      <c r="P70" s="203">
        <v>305</v>
      </c>
      <c r="Q70" s="202">
        <v>262</v>
      </c>
      <c r="R70" s="202">
        <v>721</v>
      </c>
      <c r="S70" s="202">
        <v>470</v>
      </c>
      <c r="V70"/>
    </row>
    <row r="71" spans="16:22" x14ac:dyDescent="0.2">
      <c r="P71" s="203">
        <v>305</v>
      </c>
      <c r="Q71" s="202">
        <v>357</v>
      </c>
      <c r="R71" s="202">
        <v>972</v>
      </c>
      <c r="S71" s="202">
        <v>404</v>
      </c>
      <c r="V71"/>
    </row>
    <row r="72" spans="16:22" x14ac:dyDescent="0.2">
      <c r="P72" s="203">
        <v>362</v>
      </c>
      <c r="Q72" s="202">
        <v>318</v>
      </c>
      <c r="R72" s="202">
        <v>776</v>
      </c>
      <c r="S72" s="202">
        <v>405</v>
      </c>
      <c r="V72"/>
    </row>
    <row r="73" spans="16:22" x14ac:dyDescent="0.2">
      <c r="P73" s="203">
        <v>306</v>
      </c>
      <c r="Q73" s="202">
        <v>269</v>
      </c>
      <c r="R73" s="202">
        <v>469</v>
      </c>
      <c r="S73" s="202">
        <v>316</v>
      </c>
      <c r="V73"/>
    </row>
    <row r="74" spans="16:22" x14ac:dyDescent="0.2">
      <c r="P74" s="203">
        <v>258</v>
      </c>
      <c r="Q74" s="202">
        <v>250</v>
      </c>
      <c r="R74" s="202">
        <v>429</v>
      </c>
      <c r="S74" s="202">
        <v>303</v>
      </c>
      <c r="V74"/>
    </row>
    <row r="75" spans="16:22" x14ac:dyDescent="0.2">
      <c r="P75" s="203">
        <v>284</v>
      </c>
      <c r="Q75" s="202">
        <v>230</v>
      </c>
      <c r="R75" s="202">
        <v>446</v>
      </c>
      <c r="S75" s="202">
        <v>358</v>
      </c>
      <c r="V75"/>
    </row>
    <row r="76" spans="16:22" x14ac:dyDescent="0.2">
      <c r="P76" s="203">
        <v>257</v>
      </c>
      <c r="Q76" s="202">
        <v>134</v>
      </c>
      <c r="R76" s="202">
        <v>579</v>
      </c>
      <c r="S76" s="202">
        <v>390</v>
      </c>
      <c r="V76"/>
    </row>
    <row r="77" spans="16:22" x14ac:dyDescent="0.2">
      <c r="P77" s="203">
        <v>265</v>
      </c>
      <c r="Q77" s="202">
        <v>156</v>
      </c>
      <c r="R77" s="202">
        <v>646</v>
      </c>
      <c r="S77" s="202">
        <v>387</v>
      </c>
      <c r="V77"/>
    </row>
    <row r="78" spans="16:22" x14ac:dyDescent="0.2">
      <c r="P78" s="203">
        <v>293</v>
      </c>
      <c r="Q78" s="202">
        <v>175</v>
      </c>
      <c r="R78" s="202">
        <v>832</v>
      </c>
      <c r="S78" s="202">
        <v>525</v>
      </c>
      <c r="V78"/>
    </row>
    <row r="79" spans="16:22" x14ac:dyDescent="0.2">
      <c r="P79" s="203">
        <v>306</v>
      </c>
      <c r="Q79" s="202">
        <v>240</v>
      </c>
      <c r="R79" s="202">
        <v>955</v>
      </c>
      <c r="S79" s="202">
        <v>571</v>
      </c>
      <c r="V79"/>
    </row>
    <row r="80" spans="16:22" x14ac:dyDescent="0.2">
      <c r="P80" s="203">
        <v>318</v>
      </c>
      <c r="Q80" s="202">
        <v>234</v>
      </c>
      <c r="R80" s="202">
        <v>887</v>
      </c>
      <c r="S80" s="202">
        <v>577</v>
      </c>
      <c r="V80"/>
    </row>
    <row r="81" spans="2:22" x14ac:dyDescent="0.2">
      <c r="P81" s="203">
        <v>309</v>
      </c>
      <c r="Q81" s="202">
        <v>269</v>
      </c>
      <c r="R81" s="202">
        <v>1016</v>
      </c>
      <c r="S81" s="202">
        <v>543</v>
      </c>
      <c r="V81"/>
    </row>
    <row r="82" spans="2:22" x14ac:dyDescent="0.2">
      <c r="P82" s="203">
        <v>326</v>
      </c>
      <c r="Q82" s="202">
        <v>283</v>
      </c>
      <c r="R82" s="202">
        <v>1135</v>
      </c>
      <c r="S82" s="202">
        <v>540</v>
      </c>
      <c r="V82"/>
    </row>
    <row r="83" spans="2:22" x14ac:dyDescent="0.2">
      <c r="P83" s="203">
        <v>334</v>
      </c>
      <c r="Q83" s="202">
        <v>276</v>
      </c>
      <c r="R83" s="202">
        <v>1292</v>
      </c>
      <c r="S83" s="202">
        <v>637</v>
      </c>
      <c r="V83"/>
    </row>
    <row r="84" spans="2:22" x14ac:dyDescent="0.2">
      <c r="P84" s="203">
        <v>318</v>
      </c>
      <c r="Q84" s="202">
        <v>317</v>
      </c>
      <c r="R84" s="202">
        <v>1222</v>
      </c>
      <c r="S84" s="202">
        <v>638</v>
      </c>
      <c r="V84"/>
    </row>
    <row r="85" spans="2:22" x14ac:dyDescent="0.2">
      <c r="P85" s="203">
        <v>326</v>
      </c>
      <c r="Q85" s="202">
        <v>302</v>
      </c>
      <c r="R85" s="202">
        <v>1336</v>
      </c>
      <c r="S85" s="202">
        <v>740</v>
      </c>
      <c r="V85"/>
    </row>
    <row r="86" spans="2:22" x14ac:dyDescent="0.2">
      <c r="P86" s="203">
        <v>389</v>
      </c>
      <c r="Q86" s="202">
        <v>280</v>
      </c>
      <c r="R86" s="202">
        <v>1394</v>
      </c>
      <c r="S86" s="202">
        <v>883</v>
      </c>
      <c r="V86"/>
    </row>
    <row r="87" spans="2:22" x14ac:dyDescent="0.2">
      <c r="P87" s="203">
        <v>498</v>
      </c>
      <c r="Q87" s="202">
        <v>327</v>
      </c>
      <c r="R87" s="202">
        <v>1441</v>
      </c>
      <c r="S87" s="202">
        <v>1064</v>
      </c>
      <c r="V87"/>
    </row>
    <row r="88" spans="2:22" x14ac:dyDescent="0.2">
      <c r="P88" s="203">
        <v>513</v>
      </c>
      <c r="Q88" s="202">
        <v>373</v>
      </c>
      <c r="R88" s="202">
        <v>1483</v>
      </c>
      <c r="S88" s="202">
        <v>1203</v>
      </c>
      <c r="V88"/>
    </row>
    <row r="89" spans="2:22" x14ac:dyDescent="0.2">
      <c r="P89" s="203">
        <v>603</v>
      </c>
      <c r="Q89" s="202">
        <v>421</v>
      </c>
      <c r="R89" s="202">
        <v>1440</v>
      </c>
      <c r="S89" s="202">
        <v>1081</v>
      </c>
      <c r="V89"/>
    </row>
    <row r="90" spans="2:22" x14ac:dyDescent="0.2">
      <c r="P90" s="203">
        <v>651</v>
      </c>
      <c r="Q90" s="202">
        <v>416</v>
      </c>
      <c r="R90" s="202">
        <v>1509</v>
      </c>
      <c r="S90" s="202">
        <v>1165</v>
      </c>
      <c r="V90"/>
    </row>
    <row r="91" spans="2:22" x14ac:dyDescent="0.2">
      <c r="P91" s="203">
        <v>697</v>
      </c>
      <c r="Q91" s="202">
        <v>422</v>
      </c>
      <c r="R91" s="202">
        <v>1691</v>
      </c>
      <c r="S91" s="202">
        <v>1064</v>
      </c>
      <c r="V91"/>
    </row>
    <row r="92" spans="2:22" x14ac:dyDescent="0.2">
      <c r="B92" s="49"/>
      <c r="C92" s="49"/>
      <c r="D92" s="49"/>
      <c r="E92" s="49"/>
      <c r="F92" s="49"/>
      <c r="G92" s="49"/>
      <c r="H92" s="49"/>
      <c r="I92" s="49"/>
      <c r="J92" s="49"/>
      <c r="K92" s="49"/>
      <c r="L92" s="49"/>
      <c r="M92" s="49"/>
      <c r="P92" s="203">
        <v>641</v>
      </c>
      <c r="Q92" s="202">
        <v>434</v>
      </c>
      <c r="R92" s="202">
        <v>2094</v>
      </c>
      <c r="S92" s="202">
        <v>984</v>
      </c>
      <c r="V92"/>
    </row>
    <row r="93" spans="2:22" x14ac:dyDescent="0.2">
      <c r="P93" s="203">
        <v>580</v>
      </c>
      <c r="Q93" s="202">
        <v>348</v>
      </c>
      <c r="R93" s="202">
        <v>1919</v>
      </c>
      <c r="S93" s="202">
        <v>949</v>
      </c>
      <c r="V93"/>
    </row>
    <row r="94" spans="2:22" x14ac:dyDescent="0.2">
      <c r="P94" s="203">
        <v>571</v>
      </c>
      <c r="Q94" s="202">
        <v>315</v>
      </c>
      <c r="R94" s="202">
        <v>1689</v>
      </c>
      <c r="S94" s="202">
        <v>691</v>
      </c>
      <c r="V94"/>
    </row>
    <row r="95" spans="2:22" x14ac:dyDescent="0.2">
      <c r="P95" s="203">
        <v>404</v>
      </c>
      <c r="Q95" s="202">
        <v>340</v>
      </c>
      <c r="R95" s="202">
        <v>1484</v>
      </c>
      <c r="S95" s="202">
        <v>747</v>
      </c>
      <c r="V95"/>
    </row>
    <row r="96" spans="2:22" x14ac:dyDescent="0.2">
      <c r="P96" s="203">
        <v>436</v>
      </c>
      <c r="Q96" s="202">
        <v>317</v>
      </c>
      <c r="R96" s="202">
        <v>1570</v>
      </c>
      <c r="S96" s="202">
        <v>657</v>
      </c>
      <c r="V96"/>
    </row>
    <row r="97" spans="16:22" x14ac:dyDescent="0.2">
      <c r="P97" s="203">
        <v>477</v>
      </c>
      <c r="Q97" s="202">
        <v>299</v>
      </c>
      <c r="R97" s="202">
        <v>1504</v>
      </c>
      <c r="S97" s="202">
        <v>663</v>
      </c>
      <c r="V97"/>
    </row>
    <row r="98" spans="16:22" x14ac:dyDescent="0.2">
      <c r="P98" s="203">
        <v>529</v>
      </c>
      <c r="Q98" s="202">
        <v>335</v>
      </c>
      <c r="R98" s="202">
        <v>1459</v>
      </c>
      <c r="S98" s="202">
        <v>740</v>
      </c>
      <c r="V98"/>
    </row>
    <row r="99" spans="16:22" x14ac:dyDescent="0.2">
      <c r="P99" s="203">
        <v>444</v>
      </c>
      <c r="Q99" s="202">
        <v>318</v>
      </c>
      <c r="R99" s="202">
        <v>1367</v>
      </c>
      <c r="S99" s="202">
        <v>710</v>
      </c>
      <c r="V99"/>
    </row>
    <row r="100" spans="16:22" x14ac:dyDescent="0.2">
      <c r="P100" s="203">
        <v>494</v>
      </c>
      <c r="Q100" s="202">
        <v>268</v>
      </c>
      <c r="R100" s="202">
        <v>1438</v>
      </c>
      <c r="S100" s="202">
        <v>750</v>
      </c>
      <c r="V100"/>
    </row>
    <row r="101" spans="16:22" x14ac:dyDescent="0.2">
      <c r="P101" s="203">
        <v>478</v>
      </c>
      <c r="Q101" s="202">
        <v>349</v>
      </c>
      <c r="R101" s="202">
        <v>1512</v>
      </c>
      <c r="S101" s="202">
        <v>607</v>
      </c>
      <c r="V101"/>
    </row>
    <row r="102" spans="16:22" x14ac:dyDescent="0.2">
      <c r="P102" s="203">
        <v>519</v>
      </c>
      <c r="Q102" s="202">
        <v>326</v>
      </c>
      <c r="R102" s="202">
        <v>1766</v>
      </c>
      <c r="S102" s="202">
        <v>686</v>
      </c>
      <c r="V102"/>
    </row>
    <row r="103" spans="16:22" x14ac:dyDescent="0.2">
      <c r="P103" s="203">
        <v>527</v>
      </c>
      <c r="Q103" s="202">
        <v>344</v>
      </c>
      <c r="R103" s="202">
        <v>1935</v>
      </c>
      <c r="S103" s="202">
        <v>732</v>
      </c>
      <c r="V103"/>
    </row>
    <row r="104" spans="16:22" x14ac:dyDescent="0.2">
      <c r="P104" s="203">
        <v>546</v>
      </c>
      <c r="Q104" s="202">
        <v>353</v>
      </c>
      <c r="R104" s="202">
        <v>1864</v>
      </c>
      <c r="S104" s="202">
        <v>715</v>
      </c>
      <c r="V104"/>
    </row>
    <row r="105" spans="16:22" x14ac:dyDescent="0.2">
      <c r="P105" s="203">
        <v>538</v>
      </c>
      <c r="Q105" s="202">
        <v>443</v>
      </c>
      <c r="R105" s="202">
        <v>2106</v>
      </c>
      <c r="S105" s="202">
        <v>768</v>
      </c>
      <c r="V105"/>
    </row>
    <row r="106" spans="16:22" x14ac:dyDescent="0.2">
      <c r="P106" s="203">
        <v>564</v>
      </c>
      <c r="Q106" s="202">
        <v>370</v>
      </c>
      <c r="R106" s="202">
        <v>2013</v>
      </c>
      <c r="S106" s="202">
        <v>896</v>
      </c>
      <c r="V106"/>
    </row>
    <row r="107" spans="16:22" x14ac:dyDescent="0.2">
      <c r="P107" s="203">
        <v>564</v>
      </c>
      <c r="Q107" s="202">
        <v>364</v>
      </c>
      <c r="R107" s="202">
        <v>2086</v>
      </c>
      <c r="S107" s="202">
        <v>772</v>
      </c>
      <c r="V107"/>
    </row>
    <row r="108" spans="16:22" x14ac:dyDescent="0.2">
      <c r="P108" s="203">
        <v>477</v>
      </c>
      <c r="Q108" s="202">
        <v>348</v>
      </c>
      <c r="R108" s="202">
        <v>2107</v>
      </c>
      <c r="S108" s="202">
        <v>768</v>
      </c>
      <c r="V108"/>
    </row>
    <row r="109" spans="16:22" x14ac:dyDescent="0.2">
      <c r="P109" s="203">
        <v>545</v>
      </c>
      <c r="Q109" s="202">
        <v>366</v>
      </c>
      <c r="R109" s="202">
        <v>2184</v>
      </c>
      <c r="S109" s="202">
        <v>824</v>
      </c>
      <c r="V109"/>
    </row>
    <row r="110" spans="16:22" x14ac:dyDescent="0.2">
      <c r="P110" s="203">
        <v>597</v>
      </c>
      <c r="Q110" s="202">
        <v>409</v>
      </c>
      <c r="R110" s="202">
        <v>2393</v>
      </c>
      <c r="S110" s="202">
        <v>737</v>
      </c>
      <c r="V110"/>
    </row>
    <row r="111" spans="16:22" x14ac:dyDescent="0.2">
      <c r="P111" s="203">
        <v>603</v>
      </c>
      <c r="Q111" s="202">
        <v>486</v>
      </c>
      <c r="R111" s="202">
        <v>2429</v>
      </c>
      <c r="S111" s="202">
        <v>919</v>
      </c>
      <c r="V111"/>
    </row>
    <row r="112" spans="16:22" x14ac:dyDescent="0.2">
      <c r="P112" s="203">
        <v>653.24900000000002</v>
      </c>
      <c r="Q112" s="202">
        <v>564.36199999999997</v>
      </c>
      <c r="R112" s="202">
        <v>2301.1799999999998</v>
      </c>
      <c r="S112" s="202">
        <v>1169.0059999999999</v>
      </c>
      <c r="V112"/>
    </row>
    <row r="113" spans="16:22" x14ac:dyDescent="0.2">
      <c r="P113" s="203">
        <v>762.40499999999997</v>
      </c>
      <c r="Q113" s="202">
        <v>509.52100000000002</v>
      </c>
      <c r="R113" s="202">
        <v>2371.096</v>
      </c>
      <c r="S113" s="202">
        <v>1244.309</v>
      </c>
      <c r="V113"/>
    </row>
    <row r="114" spans="16:22" x14ac:dyDescent="0.2">
      <c r="P114" s="203">
        <v>705.52099999999996</v>
      </c>
      <c r="Q114" s="202">
        <v>527.61500000000001</v>
      </c>
      <c r="R114" s="202">
        <v>2648.5189999999998</v>
      </c>
      <c r="S114" s="202">
        <v>1117.2730000000001</v>
      </c>
      <c r="V114"/>
    </row>
    <row r="115" spans="16:22" x14ac:dyDescent="0.2">
      <c r="P115" s="203">
        <v>730</v>
      </c>
      <c r="Q115" s="202">
        <v>427</v>
      </c>
      <c r="R115" s="202">
        <v>2672</v>
      </c>
      <c r="S115" s="202">
        <v>1018</v>
      </c>
      <c r="V115"/>
    </row>
    <row r="116" spans="16:22" x14ac:dyDescent="0.2">
      <c r="P116" s="203">
        <v>786</v>
      </c>
      <c r="Q116" s="202">
        <v>406</v>
      </c>
      <c r="R116" s="202">
        <v>2391</v>
      </c>
      <c r="S116" s="202">
        <v>816</v>
      </c>
      <c r="V116"/>
    </row>
    <row r="117" spans="16:22" x14ac:dyDescent="0.2">
      <c r="P117" s="38">
        <v>719</v>
      </c>
      <c r="Q117" s="202">
        <v>423</v>
      </c>
      <c r="R117" s="202">
        <v>2140</v>
      </c>
      <c r="S117" s="202">
        <v>807</v>
      </c>
      <c r="V117"/>
    </row>
    <row r="118" spans="16:22" x14ac:dyDescent="0.2">
      <c r="P118" s="203">
        <v>812</v>
      </c>
      <c r="Q118" s="202">
        <v>398</v>
      </c>
      <c r="R118" s="202">
        <v>2206</v>
      </c>
      <c r="S118" s="202">
        <v>867</v>
      </c>
      <c r="V118"/>
    </row>
    <row r="119" spans="16:22" x14ac:dyDescent="0.2">
      <c r="P119"/>
      <c r="Q119"/>
      <c r="R119"/>
      <c r="S119"/>
      <c r="T119"/>
      <c r="U119"/>
      <c r="V119"/>
    </row>
    <row r="120" spans="16:22" x14ac:dyDescent="0.2">
      <c r="P120"/>
      <c r="Q120"/>
      <c r="R120"/>
      <c r="S120"/>
      <c r="T120"/>
      <c r="U120"/>
      <c r="V120"/>
    </row>
    <row r="121" spans="16:22" x14ac:dyDescent="0.2">
      <c r="P121"/>
      <c r="Q121"/>
      <c r="R121"/>
      <c r="S121"/>
      <c r="T121"/>
      <c r="U121"/>
      <c r="V121"/>
    </row>
    <row r="122" spans="16:22" x14ac:dyDescent="0.2">
      <c r="P122"/>
      <c r="Q122"/>
      <c r="R122"/>
      <c r="S122"/>
      <c r="T122"/>
      <c r="U122"/>
      <c r="V122"/>
    </row>
    <row r="123" spans="16:22" x14ac:dyDescent="0.2">
      <c r="P123"/>
      <c r="Q123"/>
      <c r="R123"/>
      <c r="S123"/>
      <c r="T123"/>
      <c r="U123"/>
      <c r="V123"/>
    </row>
    <row r="124" spans="16:22" x14ac:dyDescent="0.2">
      <c r="P124"/>
      <c r="Q124"/>
      <c r="R124"/>
      <c r="S124"/>
      <c r="T124"/>
      <c r="U124"/>
      <c r="V124"/>
    </row>
    <row r="125" spans="16:22" x14ac:dyDescent="0.2">
      <c r="P125"/>
      <c r="Q125"/>
      <c r="R125"/>
      <c r="S125"/>
      <c r="T125"/>
      <c r="U125"/>
      <c r="V125"/>
    </row>
    <row r="126" spans="16:22" x14ac:dyDescent="0.2">
      <c r="P126"/>
      <c r="Q126"/>
      <c r="R126"/>
      <c r="S126"/>
      <c r="T126"/>
      <c r="U126"/>
      <c r="V126"/>
    </row>
    <row r="127" spans="16:22" x14ac:dyDescent="0.2">
      <c r="P127"/>
      <c r="Q127"/>
      <c r="R127"/>
      <c r="S127"/>
      <c r="T127"/>
      <c r="U127"/>
      <c r="V127"/>
    </row>
    <row r="128" spans="16:22" x14ac:dyDescent="0.2">
      <c r="P128"/>
      <c r="Q128"/>
      <c r="R128"/>
      <c r="S128"/>
      <c r="T128"/>
      <c r="U128"/>
      <c r="V128"/>
    </row>
    <row r="129" spans="16:22" x14ac:dyDescent="0.2">
      <c r="P129"/>
      <c r="Q129"/>
      <c r="R129"/>
      <c r="S129"/>
      <c r="T129"/>
      <c r="U129"/>
      <c r="V129"/>
    </row>
  </sheetData>
  <sheetProtection selectLockedCells="1" selectUnlockedCells="1"/>
  <mergeCells count="11">
    <mergeCell ref="B4:B6"/>
    <mergeCell ref="C4:I4"/>
    <mergeCell ref="J4:M4"/>
    <mergeCell ref="N4:N6"/>
    <mergeCell ref="C5:E5"/>
    <mergeCell ref="F5:H5"/>
    <mergeCell ref="I5:I6"/>
    <mergeCell ref="J5:J6"/>
    <mergeCell ref="K5:K6"/>
    <mergeCell ref="L5:L6"/>
    <mergeCell ref="M5:M6"/>
  </mergeCells>
  <pageMargins left="0.78740157480314965" right="0.59055118110236227" top="0.78740157480314965" bottom="0.86614173228346458" header="0.51181102362204722" footer="0.35433070866141736"/>
  <pageSetup paperSize="9" scale="55"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rgb="FF0096DF"/>
  </sheetPr>
  <dimension ref="A1:L27"/>
  <sheetViews>
    <sheetView showGridLines="0" zoomScaleNormal="100" zoomScaleSheetLayoutView="100" workbookViewId="0">
      <pane ySplit="6" topLeftCell="A7" activePane="bottomLeft" state="frozen"/>
      <selection activeCell="J5" sqref="J5:J6"/>
      <selection pane="bottomLeft"/>
    </sheetView>
  </sheetViews>
  <sheetFormatPr baseColWidth="10" defaultColWidth="11.42578125" defaultRowHeight="12.75" x14ac:dyDescent="0.2"/>
  <cols>
    <col min="1" max="1" width="2.7109375" customWidth="1"/>
    <col min="2" max="2" width="20.7109375" style="45" customWidth="1"/>
    <col min="3" max="13" width="10.7109375" customWidth="1"/>
  </cols>
  <sheetData>
    <row r="1" spans="1:12" ht="15.75" x14ac:dyDescent="0.25">
      <c r="A1" s="5" t="str">
        <f>Inhaltsverzeichnis!B20&amp;" "&amp;Inhaltsverzeichnis!C20&amp;" "&amp;Inhaltsverzeichnis!D20</f>
        <v>Tabelle 4:  Bautätigkeit nach Bausparte, Bezirk und Kanton, in 1’000 Franken, 2021¹</v>
      </c>
    </row>
    <row r="2" spans="1:12" ht="12.75" customHeight="1" x14ac:dyDescent="0.2">
      <c r="B2" s="248"/>
      <c r="C2" s="248"/>
      <c r="D2" s="248"/>
      <c r="E2" s="248"/>
      <c r="F2" s="248"/>
      <c r="G2" s="248"/>
      <c r="H2" s="248"/>
      <c r="I2" s="248"/>
      <c r="J2" s="248"/>
      <c r="K2" s="248"/>
      <c r="L2" s="248"/>
    </row>
    <row r="3" spans="1:12" x14ac:dyDescent="0.2">
      <c r="B3" s="249"/>
      <c r="C3" s="249"/>
      <c r="D3" s="249"/>
      <c r="E3" s="249"/>
      <c r="F3" s="249"/>
      <c r="G3" s="249"/>
      <c r="H3" s="249"/>
      <c r="I3" s="249"/>
      <c r="J3" s="249"/>
      <c r="K3" s="249"/>
      <c r="L3" s="249"/>
    </row>
    <row r="4" spans="1:12" ht="12.75" customHeight="1" x14ac:dyDescent="0.2">
      <c r="B4" s="250" t="s">
        <v>715</v>
      </c>
      <c r="C4" s="240" t="s">
        <v>9</v>
      </c>
      <c r="D4" s="240"/>
      <c r="E4" s="240"/>
      <c r="F4" s="240"/>
      <c r="G4" s="240"/>
      <c r="H4" s="240" t="s">
        <v>10</v>
      </c>
      <c r="I4" s="240"/>
      <c r="J4" s="240"/>
      <c r="K4" s="240"/>
      <c r="L4" s="240" t="s">
        <v>11</v>
      </c>
    </row>
    <row r="5" spans="1:12" x14ac:dyDescent="0.2">
      <c r="B5" s="250"/>
      <c r="C5" s="240" t="s">
        <v>12</v>
      </c>
      <c r="D5" s="240"/>
      <c r="E5" s="240" t="s">
        <v>13</v>
      </c>
      <c r="F5" s="240"/>
      <c r="G5" s="247" t="s">
        <v>11</v>
      </c>
      <c r="H5" s="251" t="s">
        <v>18</v>
      </c>
      <c r="I5" s="251" t="s">
        <v>19</v>
      </c>
      <c r="J5" s="251" t="s">
        <v>476</v>
      </c>
      <c r="K5" s="251" t="s">
        <v>11</v>
      </c>
      <c r="L5" s="240"/>
    </row>
    <row r="6" spans="1:12" ht="38.25" x14ac:dyDescent="0.2">
      <c r="B6" s="250"/>
      <c r="C6" s="60" t="s">
        <v>11</v>
      </c>
      <c r="D6" s="60" t="s">
        <v>20</v>
      </c>
      <c r="E6" s="60" t="s">
        <v>11</v>
      </c>
      <c r="F6" s="60" t="s">
        <v>20</v>
      </c>
      <c r="G6" s="247"/>
      <c r="H6" s="252"/>
      <c r="I6" s="252"/>
      <c r="J6" s="252"/>
      <c r="K6" s="252"/>
      <c r="L6" s="240"/>
    </row>
    <row r="7" spans="1:12" ht="14.25" customHeight="1" x14ac:dyDescent="0.2">
      <c r="B7" t="s">
        <v>21</v>
      </c>
      <c r="C7" s="40">
        <v>71277</v>
      </c>
      <c r="D7" s="40">
        <v>11688</v>
      </c>
      <c r="E7" s="40">
        <v>35247</v>
      </c>
      <c r="F7" s="40">
        <v>5248</v>
      </c>
      <c r="G7" s="40">
        <v>106524</v>
      </c>
      <c r="H7" s="40">
        <v>277948</v>
      </c>
      <c r="I7" s="40">
        <v>35347</v>
      </c>
      <c r="J7" s="40">
        <v>19807</v>
      </c>
      <c r="K7" s="40">
        <v>333102</v>
      </c>
      <c r="L7" s="40">
        <v>439626</v>
      </c>
    </row>
    <row r="8" spans="1:12" ht="14.25" customHeight="1" x14ac:dyDescent="0.2">
      <c r="B8" t="s">
        <v>22</v>
      </c>
      <c r="C8" s="40">
        <v>108128</v>
      </c>
      <c r="D8" s="40">
        <v>44094</v>
      </c>
      <c r="E8" s="40">
        <v>86750</v>
      </c>
      <c r="F8" s="40">
        <v>20932</v>
      </c>
      <c r="G8" s="40">
        <v>194878</v>
      </c>
      <c r="H8" s="40">
        <v>444692</v>
      </c>
      <c r="I8" s="40">
        <v>99472</v>
      </c>
      <c r="J8" s="40">
        <v>140352</v>
      </c>
      <c r="K8" s="40">
        <v>684516</v>
      </c>
      <c r="L8" s="40">
        <v>879394</v>
      </c>
    </row>
    <row r="9" spans="1:12" ht="14.25" customHeight="1" x14ac:dyDescent="0.2">
      <c r="B9" t="s">
        <v>23</v>
      </c>
      <c r="C9" s="40">
        <v>42303</v>
      </c>
      <c r="D9" s="40">
        <v>13960</v>
      </c>
      <c r="E9" s="40">
        <v>30856</v>
      </c>
      <c r="F9" s="40">
        <v>7160</v>
      </c>
      <c r="G9" s="40">
        <v>73159</v>
      </c>
      <c r="H9" s="40">
        <v>249919</v>
      </c>
      <c r="I9" s="40">
        <v>57958</v>
      </c>
      <c r="J9" s="40">
        <v>14244</v>
      </c>
      <c r="K9" s="40">
        <v>322121</v>
      </c>
      <c r="L9" s="40">
        <v>395280</v>
      </c>
    </row>
    <row r="10" spans="1:12" ht="14.25" customHeight="1" x14ac:dyDescent="0.2">
      <c r="B10" t="s">
        <v>24</v>
      </c>
      <c r="C10" s="40">
        <v>87599</v>
      </c>
      <c r="D10" s="40">
        <v>13858</v>
      </c>
      <c r="E10" s="40">
        <v>46040</v>
      </c>
      <c r="F10" s="40">
        <v>8238</v>
      </c>
      <c r="G10" s="40">
        <v>133639</v>
      </c>
      <c r="H10" s="40">
        <v>115434</v>
      </c>
      <c r="I10" s="40">
        <v>36075</v>
      </c>
      <c r="J10" s="40">
        <v>3397</v>
      </c>
      <c r="K10" s="40">
        <v>154906</v>
      </c>
      <c r="L10" s="40">
        <v>288545</v>
      </c>
    </row>
    <row r="11" spans="1:12" ht="14.25" customHeight="1" x14ac:dyDescent="0.2">
      <c r="B11" t="s">
        <v>25</v>
      </c>
      <c r="C11" s="40">
        <v>23579</v>
      </c>
      <c r="D11" s="40">
        <v>16738</v>
      </c>
      <c r="E11" s="40">
        <v>31443</v>
      </c>
      <c r="F11" s="40">
        <v>15184</v>
      </c>
      <c r="G11" s="40">
        <v>55022</v>
      </c>
      <c r="H11" s="40">
        <v>168556</v>
      </c>
      <c r="I11" s="40">
        <v>11954</v>
      </c>
      <c r="J11" s="40">
        <v>23719</v>
      </c>
      <c r="K11" s="40">
        <v>204229</v>
      </c>
      <c r="L11" s="40">
        <v>259251</v>
      </c>
    </row>
    <row r="12" spans="1:12" ht="14.25" customHeight="1" x14ac:dyDescent="0.2">
      <c r="B12" t="s">
        <v>26</v>
      </c>
      <c r="C12" s="40">
        <v>39971</v>
      </c>
      <c r="D12" s="40">
        <v>23335</v>
      </c>
      <c r="E12" s="40">
        <v>12506</v>
      </c>
      <c r="F12" s="40">
        <v>7151</v>
      </c>
      <c r="G12" s="40">
        <v>52477</v>
      </c>
      <c r="H12" s="40">
        <v>112339</v>
      </c>
      <c r="I12" s="40">
        <v>15158</v>
      </c>
      <c r="J12" s="40">
        <v>12280</v>
      </c>
      <c r="K12" s="40">
        <v>139777</v>
      </c>
      <c r="L12" s="40">
        <v>192254</v>
      </c>
    </row>
    <row r="13" spans="1:12" ht="14.25" customHeight="1" x14ac:dyDescent="0.2">
      <c r="B13" t="s">
        <v>27</v>
      </c>
      <c r="C13" s="40">
        <v>47396</v>
      </c>
      <c r="D13" s="40">
        <v>16038</v>
      </c>
      <c r="E13" s="40">
        <v>35643</v>
      </c>
      <c r="F13" s="40">
        <v>15072</v>
      </c>
      <c r="G13" s="40">
        <v>83039</v>
      </c>
      <c r="H13" s="40">
        <v>264602</v>
      </c>
      <c r="I13" s="40">
        <v>42171</v>
      </c>
      <c r="J13" s="40">
        <v>14398</v>
      </c>
      <c r="K13" s="40">
        <v>321171</v>
      </c>
      <c r="L13" s="40">
        <v>404210</v>
      </c>
    </row>
    <row r="14" spans="1:12" ht="14.25" customHeight="1" x14ac:dyDescent="0.2">
      <c r="B14" t="s">
        <v>28</v>
      </c>
      <c r="C14" s="40">
        <v>41599</v>
      </c>
      <c r="D14" s="40">
        <v>10348</v>
      </c>
      <c r="E14" s="40">
        <v>17047</v>
      </c>
      <c r="F14" s="40">
        <v>2536</v>
      </c>
      <c r="G14" s="40">
        <v>58646</v>
      </c>
      <c r="H14" s="40">
        <v>154681</v>
      </c>
      <c r="I14" s="40">
        <v>35093</v>
      </c>
      <c r="J14" s="40">
        <v>13551</v>
      </c>
      <c r="K14" s="40">
        <v>203325</v>
      </c>
      <c r="L14" s="40">
        <v>261971</v>
      </c>
    </row>
    <row r="15" spans="1:12" ht="14.25" customHeight="1" x14ac:dyDescent="0.2">
      <c r="B15" t="s">
        <v>29</v>
      </c>
      <c r="C15" s="40">
        <v>29614</v>
      </c>
      <c r="D15" s="40">
        <v>16629</v>
      </c>
      <c r="E15" s="40">
        <v>33438</v>
      </c>
      <c r="F15" s="40">
        <v>18283</v>
      </c>
      <c r="G15" s="40">
        <v>63052</v>
      </c>
      <c r="H15" s="40">
        <v>116863</v>
      </c>
      <c r="I15" s="40">
        <v>75542</v>
      </c>
      <c r="J15" s="40">
        <v>19917</v>
      </c>
      <c r="K15" s="40">
        <v>212322</v>
      </c>
      <c r="L15" s="40">
        <v>275374</v>
      </c>
    </row>
    <row r="16" spans="1:12" ht="14.25" customHeight="1" x14ac:dyDescent="0.2">
      <c r="B16" t="s">
        <v>30</v>
      </c>
      <c r="C16" s="40">
        <v>40283</v>
      </c>
      <c r="D16" s="40">
        <v>17694</v>
      </c>
      <c r="E16" s="40">
        <v>26127</v>
      </c>
      <c r="F16" s="40">
        <v>6789</v>
      </c>
      <c r="G16" s="40">
        <v>66410</v>
      </c>
      <c r="H16" s="40">
        <v>220445</v>
      </c>
      <c r="I16" s="40">
        <v>67589</v>
      </c>
      <c r="J16" s="40">
        <v>18237</v>
      </c>
      <c r="K16" s="40">
        <v>306271</v>
      </c>
      <c r="L16" s="40">
        <v>372681</v>
      </c>
    </row>
    <row r="17" spans="2:12" s="7" customFormat="1" ht="14.25" customHeight="1" x14ac:dyDescent="0.2">
      <c r="B17" t="s">
        <v>31</v>
      </c>
      <c r="C17" s="40">
        <v>39678</v>
      </c>
      <c r="D17" s="40">
        <v>6520</v>
      </c>
      <c r="E17" s="40">
        <v>7381</v>
      </c>
      <c r="F17" s="40">
        <v>2033</v>
      </c>
      <c r="G17" s="40">
        <v>47059</v>
      </c>
      <c r="H17" s="40">
        <v>134934</v>
      </c>
      <c r="I17" s="40">
        <v>17482</v>
      </c>
      <c r="J17" s="40">
        <v>11061</v>
      </c>
      <c r="K17" s="40">
        <v>163477</v>
      </c>
      <c r="L17" s="40">
        <v>210536</v>
      </c>
    </row>
    <row r="18" spans="2:12" ht="14.25" customHeight="1" x14ac:dyDescent="0.2">
      <c r="B18" t="s">
        <v>709</v>
      </c>
      <c r="C18" s="40">
        <v>288543</v>
      </c>
      <c r="D18" s="40">
        <v>87924</v>
      </c>
      <c r="E18" s="40">
        <v>24315</v>
      </c>
      <c r="F18" s="40">
        <v>24315</v>
      </c>
      <c r="G18" s="40">
        <v>312858</v>
      </c>
      <c r="H18" s="46">
        <v>0</v>
      </c>
      <c r="I18" s="40">
        <v>0</v>
      </c>
      <c r="J18" s="40">
        <v>48708</v>
      </c>
      <c r="K18" s="40">
        <v>48708</v>
      </c>
      <c r="L18" s="40">
        <v>361566</v>
      </c>
    </row>
    <row r="19" spans="2:12" ht="14.25" customHeight="1" thickBot="1" x14ac:dyDescent="0.25">
      <c r="B19" s="91" t="s">
        <v>32</v>
      </c>
      <c r="C19" s="92">
        <v>859970</v>
      </c>
      <c r="D19" s="92">
        <v>278826</v>
      </c>
      <c r="E19" s="92">
        <v>386793</v>
      </c>
      <c r="F19" s="92">
        <v>132941</v>
      </c>
      <c r="G19" s="92">
        <v>1246763</v>
      </c>
      <c r="H19" s="92">
        <v>2260413</v>
      </c>
      <c r="I19" s="92">
        <v>493841</v>
      </c>
      <c r="J19" s="92">
        <v>339671</v>
      </c>
      <c r="K19" s="92">
        <v>3093925</v>
      </c>
      <c r="L19" s="92">
        <v>4340688</v>
      </c>
    </row>
    <row r="20" spans="2:12" ht="8.1" customHeight="1" x14ac:dyDescent="0.2"/>
    <row r="21" spans="2:12" s="50" customFormat="1" x14ac:dyDescent="0.2">
      <c r="B21" s="59" t="s">
        <v>493</v>
      </c>
      <c r="I21" s="234"/>
    </row>
    <row r="22" spans="2:12" s="50" customFormat="1" ht="23.25" customHeight="1" x14ac:dyDescent="0.2">
      <c r="B22" s="239" t="s">
        <v>720</v>
      </c>
      <c r="C22" s="239"/>
      <c r="D22" s="239"/>
      <c r="E22" s="239"/>
      <c r="F22" s="239"/>
      <c r="G22" s="239"/>
      <c r="H22" s="239"/>
      <c r="I22" s="239"/>
      <c r="J22" s="239"/>
      <c r="K22" s="239"/>
      <c r="L22" s="239"/>
    </row>
    <row r="23" spans="2:12" s="50" customFormat="1" x14ac:dyDescent="0.2">
      <c r="B23" s="59" t="s">
        <v>708</v>
      </c>
    </row>
    <row r="24" spans="2:12" x14ac:dyDescent="0.2">
      <c r="E24" s="19"/>
    </row>
    <row r="27" spans="2:12" x14ac:dyDescent="0.2">
      <c r="C27" s="19"/>
      <c r="D27" s="19"/>
      <c r="E27" s="19"/>
      <c r="F27" s="19"/>
      <c r="G27" s="19"/>
      <c r="H27" s="19"/>
      <c r="I27" s="19"/>
      <c r="J27" s="19"/>
      <c r="K27" s="19"/>
      <c r="L27" s="19"/>
    </row>
  </sheetData>
  <sheetProtection selectLockedCells="1" selectUnlockedCells="1"/>
  <mergeCells count="13">
    <mergeCell ref="B22:L22"/>
    <mergeCell ref="B2:L3"/>
    <mergeCell ref="B4:B6"/>
    <mergeCell ref="C4:G4"/>
    <mergeCell ref="H4:K4"/>
    <mergeCell ref="L4:L6"/>
    <mergeCell ref="C5:D5"/>
    <mergeCell ref="E5:F5"/>
    <mergeCell ref="G5:G6"/>
    <mergeCell ref="H5:H6"/>
    <mergeCell ref="I5:I6"/>
    <mergeCell ref="J5:J6"/>
    <mergeCell ref="K5:K6"/>
  </mergeCells>
  <pageMargins left="0.78740157480314965" right="0.59055118110236227" top="0.78740157480314965" bottom="0.86614173228346458" header="0.51181102362204722" footer="0.35433070866141736"/>
  <pageSetup paperSize="9" scale="66" firstPageNumber="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0096DF"/>
    <pageSetUpPr fitToPage="1"/>
  </sheetPr>
  <dimension ref="A1:N46"/>
  <sheetViews>
    <sheetView showGridLines="0" zoomScaleNormal="100" zoomScaleSheetLayoutView="100" workbookViewId="0"/>
  </sheetViews>
  <sheetFormatPr baseColWidth="10" defaultColWidth="11.42578125" defaultRowHeight="12.75" x14ac:dyDescent="0.2"/>
  <cols>
    <col min="1" max="1" width="2.7109375" customWidth="1"/>
    <col min="2" max="2" width="20.7109375" customWidth="1"/>
    <col min="3" max="11" width="10.7109375" customWidth="1"/>
    <col min="12" max="12" width="10.7109375" style="185" customWidth="1"/>
  </cols>
  <sheetData>
    <row r="1" spans="1:14" ht="15.75" x14ac:dyDescent="0.25">
      <c r="A1" s="5" t="str">
        <f>Inhaltsverzeichnis!B21&amp;" "&amp;Inhaltsverzeichnis!C21&amp;" "&amp;Inhaltsverzeichnis!D21</f>
        <v>Tabelle 5:  Bautätigkeit nach Bausparte, Bezirk und Kanton, in Franken pro Einwohner, 2021¹</v>
      </c>
    </row>
    <row r="2" spans="1:14" x14ac:dyDescent="0.2">
      <c r="B2" s="248"/>
      <c r="C2" s="248"/>
      <c r="D2" s="248"/>
      <c r="E2" s="248"/>
      <c r="F2" s="248"/>
      <c r="G2" s="248"/>
      <c r="H2" s="248"/>
      <c r="I2" s="248"/>
      <c r="J2" s="248"/>
    </row>
    <row r="3" spans="1:14" x14ac:dyDescent="0.2">
      <c r="B3" s="249"/>
      <c r="C3" s="249"/>
      <c r="D3" s="249"/>
      <c r="E3" s="249"/>
      <c r="F3" s="249"/>
      <c r="G3" s="249"/>
      <c r="H3" s="249"/>
      <c r="I3" s="249"/>
      <c r="J3" s="249"/>
    </row>
    <row r="4" spans="1:14" ht="12.75" customHeight="1" x14ac:dyDescent="0.2">
      <c r="B4" s="250" t="s">
        <v>715</v>
      </c>
      <c r="C4" s="240" t="s">
        <v>644</v>
      </c>
      <c r="D4" s="240" t="s">
        <v>481</v>
      </c>
      <c r="E4" s="240"/>
      <c r="F4" s="240"/>
      <c r="G4" s="240"/>
      <c r="H4" s="240" t="s">
        <v>482</v>
      </c>
      <c r="I4" s="240"/>
      <c r="J4" s="240"/>
    </row>
    <row r="5" spans="1:14" ht="63.75" x14ac:dyDescent="0.2">
      <c r="B5" s="250"/>
      <c r="C5" s="240"/>
      <c r="D5" s="60" t="s">
        <v>430</v>
      </c>
      <c r="E5" s="60" t="s">
        <v>18</v>
      </c>
      <c r="F5" s="60" t="s">
        <v>34</v>
      </c>
      <c r="G5" s="60" t="s">
        <v>11</v>
      </c>
      <c r="H5" s="60" t="s">
        <v>430</v>
      </c>
      <c r="I5" s="60" t="s">
        <v>18</v>
      </c>
      <c r="J5" s="60" t="s">
        <v>34</v>
      </c>
      <c r="L5" s="186"/>
      <c r="M5" s="143"/>
    </row>
    <row r="6" spans="1:14" ht="14.25" customHeight="1" x14ac:dyDescent="0.2">
      <c r="B6" t="s">
        <v>21</v>
      </c>
      <c r="C6" s="40">
        <v>81241</v>
      </c>
      <c r="D6" s="40">
        <v>1311</v>
      </c>
      <c r="E6" s="40">
        <v>3421</v>
      </c>
      <c r="F6" s="40">
        <v>679</v>
      </c>
      <c r="G6" s="40">
        <v>5411</v>
      </c>
      <c r="H6" s="44">
        <v>24.2</v>
      </c>
      <c r="I6" s="44">
        <v>63.2</v>
      </c>
      <c r="J6" s="44">
        <v>12.5</v>
      </c>
      <c r="M6" s="19"/>
      <c r="N6" s="19"/>
    </row>
    <row r="7" spans="1:14" ht="14.25" customHeight="1" x14ac:dyDescent="0.2">
      <c r="B7" t="s">
        <v>22</v>
      </c>
      <c r="C7" s="40">
        <v>147256</v>
      </c>
      <c r="D7" s="40">
        <v>1323</v>
      </c>
      <c r="E7" s="40">
        <v>3020</v>
      </c>
      <c r="F7" s="40">
        <v>1629</v>
      </c>
      <c r="G7" s="40">
        <v>5972</v>
      </c>
      <c r="H7" s="44">
        <v>22.2</v>
      </c>
      <c r="I7" s="44">
        <v>50.6</v>
      </c>
      <c r="J7" s="44">
        <v>27.3</v>
      </c>
      <c r="M7" s="19"/>
      <c r="N7" s="19"/>
    </row>
    <row r="8" spans="1:14" ht="14.25" customHeight="1" x14ac:dyDescent="0.2">
      <c r="B8" t="s">
        <v>23</v>
      </c>
      <c r="C8" s="40">
        <v>80238</v>
      </c>
      <c r="D8" s="40">
        <v>912</v>
      </c>
      <c r="E8" s="40">
        <v>3115</v>
      </c>
      <c r="F8" s="40">
        <v>900</v>
      </c>
      <c r="G8" s="40">
        <v>4926</v>
      </c>
      <c r="H8" s="44">
        <v>18.5</v>
      </c>
      <c r="I8" s="44">
        <v>63.2</v>
      </c>
      <c r="J8" s="44">
        <v>18.3</v>
      </c>
      <c r="M8" s="19"/>
      <c r="N8" s="19"/>
    </row>
    <row r="9" spans="1:14" ht="14.25" customHeight="1" x14ac:dyDescent="0.2">
      <c r="B9" t="s">
        <v>24</v>
      </c>
      <c r="C9" s="40">
        <v>52807</v>
      </c>
      <c r="D9" s="40">
        <v>2531</v>
      </c>
      <c r="E9" s="40">
        <v>2186</v>
      </c>
      <c r="F9" s="40">
        <v>747</v>
      </c>
      <c r="G9" s="40">
        <v>5464</v>
      </c>
      <c r="H9" s="44">
        <v>46.3</v>
      </c>
      <c r="I9" s="44">
        <v>40</v>
      </c>
      <c r="J9" s="44">
        <v>13.7</v>
      </c>
      <c r="M9" s="19"/>
      <c r="N9" s="19"/>
    </row>
    <row r="10" spans="1:14" ht="14.25" customHeight="1" x14ac:dyDescent="0.2">
      <c r="B10" t="s">
        <v>25</v>
      </c>
      <c r="C10" s="40">
        <v>43838</v>
      </c>
      <c r="D10" s="40">
        <v>1255</v>
      </c>
      <c r="E10" s="40">
        <v>3845</v>
      </c>
      <c r="F10" s="40">
        <v>814</v>
      </c>
      <c r="G10" s="40">
        <v>5914</v>
      </c>
      <c r="H10" s="44">
        <v>21.2</v>
      </c>
      <c r="I10" s="44">
        <v>65</v>
      </c>
      <c r="J10" s="44">
        <v>13.8</v>
      </c>
      <c r="M10" s="19"/>
      <c r="N10" s="19"/>
    </row>
    <row r="11" spans="1:14" ht="14.25" customHeight="1" x14ac:dyDescent="0.2">
      <c r="B11" t="s">
        <v>26</v>
      </c>
      <c r="C11" s="40">
        <v>33765</v>
      </c>
      <c r="D11" s="40">
        <v>1554</v>
      </c>
      <c r="E11" s="40">
        <v>3327</v>
      </c>
      <c r="F11" s="40">
        <v>813</v>
      </c>
      <c r="G11" s="40">
        <v>5694</v>
      </c>
      <c r="H11" s="44">
        <v>27.3</v>
      </c>
      <c r="I11" s="44">
        <v>58.4</v>
      </c>
      <c r="J11" s="44">
        <v>14.3</v>
      </c>
      <c r="M11" s="19"/>
      <c r="N11" s="19"/>
    </row>
    <row r="12" spans="1:14" ht="14.25" customHeight="1" x14ac:dyDescent="0.2">
      <c r="B12" t="s">
        <v>27</v>
      </c>
      <c r="C12" s="40">
        <v>66541</v>
      </c>
      <c r="D12" s="40">
        <v>1248</v>
      </c>
      <c r="E12" s="40">
        <v>3977</v>
      </c>
      <c r="F12" s="40">
        <v>850</v>
      </c>
      <c r="G12" s="40">
        <v>6075</v>
      </c>
      <c r="H12" s="44">
        <v>20.5</v>
      </c>
      <c r="I12" s="44">
        <v>65.5</v>
      </c>
      <c r="J12" s="44">
        <v>14</v>
      </c>
      <c r="M12" s="19"/>
      <c r="N12" s="19"/>
    </row>
    <row r="13" spans="1:14" ht="14.25" customHeight="1" x14ac:dyDescent="0.2">
      <c r="B13" t="s">
        <v>28</v>
      </c>
      <c r="C13" s="40">
        <v>37958</v>
      </c>
      <c r="D13" s="40">
        <v>1545</v>
      </c>
      <c r="E13" s="40">
        <v>4075</v>
      </c>
      <c r="F13" s="40">
        <v>1282</v>
      </c>
      <c r="G13" s="40">
        <v>6902</v>
      </c>
      <c r="H13" s="44">
        <v>22.4</v>
      </c>
      <c r="I13" s="44">
        <v>59</v>
      </c>
      <c r="J13" s="44">
        <v>18.600000000000001</v>
      </c>
      <c r="M13" s="19"/>
      <c r="N13" s="19"/>
    </row>
    <row r="14" spans="1:14" ht="14.25" customHeight="1" x14ac:dyDescent="0.2">
      <c r="B14" t="s">
        <v>29</v>
      </c>
      <c r="C14" s="40">
        <v>48632</v>
      </c>
      <c r="D14" s="40">
        <v>1297</v>
      </c>
      <c r="E14" s="40">
        <v>2403</v>
      </c>
      <c r="F14" s="40">
        <v>1963</v>
      </c>
      <c r="G14" s="40">
        <v>5662</v>
      </c>
      <c r="H14" s="44">
        <v>22.9</v>
      </c>
      <c r="I14" s="44">
        <v>42.4</v>
      </c>
      <c r="J14" s="44">
        <v>34.700000000000003</v>
      </c>
      <c r="M14" s="19"/>
      <c r="N14" s="19"/>
    </row>
    <row r="15" spans="1:14" ht="14.25" customHeight="1" x14ac:dyDescent="0.2">
      <c r="B15" t="s">
        <v>30</v>
      </c>
      <c r="C15" s="40">
        <v>75114</v>
      </c>
      <c r="D15" s="40">
        <v>884</v>
      </c>
      <c r="E15" s="40">
        <v>2935</v>
      </c>
      <c r="F15" s="40">
        <v>1143</v>
      </c>
      <c r="G15" s="40">
        <v>4962</v>
      </c>
      <c r="H15" s="44">
        <v>17.8</v>
      </c>
      <c r="I15" s="44">
        <v>59.1</v>
      </c>
      <c r="J15" s="44">
        <v>23</v>
      </c>
      <c r="M15" s="19"/>
      <c r="N15" s="19"/>
    </row>
    <row r="16" spans="1:14" ht="14.25" customHeight="1" x14ac:dyDescent="0.2">
      <c r="B16" t="s">
        <v>31</v>
      </c>
      <c r="C16" s="40">
        <v>35796</v>
      </c>
      <c r="D16" s="40">
        <v>1315</v>
      </c>
      <c r="E16" s="40">
        <v>3770</v>
      </c>
      <c r="F16" s="40">
        <v>797</v>
      </c>
      <c r="G16" s="40">
        <v>5882</v>
      </c>
      <c r="H16" s="44">
        <v>22.4</v>
      </c>
      <c r="I16" s="44">
        <v>64.099999999999994</v>
      </c>
      <c r="J16" s="44">
        <v>13.5</v>
      </c>
      <c r="M16" s="19"/>
      <c r="N16" s="19"/>
    </row>
    <row r="17" spans="2:14" s="7" customFormat="1" ht="14.25" customHeight="1" thickBot="1" x14ac:dyDescent="0.25">
      <c r="B17" s="91" t="s">
        <v>710</v>
      </c>
      <c r="C17" s="92">
        <v>703186</v>
      </c>
      <c r="D17" s="92">
        <v>1773</v>
      </c>
      <c r="E17" s="92">
        <v>3215</v>
      </c>
      <c r="F17" s="92">
        <v>1185</v>
      </c>
      <c r="G17" s="92">
        <v>6173</v>
      </c>
      <c r="H17" s="93">
        <v>28.7</v>
      </c>
      <c r="I17" s="93">
        <v>52.1</v>
      </c>
      <c r="J17" s="93">
        <v>19.2</v>
      </c>
      <c r="L17" s="187"/>
      <c r="M17" s="19"/>
      <c r="N17" s="19"/>
    </row>
    <row r="18" spans="2:14" ht="8.1" customHeight="1" x14ac:dyDescent="0.2"/>
    <row r="19" spans="2:14" x14ac:dyDescent="0.2">
      <c r="B19" s="37" t="s">
        <v>493</v>
      </c>
    </row>
    <row r="20" spans="2:14" ht="23.25" customHeight="1" x14ac:dyDescent="0.2">
      <c r="B20" s="253" t="s">
        <v>721</v>
      </c>
      <c r="C20" s="253"/>
      <c r="D20" s="253"/>
      <c r="E20" s="253"/>
      <c r="F20" s="253"/>
      <c r="G20" s="253"/>
      <c r="H20" s="253"/>
      <c r="I20" s="253"/>
      <c r="J20" s="253"/>
      <c r="K20" s="253"/>
      <c r="L20" s="253"/>
    </row>
    <row r="21" spans="2:14" x14ac:dyDescent="0.2">
      <c r="B21" s="37" t="s">
        <v>711</v>
      </c>
      <c r="C21" s="19"/>
      <c r="D21" s="19"/>
      <c r="E21" s="19"/>
      <c r="F21" s="19"/>
      <c r="G21" s="19"/>
      <c r="H21" s="45"/>
      <c r="I21" s="45"/>
      <c r="J21" s="45"/>
    </row>
    <row r="22" spans="2:14" x14ac:dyDescent="0.2">
      <c r="C22" s="19"/>
      <c r="D22" s="19"/>
      <c r="E22" s="19"/>
      <c r="F22" s="19"/>
      <c r="G22" s="19"/>
      <c r="H22" s="45"/>
      <c r="I22" s="45"/>
      <c r="J22" s="45"/>
    </row>
    <row r="23" spans="2:14" x14ac:dyDescent="0.2">
      <c r="C23" s="19"/>
      <c r="D23" s="19"/>
      <c r="E23" s="19"/>
      <c r="F23" s="19"/>
      <c r="G23" s="19"/>
      <c r="H23" s="45"/>
      <c r="I23" s="45"/>
      <c r="J23" s="45"/>
    </row>
    <row r="24" spans="2:14" x14ac:dyDescent="0.2">
      <c r="C24" s="19"/>
      <c r="D24" s="19"/>
      <c r="E24" s="19"/>
      <c r="F24" s="19"/>
      <c r="G24" s="19"/>
      <c r="H24" s="45"/>
      <c r="I24" s="45"/>
      <c r="J24" s="45"/>
    </row>
    <row r="25" spans="2:14" x14ac:dyDescent="0.2">
      <c r="C25" s="19"/>
      <c r="D25" s="19"/>
      <c r="E25" s="19"/>
      <c r="F25" s="19"/>
      <c r="G25" s="19"/>
      <c r="H25" s="45"/>
      <c r="I25" s="45"/>
      <c r="J25" s="45"/>
    </row>
    <row r="26" spans="2:14" x14ac:dyDescent="0.2">
      <c r="C26" s="19"/>
      <c r="D26" s="19"/>
      <c r="E26" s="19"/>
      <c r="F26" s="19"/>
      <c r="G26" s="19"/>
      <c r="H26" s="45"/>
      <c r="I26" s="45"/>
      <c r="J26" s="45"/>
    </row>
    <row r="27" spans="2:14" x14ac:dyDescent="0.2">
      <c r="C27" s="19"/>
      <c r="D27" s="19"/>
      <c r="E27" s="19"/>
      <c r="F27" s="19"/>
      <c r="G27" s="19"/>
      <c r="H27" s="45"/>
      <c r="I27" s="45"/>
      <c r="J27" s="45"/>
    </row>
    <row r="28" spans="2:14" x14ac:dyDescent="0.2">
      <c r="C28" s="19"/>
      <c r="D28" s="19"/>
      <c r="E28" s="19"/>
      <c r="F28" s="19"/>
      <c r="G28" s="19"/>
      <c r="H28" s="45"/>
      <c r="I28" s="45"/>
      <c r="J28" s="45"/>
    </row>
    <row r="29" spans="2:14" x14ac:dyDescent="0.2">
      <c r="C29" s="19"/>
      <c r="D29" s="19"/>
      <c r="E29" s="19"/>
      <c r="F29" s="19"/>
      <c r="G29" s="19"/>
      <c r="H29" s="45"/>
      <c r="I29" s="45"/>
      <c r="J29" s="45"/>
    </row>
    <row r="30" spans="2:14" x14ac:dyDescent="0.2">
      <c r="C30" s="19"/>
      <c r="D30" s="19"/>
      <c r="E30" s="19"/>
      <c r="F30" s="19"/>
      <c r="G30" s="19"/>
      <c r="H30" s="45"/>
      <c r="I30" s="45"/>
      <c r="J30" s="45"/>
    </row>
    <row r="31" spans="2:14" x14ac:dyDescent="0.2">
      <c r="C31" s="19"/>
      <c r="D31" s="19"/>
      <c r="E31" s="19"/>
      <c r="F31" s="19"/>
      <c r="G31" s="19"/>
      <c r="H31" s="45"/>
      <c r="I31" s="45"/>
      <c r="J31" s="45"/>
    </row>
    <row r="33" spans="3:10" x14ac:dyDescent="0.2">
      <c r="C33" s="19"/>
      <c r="D33" s="19"/>
      <c r="E33" s="19"/>
      <c r="F33" s="19"/>
      <c r="G33" s="19"/>
      <c r="H33" s="45"/>
      <c r="I33" s="45"/>
      <c r="J33" s="45"/>
    </row>
    <row r="46" spans="3:10" ht="45" customHeight="1" x14ac:dyDescent="0.2"/>
  </sheetData>
  <sheetProtection selectLockedCells="1" selectUnlockedCells="1"/>
  <mergeCells count="6">
    <mergeCell ref="B2:J3"/>
    <mergeCell ref="B20:L20"/>
    <mergeCell ref="B4:B5"/>
    <mergeCell ref="C4:C5"/>
    <mergeCell ref="D4:G4"/>
    <mergeCell ref="H4:J4"/>
  </mergeCells>
  <pageMargins left="0.78740157480314965" right="0.59055118110236227" top="0.78740157480314965" bottom="0.86614173228346458" header="0.51181102362204722" footer="0.35433070866141736"/>
  <pageSetup paperSize="9" scale="81" firstPageNumber="0" orientation="landscape" horizontalDpi="300" verticalDpi="300" r:id="rId1"/>
  <headerFooter alignWithMargins="0"/>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rgb="FF0096DF"/>
    <pageSetUpPr fitToPage="1"/>
  </sheetPr>
  <dimension ref="A1:X78"/>
  <sheetViews>
    <sheetView showGridLines="0" zoomScaleNormal="100" zoomScaleSheetLayoutView="100" workbookViewId="0">
      <pane ySplit="5" topLeftCell="A6" activePane="bottomLeft" state="frozen"/>
      <selection activeCell="J5" sqref="J5:J6"/>
      <selection pane="bottomLeft"/>
    </sheetView>
  </sheetViews>
  <sheetFormatPr baseColWidth="10" defaultColWidth="11.42578125" defaultRowHeight="12.75" x14ac:dyDescent="0.2"/>
  <cols>
    <col min="1" max="1" width="2.7109375" customWidth="1"/>
    <col min="2" max="2" width="5.7109375" customWidth="1"/>
    <col min="3" max="14" width="10.7109375" customWidth="1"/>
    <col min="15" max="15" width="5.5703125" bestFit="1" customWidth="1"/>
    <col min="16" max="17" width="8" bestFit="1" customWidth="1"/>
    <col min="18" max="18" width="10.42578125" bestFit="1" customWidth="1"/>
    <col min="19" max="19" width="9.28515625" bestFit="1" customWidth="1"/>
    <col min="20" max="20" width="18.85546875" bestFit="1" customWidth="1"/>
    <col min="21" max="21" width="23" bestFit="1" customWidth="1"/>
    <col min="22" max="22" width="24.140625" bestFit="1" customWidth="1"/>
    <col min="23" max="23" width="18" bestFit="1" customWidth="1"/>
    <col min="24" max="24" width="37.5703125" bestFit="1" customWidth="1"/>
  </cols>
  <sheetData>
    <row r="1" spans="1:14" ht="15.75" x14ac:dyDescent="0.25">
      <c r="A1" s="5" t="str">
        <f>Inhaltsverzeichnis!B22&amp;" "&amp;Inhaltsverzeichnis!C22&amp;" "&amp;Inhaltsverzeichnis!D22</f>
        <v>Tabelle 6:  Bautätigkeit nach Auftraggeber, in Millionen Franken, 1979–2021</v>
      </c>
    </row>
    <row r="2" spans="1:14" x14ac:dyDescent="0.2">
      <c r="B2" s="20"/>
    </row>
    <row r="3" spans="1:14" x14ac:dyDescent="0.2">
      <c r="H3" s="6"/>
    </row>
    <row r="4" spans="1:14" ht="12.75" customHeight="1" x14ac:dyDescent="0.2">
      <c r="B4" s="240" t="s">
        <v>4</v>
      </c>
      <c r="C4" s="240" t="s">
        <v>9</v>
      </c>
      <c r="D4" s="240"/>
      <c r="E4" s="240"/>
      <c r="F4" s="240"/>
      <c r="G4" s="240" t="s">
        <v>10</v>
      </c>
      <c r="H4" s="240"/>
      <c r="I4" s="240"/>
      <c r="J4" s="240"/>
      <c r="K4" s="240"/>
      <c r="L4" s="240"/>
      <c r="M4" s="240"/>
      <c r="N4" s="240" t="s">
        <v>11</v>
      </c>
    </row>
    <row r="5" spans="1:14" ht="51" x14ac:dyDescent="0.2">
      <c r="B5" s="240"/>
      <c r="C5" s="60" t="s">
        <v>35</v>
      </c>
      <c r="D5" s="60" t="s">
        <v>36</v>
      </c>
      <c r="E5" s="60" t="s">
        <v>433</v>
      </c>
      <c r="F5" s="60" t="s">
        <v>11</v>
      </c>
      <c r="G5" s="60" t="s">
        <v>38</v>
      </c>
      <c r="H5" s="60" t="s">
        <v>39</v>
      </c>
      <c r="I5" s="60" t="s">
        <v>449</v>
      </c>
      <c r="J5" s="60" t="s">
        <v>432</v>
      </c>
      <c r="K5" s="60" t="s">
        <v>477</v>
      </c>
      <c r="L5" s="60" t="s">
        <v>431</v>
      </c>
      <c r="M5" s="60" t="s">
        <v>11</v>
      </c>
      <c r="N5" s="240"/>
    </row>
    <row r="6" spans="1:14" x14ac:dyDescent="0.2">
      <c r="B6" s="47">
        <v>1979</v>
      </c>
      <c r="C6" s="40">
        <v>67</v>
      </c>
      <c r="D6" s="40">
        <v>106</v>
      </c>
      <c r="E6" s="40">
        <v>248</v>
      </c>
      <c r="F6" s="40">
        <v>421</v>
      </c>
      <c r="G6" s="40">
        <v>448</v>
      </c>
      <c r="H6" s="40">
        <v>47</v>
      </c>
      <c r="I6" s="40">
        <v>112</v>
      </c>
      <c r="J6" s="40">
        <v>37</v>
      </c>
      <c r="K6" s="40">
        <v>323</v>
      </c>
      <c r="L6" s="40">
        <v>66</v>
      </c>
      <c r="M6" s="40">
        <v>1033</v>
      </c>
      <c r="N6" s="40">
        <f>M6+F6</f>
        <v>1454</v>
      </c>
    </row>
    <row r="7" spans="1:14" x14ac:dyDescent="0.2">
      <c r="B7" s="47">
        <v>1980</v>
      </c>
      <c r="C7" s="40">
        <v>59</v>
      </c>
      <c r="D7" s="40">
        <v>98</v>
      </c>
      <c r="E7" s="40">
        <v>311</v>
      </c>
      <c r="F7" s="40">
        <v>468</v>
      </c>
      <c r="G7" s="40">
        <v>545</v>
      </c>
      <c r="H7" s="40">
        <v>51</v>
      </c>
      <c r="I7" s="40">
        <v>178</v>
      </c>
      <c r="J7" s="40">
        <v>46</v>
      </c>
      <c r="K7" s="40">
        <v>463</v>
      </c>
      <c r="L7" s="40">
        <v>74</v>
      </c>
      <c r="M7" s="40">
        <v>1357</v>
      </c>
      <c r="N7" s="40">
        <v>1825</v>
      </c>
    </row>
    <row r="8" spans="1:14" x14ac:dyDescent="0.2">
      <c r="B8" s="47">
        <v>1981</v>
      </c>
      <c r="C8" s="40">
        <v>62</v>
      </c>
      <c r="D8" s="40">
        <v>121</v>
      </c>
      <c r="E8" s="40">
        <v>363</v>
      </c>
      <c r="F8" s="40">
        <v>546</v>
      </c>
      <c r="G8" s="40">
        <v>528</v>
      </c>
      <c r="H8" s="40">
        <v>78</v>
      </c>
      <c r="I8" s="40">
        <v>248</v>
      </c>
      <c r="J8" s="40">
        <v>56</v>
      </c>
      <c r="K8" s="40">
        <v>557</v>
      </c>
      <c r="L8" s="40">
        <v>59</v>
      </c>
      <c r="M8" s="40">
        <v>1526</v>
      </c>
      <c r="N8" s="40">
        <v>2072</v>
      </c>
    </row>
    <row r="9" spans="1:14" x14ac:dyDescent="0.2">
      <c r="B9" s="47">
        <v>1982</v>
      </c>
      <c r="C9" s="40">
        <v>62</v>
      </c>
      <c r="D9" s="40">
        <v>130</v>
      </c>
      <c r="E9" s="40">
        <v>360</v>
      </c>
      <c r="F9" s="40">
        <v>552</v>
      </c>
      <c r="G9" s="40">
        <v>495</v>
      </c>
      <c r="H9" s="40">
        <v>94</v>
      </c>
      <c r="I9" s="40">
        <v>231</v>
      </c>
      <c r="J9" s="40">
        <v>46</v>
      </c>
      <c r="K9" s="40">
        <v>551</v>
      </c>
      <c r="L9" s="40">
        <v>46</v>
      </c>
      <c r="M9" s="40">
        <v>1464</v>
      </c>
      <c r="N9" s="40">
        <v>2016</v>
      </c>
    </row>
    <row r="10" spans="1:14" x14ac:dyDescent="0.2">
      <c r="B10" s="47">
        <v>1983</v>
      </c>
      <c r="C10" s="40">
        <v>79</v>
      </c>
      <c r="D10" s="40">
        <v>128</v>
      </c>
      <c r="E10" s="40">
        <v>371</v>
      </c>
      <c r="F10" s="40">
        <v>578</v>
      </c>
      <c r="G10" s="40">
        <v>580</v>
      </c>
      <c r="H10" s="40">
        <v>88</v>
      </c>
      <c r="I10" s="40">
        <v>261</v>
      </c>
      <c r="J10" s="40">
        <v>61</v>
      </c>
      <c r="K10" s="40">
        <v>534</v>
      </c>
      <c r="L10" s="40">
        <v>33</v>
      </c>
      <c r="M10" s="40">
        <v>1559</v>
      </c>
      <c r="N10" s="40">
        <v>2136</v>
      </c>
    </row>
    <row r="11" spans="1:14" x14ac:dyDescent="0.2">
      <c r="B11" s="47">
        <v>1984</v>
      </c>
      <c r="C11" s="40">
        <v>71</v>
      </c>
      <c r="D11" s="40">
        <v>133</v>
      </c>
      <c r="E11" s="40">
        <v>405</v>
      </c>
      <c r="F11" s="40">
        <v>609</v>
      </c>
      <c r="G11" s="40">
        <v>648</v>
      </c>
      <c r="H11" s="40">
        <v>76</v>
      </c>
      <c r="I11" s="40">
        <v>300</v>
      </c>
      <c r="J11" s="40">
        <v>79</v>
      </c>
      <c r="K11" s="40">
        <v>542</v>
      </c>
      <c r="L11" s="40">
        <v>28</v>
      </c>
      <c r="M11" s="40">
        <v>1675</v>
      </c>
      <c r="N11" s="40">
        <v>2284</v>
      </c>
    </row>
    <row r="12" spans="1:14" x14ac:dyDescent="0.2">
      <c r="B12" s="47">
        <v>1985</v>
      </c>
      <c r="C12" s="40">
        <v>73</v>
      </c>
      <c r="D12" s="40">
        <v>138</v>
      </c>
      <c r="E12" s="40">
        <v>399</v>
      </c>
      <c r="F12" s="40">
        <v>610</v>
      </c>
      <c r="G12" s="40">
        <v>662</v>
      </c>
      <c r="H12" s="40">
        <v>69</v>
      </c>
      <c r="I12" s="40">
        <v>401</v>
      </c>
      <c r="J12" s="40">
        <v>111</v>
      </c>
      <c r="K12" s="40">
        <v>650</v>
      </c>
      <c r="L12" s="40">
        <v>33</v>
      </c>
      <c r="M12" s="40">
        <v>1926</v>
      </c>
      <c r="N12" s="40">
        <v>2536</v>
      </c>
    </row>
    <row r="13" spans="1:14" x14ac:dyDescent="0.2">
      <c r="B13" s="47">
        <v>1986</v>
      </c>
      <c r="C13" s="40">
        <v>66</v>
      </c>
      <c r="D13" s="40">
        <v>152</v>
      </c>
      <c r="E13" s="40">
        <v>417</v>
      </c>
      <c r="F13" s="40">
        <v>635</v>
      </c>
      <c r="G13" s="40">
        <v>669</v>
      </c>
      <c r="H13" s="40">
        <v>76</v>
      </c>
      <c r="I13" s="40">
        <v>329</v>
      </c>
      <c r="J13" s="40">
        <v>90</v>
      </c>
      <c r="K13" s="40">
        <v>652</v>
      </c>
      <c r="L13" s="40">
        <v>44</v>
      </c>
      <c r="M13" s="40">
        <v>1860</v>
      </c>
      <c r="N13" s="40">
        <v>2495</v>
      </c>
    </row>
    <row r="14" spans="1:14" x14ac:dyDescent="0.2">
      <c r="B14" s="47">
        <v>1987</v>
      </c>
      <c r="C14" s="40">
        <v>60</v>
      </c>
      <c r="D14" s="40">
        <v>166</v>
      </c>
      <c r="E14" s="40">
        <v>402</v>
      </c>
      <c r="F14" s="40">
        <v>628</v>
      </c>
      <c r="G14" s="40">
        <v>734</v>
      </c>
      <c r="H14" s="40">
        <v>68</v>
      </c>
      <c r="I14" s="40">
        <v>400</v>
      </c>
      <c r="J14" s="40">
        <v>63</v>
      </c>
      <c r="K14" s="40">
        <v>741</v>
      </c>
      <c r="L14" s="40">
        <v>71</v>
      </c>
      <c r="M14" s="40">
        <v>2076</v>
      </c>
      <c r="N14" s="40">
        <v>2704</v>
      </c>
    </row>
    <row r="15" spans="1:14" x14ac:dyDescent="0.2">
      <c r="B15" s="47">
        <v>1988</v>
      </c>
      <c r="C15" s="40">
        <v>74</v>
      </c>
      <c r="D15" s="40">
        <v>185</v>
      </c>
      <c r="E15" s="40">
        <v>411</v>
      </c>
      <c r="F15" s="40">
        <v>669</v>
      </c>
      <c r="G15" s="40">
        <v>742</v>
      </c>
      <c r="H15" s="40">
        <v>86</v>
      </c>
      <c r="I15" s="40">
        <v>397</v>
      </c>
      <c r="J15" s="40">
        <v>85</v>
      </c>
      <c r="K15" s="40">
        <v>858</v>
      </c>
      <c r="L15" s="40">
        <v>108</v>
      </c>
      <c r="M15" s="40">
        <v>2277</v>
      </c>
      <c r="N15" s="40">
        <v>2946</v>
      </c>
    </row>
    <row r="16" spans="1:14" x14ac:dyDescent="0.2">
      <c r="B16" s="47">
        <v>1989</v>
      </c>
      <c r="C16" s="40">
        <v>114</v>
      </c>
      <c r="D16" s="40">
        <v>239</v>
      </c>
      <c r="E16" s="40">
        <v>473</v>
      </c>
      <c r="F16" s="40">
        <v>826</v>
      </c>
      <c r="G16" s="40">
        <v>818</v>
      </c>
      <c r="H16" s="40">
        <v>87</v>
      </c>
      <c r="I16" s="40">
        <v>403</v>
      </c>
      <c r="J16" s="40">
        <v>75</v>
      </c>
      <c r="K16" s="40">
        <v>959</v>
      </c>
      <c r="L16" s="40">
        <v>163</v>
      </c>
      <c r="M16" s="40">
        <v>2505</v>
      </c>
      <c r="N16" s="40">
        <v>3331</v>
      </c>
    </row>
    <row r="17" spans="2:14" x14ac:dyDescent="0.2">
      <c r="B17" s="47">
        <v>1990</v>
      </c>
      <c r="C17" s="40">
        <v>118</v>
      </c>
      <c r="D17" s="40">
        <v>269</v>
      </c>
      <c r="E17" s="40">
        <v>499</v>
      </c>
      <c r="F17" s="40">
        <v>886</v>
      </c>
      <c r="G17" s="40">
        <v>851</v>
      </c>
      <c r="H17" s="40">
        <v>87</v>
      </c>
      <c r="I17" s="40">
        <v>391</v>
      </c>
      <c r="J17" s="40">
        <v>66</v>
      </c>
      <c r="K17" s="40">
        <v>1207</v>
      </c>
      <c r="L17" s="40">
        <v>84</v>
      </c>
      <c r="M17" s="40">
        <v>2687</v>
      </c>
      <c r="N17" s="40">
        <v>3573</v>
      </c>
    </row>
    <row r="18" spans="2:14" x14ac:dyDescent="0.2">
      <c r="B18" s="47">
        <v>1991</v>
      </c>
      <c r="C18" s="40">
        <v>147</v>
      </c>
      <c r="D18" s="40">
        <v>310</v>
      </c>
      <c r="E18" s="40">
        <v>567</v>
      </c>
      <c r="F18" s="40">
        <v>1024</v>
      </c>
      <c r="G18" s="40">
        <v>781</v>
      </c>
      <c r="H18" s="40">
        <v>70</v>
      </c>
      <c r="I18" s="40">
        <v>437</v>
      </c>
      <c r="J18" s="40">
        <v>81</v>
      </c>
      <c r="K18" s="40">
        <v>1090</v>
      </c>
      <c r="L18" s="40">
        <v>63</v>
      </c>
      <c r="M18" s="40">
        <v>2521</v>
      </c>
      <c r="N18" s="40">
        <v>3545</v>
      </c>
    </row>
    <row r="19" spans="2:14" x14ac:dyDescent="0.2">
      <c r="B19" s="47">
        <v>1992</v>
      </c>
      <c r="C19" s="40">
        <v>181</v>
      </c>
      <c r="D19" s="40">
        <v>319</v>
      </c>
      <c r="E19" s="40">
        <v>567</v>
      </c>
      <c r="F19" s="40">
        <v>1067</v>
      </c>
      <c r="G19" s="40">
        <v>800</v>
      </c>
      <c r="H19" s="40">
        <v>94</v>
      </c>
      <c r="I19" s="40">
        <v>467</v>
      </c>
      <c r="J19" s="40">
        <v>71</v>
      </c>
      <c r="K19" s="40">
        <v>1134</v>
      </c>
      <c r="L19" s="40">
        <v>107</v>
      </c>
      <c r="M19" s="40">
        <v>2673</v>
      </c>
      <c r="N19" s="40">
        <v>3741</v>
      </c>
    </row>
    <row r="20" spans="2:14" x14ac:dyDescent="0.2">
      <c r="B20" s="47">
        <v>1993</v>
      </c>
      <c r="C20" s="40">
        <v>227</v>
      </c>
      <c r="D20" s="40">
        <v>346</v>
      </c>
      <c r="E20" s="40">
        <v>546</v>
      </c>
      <c r="F20" s="40">
        <v>1119</v>
      </c>
      <c r="G20" s="40">
        <v>932</v>
      </c>
      <c r="H20" s="40">
        <v>76</v>
      </c>
      <c r="I20" s="40">
        <v>435</v>
      </c>
      <c r="J20" s="40">
        <v>89</v>
      </c>
      <c r="K20" s="40">
        <v>1111</v>
      </c>
      <c r="L20" s="40">
        <v>112</v>
      </c>
      <c r="M20" s="40">
        <v>2754</v>
      </c>
      <c r="N20" s="40">
        <v>3874</v>
      </c>
    </row>
    <row r="21" spans="2:14" x14ac:dyDescent="0.2">
      <c r="B21" s="47">
        <v>1994</v>
      </c>
      <c r="C21" s="40">
        <v>247</v>
      </c>
      <c r="D21" s="40">
        <v>246</v>
      </c>
      <c r="E21" s="40">
        <v>582</v>
      </c>
      <c r="F21" s="40">
        <v>1075</v>
      </c>
      <c r="G21" s="40">
        <v>1067</v>
      </c>
      <c r="H21" s="40">
        <v>113</v>
      </c>
      <c r="I21" s="40">
        <v>787</v>
      </c>
      <c r="J21" s="40">
        <v>21</v>
      </c>
      <c r="K21" s="40">
        <v>940</v>
      </c>
      <c r="L21" s="40">
        <v>141</v>
      </c>
      <c r="M21" s="40">
        <v>3078</v>
      </c>
      <c r="N21" s="40">
        <f t="shared" ref="N21:N31" si="0">M21+F21</f>
        <v>4153</v>
      </c>
    </row>
    <row r="22" spans="2:14" x14ac:dyDescent="0.2">
      <c r="B22" s="47">
        <v>1995</v>
      </c>
      <c r="C22" s="40">
        <v>200</v>
      </c>
      <c r="D22" s="40">
        <v>252</v>
      </c>
      <c r="E22" s="40">
        <v>476</v>
      </c>
      <c r="F22" s="40">
        <v>929</v>
      </c>
      <c r="G22" s="40">
        <v>1024</v>
      </c>
      <c r="H22" s="40">
        <v>114</v>
      </c>
      <c r="I22" s="40">
        <v>697</v>
      </c>
      <c r="J22" s="40">
        <v>48</v>
      </c>
      <c r="K22" s="40">
        <v>848</v>
      </c>
      <c r="L22" s="40">
        <v>137</v>
      </c>
      <c r="M22" s="40">
        <v>2868</v>
      </c>
      <c r="N22" s="40">
        <f t="shared" si="0"/>
        <v>3797</v>
      </c>
    </row>
    <row r="23" spans="2:14" ht="12.75" customHeight="1" x14ac:dyDescent="0.2">
      <c r="B23" s="47">
        <v>1996</v>
      </c>
      <c r="C23" s="40">
        <v>204</v>
      </c>
      <c r="D23" s="40">
        <v>310</v>
      </c>
      <c r="E23" s="40">
        <v>373</v>
      </c>
      <c r="F23" s="40">
        <v>886</v>
      </c>
      <c r="G23" s="40">
        <v>928</v>
      </c>
      <c r="H23" s="40">
        <v>83</v>
      </c>
      <c r="I23" s="40">
        <v>511</v>
      </c>
      <c r="J23" s="40">
        <v>58</v>
      </c>
      <c r="K23" s="40">
        <v>671</v>
      </c>
      <c r="L23" s="40">
        <v>130</v>
      </c>
      <c r="M23" s="40">
        <v>2380</v>
      </c>
      <c r="N23" s="40">
        <f t="shared" si="0"/>
        <v>3266</v>
      </c>
    </row>
    <row r="24" spans="2:14" x14ac:dyDescent="0.2">
      <c r="B24" s="47">
        <v>1997</v>
      </c>
      <c r="C24" s="40">
        <v>163</v>
      </c>
      <c r="D24" s="40">
        <v>209</v>
      </c>
      <c r="E24" s="40">
        <v>371</v>
      </c>
      <c r="F24" s="40">
        <v>744</v>
      </c>
      <c r="G24" s="40">
        <v>890</v>
      </c>
      <c r="H24" s="40">
        <v>53</v>
      </c>
      <c r="I24" s="40">
        <v>440</v>
      </c>
      <c r="J24" s="40">
        <v>36</v>
      </c>
      <c r="K24" s="40">
        <v>693</v>
      </c>
      <c r="L24" s="40">
        <v>120</v>
      </c>
      <c r="M24" s="40">
        <v>2232</v>
      </c>
      <c r="N24" s="40">
        <f t="shared" si="0"/>
        <v>2976</v>
      </c>
    </row>
    <row r="25" spans="2:14" x14ac:dyDescent="0.2">
      <c r="B25" s="47">
        <v>1998</v>
      </c>
      <c r="C25" s="40">
        <v>140</v>
      </c>
      <c r="D25" s="40">
        <v>196</v>
      </c>
      <c r="E25" s="40">
        <v>416</v>
      </c>
      <c r="F25" s="40">
        <v>753</v>
      </c>
      <c r="G25" s="40">
        <v>886</v>
      </c>
      <c r="H25" s="40">
        <v>56</v>
      </c>
      <c r="I25" s="40">
        <v>536</v>
      </c>
      <c r="J25" s="40">
        <v>39</v>
      </c>
      <c r="K25" s="40">
        <v>644</v>
      </c>
      <c r="L25" s="40">
        <v>65</v>
      </c>
      <c r="M25" s="40">
        <v>2227</v>
      </c>
      <c r="N25" s="40">
        <f t="shared" si="0"/>
        <v>2980</v>
      </c>
    </row>
    <row r="26" spans="2:14" x14ac:dyDescent="0.2">
      <c r="B26" s="47">
        <v>1999</v>
      </c>
      <c r="C26" s="40">
        <v>149</v>
      </c>
      <c r="D26" s="40">
        <v>246</v>
      </c>
      <c r="E26" s="40">
        <v>381</v>
      </c>
      <c r="F26" s="40">
        <v>776</v>
      </c>
      <c r="G26" s="40">
        <v>851</v>
      </c>
      <c r="H26" s="40">
        <v>89</v>
      </c>
      <c r="I26" s="40">
        <v>544</v>
      </c>
      <c r="J26" s="40">
        <v>16</v>
      </c>
      <c r="K26" s="40">
        <v>609</v>
      </c>
      <c r="L26" s="40">
        <v>58</v>
      </c>
      <c r="M26" s="40">
        <v>2166</v>
      </c>
      <c r="N26" s="40">
        <f t="shared" si="0"/>
        <v>2942</v>
      </c>
    </row>
    <row r="27" spans="2:14" x14ac:dyDescent="0.2">
      <c r="B27" s="47">
        <v>2000</v>
      </c>
      <c r="C27" s="40">
        <v>122</v>
      </c>
      <c r="D27" s="40">
        <v>350</v>
      </c>
      <c r="E27" s="40">
        <v>392</v>
      </c>
      <c r="F27" s="40">
        <v>864</v>
      </c>
      <c r="G27" s="40">
        <v>837</v>
      </c>
      <c r="H27" s="40">
        <v>91</v>
      </c>
      <c r="I27" s="40">
        <v>523</v>
      </c>
      <c r="J27" s="40">
        <v>5</v>
      </c>
      <c r="K27" s="40">
        <v>696</v>
      </c>
      <c r="L27" s="40">
        <v>47</v>
      </c>
      <c r="M27" s="40">
        <v>2199</v>
      </c>
      <c r="N27" s="40">
        <f t="shared" si="0"/>
        <v>3063</v>
      </c>
    </row>
    <row r="28" spans="2:14" x14ac:dyDescent="0.2">
      <c r="B28" s="47">
        <v>2001</v>
      </c>
      <c r="C28" s="40">
        <v>89</v>
      </c>
      <c r="D28" s="40">
        <v>208</v>
      </c>
      <c r="E28" s="40">
        <v>466</v>
      </c>
      <c r="F28" s="40">
        <v>762</v>
      </c>
      <c r="G28" s="40">
        <v>788</v>
      </c>
      <c r="H28" s="40">
        <v>71</v>
      </c>
      <c r="I28" s="40">
        <v>437</v>
      </c>
      <c r="J28" s="40">
        <v>8</v>
      </c>
      <c r="K28" s="40">
        <v>736</v>
      </c>
      <c r="L28" s="40">
        <v>36</v>
      </c>
      <c r="M28" s="40">
        <v>2076</v>
      </c>
      <c r="N28" s="40">
        <f t="shared" si="0"/>
        <v>2838</v>
      </c>
    </row>
    <row r="29" spans="2:14" x14ac:dyDescent="0.2">
      <c r="B29" s="47">
        <v>2002</v>
      </c>
      <c r="C29" s="40">
        <v>130</v>
      </c>
      <c r="D29" s="40">
        <v>225</v>
      </c>
      <c r="E29" s="40">
        <v>408</v>
      </c>
      <c r="F29" s="40">
        <v>762</v>
      </c>
      <c r="G29" s="40">
        <v>760</v>
      </c>
      <c r="H29" s="40">
        <v>109</v>
      </c>
      <c r="I29" s="40">
        <v>528</v>
      </c>
      <c r="J29" s="40">
        <v>21</v>
      </c>
      <c r="K29" s="40">
        <v>710</v>
      </c>
      <c r="L29" s="40">
        <v>60</v>
      </c>
      <c r="M29" s="40">
        <v>2187</v>
      </c>
      <c r="N29" s="40">
        <f t="shared" si="0"/>
        <v>2949</v>
      </c>
    </row>
    <row r="30" spans="2:14" x14ac:dyDescent="0.2">
      <c r="B30" s="47">
        <v>2003</v>
      </c>
      <c r="C30" s="40">
        <v>121</v>
      </c>
      <c r="D30" s="40">
        <v>216</v>
      </c>
      <c r="E30" s="40">
        <v>490</v>
      </c>
      <c r="F30" s="40">
        <v>826</v>
      </c>
      <c r="G30" s="40">
        <v>779</v>
      </c>
      <c r="H30" s="40">
        <v>50</v>
      </c>
      <c r="I30" s="40">
        <v>574</v>
      </c>
      <c r="J30" s="40">
        <v>24</v>
      </c>
      <c r="K30" s="40">
        <v>626</v>
      </c>
      <c r="L30" s="40">
        <v>66</v>
      </c>
      <c r="M30" s="40">
        <v>2119</v>
      </c>
      <c r="N30" s="40">
        <f t="shared" si="0"/>
        <v>2945</v>
      </c>
    </row>
    <row r="31" spans="2:14" x14ac:dyDescent="0.2">
      <c r="B31" s="47">
        <v>2004</v>
      </c>
      <c r="C31" s="40">
        <v>132</v>
      </c>
      <c r="D31" s="40">
        <v>220</v>
      </c>
      <c r="E31" s="40">
        <v>493</v>
      </c>
      <c r="F31" s="40">
        <v>845</v>
      </c>
      <c r="G31" s="40">
        <v>843</v>
      </c>
      <c r="H31" s="40">
        <v>65</v>
      </c>
      <c r="I31" s="40">
        <v>601</v>
      </c>
      <c r="J31" s="40">
        <v>18</v>
      </c>
      <c r="K31" s="40">
        <v>882</v>
      </c>
      <c r="L31" s="40">
        <v>44</v>
      </c>
      <c r="M31" s="40">
        <v>2453</v>
      </c>
      <c r="N31" s="40">
        <f t="shared" si="0"/>
        <v>3298</v>
      </c>
    </row>
    <row r="32" spans="2:14" x14ac:dyDescent="0.2">
      <c r="B32" s="47">
        <v>2005</v>
      </c>
      <c r="C32" s="40">
        <v>121</v>
      </c>
      <c r="D32" s="40">
        <v>224</v>
      </c>
      <c r="E32" s="40">
        <v>526</v>
      </c>
      <c r="F32" s="40">
        <v>872</v>
      </c>
      <c r="G32" s="40">
        <v>875</v>
      </c>
      <c r="H32" s="40">
        <v>75</v>
      </c>
      <c r="I32" s="40">
        <v>722</v>
      </c>
      <c r="J32" s="40">
        <v>26</v>
      </c>
      <c r="K32" s="40">
        <v>929</v>
      </c>
      <c r="L32" s="40">
        <v>40</v>
      </c>
      <c r="M32" s="40">
        <v>2667</v>
      </c>
      <c r="N32" s="40">
        <v>3539</v>
      </c>
    </row>
    <row r="33" spans="2:14" x14ac:dyDescent="0.2">
      <c r="B33" s="47">
        <v>2006</v>
      </c>
      <c r="C33" s="40">
        <v>106</v>
      </c>
      <c r="D33" s="40">
        <v>246</v>
      </c>
      <c r="E33" s="40">
        <v>547</v>
      </c>
      <c r="F33" s="40">
        <v>899</v>
      </c>
      <c r="G33" s="40">
        <v>933</v>
      </c>
      <c r="H33" s="40">
        <v>68</v>
      </c>
      <c r="I33" s="40">
        <v>660</v>
      </c>
      <c r="J33" s="40">
        <v>17</v>
      </c>
      <c r="K33" s="40">
        <v>851</v>
      </c>
      <c r="L33" s="40">
        <v>50</v>
      </c>
      <c r="M33" s="40">
        <v>2579</v>
      </c>
      <c r="N33" s="40">
        <v>3478</v>
      </c>
    </row>
    <row r="34" spans="2:14" x14ac:dyDescent="0.2">
      <c r="B34" s="47">
        <v>2007</v>
      </c>
      <c r="C34" s="40">
        <v>161</v>
      </c>
      <c r="D34" s="40">
        <v>236</v>
      </c>
      <c r="E34" s="40">
        <v>585</v>
      </c>
      <c r="F34" s="40">
        <v>982</v>
      </c>
      <c r="G34" s="40">
        <v>903</v>
      </c>
      <c r="H34" s="40">
        <v>83</v>
      </c>
      <c r="I34" s="40">
        <v>823</v>
      </c>
      <c r="J34" s="40">
        <v>22</v>
      </c>
      <c r="K34" s="40">
        <v>981</v>
      </c>
      <c r="L34" s="40">
        <v>61</v>
      </c>
      <c r="M34" s="40">
        <v>2873</v>
      </c>
      <c r="N34" s="40">
        <v>3855</v>
      </c>
    </row>
    <row r="35" spans="2:14" x14ac:dyDescent="0.2">
      <c r="B35" s="47">
        <v>2008</v>
      </c>
      <c r="C35" s="40">
        <v>203</v>
      </c>
      <c r="D35" s="40">
        <v>257</v>
      </c>
      <c r="E35" s="40">
        <v>475</v>
      </c>
      <c r="F35" s="40">
        <v>935</v>
      </c>
      <c r="G35" s="40">
        <v>876</v>
      </c>
      <c r="H35" s="40">
        <v>93</v>
      </c>
      <c r="I35" s="40">
        <v>759</v>
      </c>
      <c r="J35" s="40">
        <v>30</v>
      </c>
      <c r="K35" s="40">
        <v>1053</v>
      </c>
      <c r="L35" s="40">
        <v>99</v>
      </c>
      <c r="M35" s="40">
        <v>2909</v>
      </c>
      <c r="N35" s="40">
        <v>3844</v>
      </c>
    </row>
    <row r="36" spans="2:14" x14ac:dyDescent="0.2">
      <c r="B36" s="47">
        <v>2009</v>
      </c>
      <c r="C36" s="40">
        <v>227</v>
      </c>
      <c r="D36" s="40">
        <v>221</v>
      </c>
      <c r="E36" s="40">
        <v>481</v>
      </c>
      <c r="F36" s="40">
        <v>929</v>
      </c>
      <c r="G36" s="40">
        <v>888</v>
      </c>
      <c r="H36" s="40">
        <v>99</v>
      </c>
      <c r="I36" s="40">
        <v>770</v>
      </c>
      <c r="J36" s="40">
        <v>28</v>
      </c>
      <c r="K36" s="40">
        <v>975</v>
      </c>
      <c r="L36" s="40">
        <v>98</v>
      </c>
      <c r="M36" s="40">
        <v>2858</v>
      </c>
      <c r="N36" s="40">
        <v>3787</v>
      </c>
    </row>
    <row r="37" spans="2:14" x14ac:dyDescent="0.2">
      <c r="B37" s="47">
        <v>2010</v>
      </c>
      <c r="C37" s="40">
        <v>183</v>
      </c>
      <c r="D37" s="40">
        <v>166</v>
      </c>
      <c r="E37" s="40">
        <v>475</v>
      </c>
      <c r="F37" s="40">
        <v>824</v>
      </c>
      <c r="G37" s="40">
        <v>881</v>
      </c>
      <c r="H37" s="40">
        <v>71</v>
      </c>
      <c r="I37" s="40">
        <v>829</v>
      </c>
      <c r="J37" s="40">
        <v>35</v>
      </c>
      <c r="K37" s="40">
        <v>944</v>
      </c>
      <c r="L37" s="40">
        <v>114</v>
      </c>
      <c r="M37" s="40">
        <v>2875</v>
      </c>
      <c r="N37" s="40">
        <v>3699</v>
      </c>
    </row>
    <row r="38" spans="2:14" x14ac:dyDescent="0.2">
      <c r="B38" s="47">
        <v>2011</v>
      </c>
      <c r="C38" s="40">
        <v>186</v>
      </c>
      <c r="D38" s="40">
        <v>168</v>
      </c>
      <c r="E38" s="40">
        <v>557</v>
      </c>
      <c r="F38" s="40">
        <v>911</v>
      </c>
      <c r="G38" s="40">
        <v>891</v>
      </c>
      <c r="H38" s="40">
        <v>58</v>
      </c>
      <c r="I38" s="40">
        <v>956</v>
      </c>
      <c r="J38" s="40">
        <v>51</v>
      </c>
      <c r="K38" s="40">
        <v>988</v>
      </c>
      <c r="L38" s="40">
        <v>64</v>
      </c>
      <c r="M38" s="40">
        <v>3008</v>
      </c>
      <c r="N38" s="40">
        <v>3920</v>
      </c>
    </row>
    <row r="39" spans="2:14" x14ac:dyDescent="0.2">
      <c r="B39" s="47" t="s">
        <v>388</v>
      </c>
      <c r="C39" s="40">
        <v>234</v>
      </c>
      <c r="D39" s="40">
        <v>186</v>
      </c>
      <c r="E39" s="40">
        <v>641</v>
      </c>
      <c r="F39" s="40">
        <v>1061</v>
      </c>
      <c r="G39" s="40">
        <v>904</v>
      </c>
      <c r="H39" s="40">
        <v>102</v>
      </c>
      <c r="I39" s="40">
        <v>1029</v>
      </c>
      <c r="J39" s="40">
        <v>33</v>
      </c>
      <c r="K39" s="40">
        <v>892</v>
      </c>
      <c r="L39" s="40">
        <v>49</v>
      </c>
      <c r="M39" s="40">
        <v>3009</v>
      </c>
      <c r="N39" s="40">
        <f>M39+F39</f>
        <v>4070</v>
      </c>
    </row>
    <row r="40" spans="2:14" x14ac:dyDescent="0.2">
      <c r="B40" s="47" t="s">
        <v>390</v>
      </c>
      <c r="C40" s="40">
        <v>192</v>
      </c>
      <c r="D40" s="40">
        <v>277</v>
      </c>
      <c r="E40" s="40">
        <v>537</v>
      </c>
      <c r="F40" s="40">
        <v>1007</v>
      </c>
      <c r="G40" s="40">
        <v>904</v>
      </c>
      <c r="H40" s="40">
        <v>106</v>
      </c>
      <c r="I40" s="40">
        <v>1203</v>
      </c>
      <c r="J40" s="40">
        <v>37</v>
      </c>
      <c r="K40" s="40">
        <v>830</v>
      </c>
      <c r="L40" s="40">
        <v>50</v>
      </c>
      <c r="M40" s="40">
        <v>3130</v>
      </c>
      <c r="N40" s="40">
        <v>4137</v>
      </c>
    </row>
    <row r="41" spans="2:14" x14ac:dyDescent="0.2">
      <c r="B41" s="47">
        <v>2013</v>
      </c>
      <c r="C41" s="40">
        <v>290</v>
      </c>
      <c r="D41" s="40">
        <v>280</v>
      </c>
      <c r="E41" s="40">
        <v>519</v>
      </c>
      <c r="F41" s="40">
        <v>1089</v>
      </c>
      <c r="G41" s="40">
        <v>919</v>
      </c>
      <c r="H41" s="40">
        <v>162</v>
      </c>
      <c r="I41" s="40">
        <v>1252</v>
      </c>
      <c r="J41" s="40">
        <v>34</v>
      </c>
      <c r="K41" s="40">
        <v>886</v>
      </c>
      <c r="L41" s="40">
        <v>96</v>
      </c>
      <c r="M41" s="40">
        <v>3349</v>
      </c>
      <c r="N41" s="40">
        <v>4438</v>
      </c>
    </row>
    <row r="42" spans="2:14" x14ac:dyDescent="0.2">
      <c r="B42" s="47">
        <v>2014</v>
      </c>
      <c r="C42" s="40">
        <v>214.46299999999999</v>
      </c>
      <c r="D42" s="40">
        <v>369.29199999999997</v>
      </c>
      <c r="E42" s="40">
        <v>633.85599999999999</v>
      </c>
      <c r="F42" s="40">
        <v>1217.6110000000001</v>
      </c>
      <c r="G42" s="40">
        <v>830.64</v>
      </c>
      <c r="H42" s="40">
        <v>138.97300000000001</v>
      </c>
      <c r="I42" s="40">
        <v>1184.895</v>
      </c>
      <c r="J42" s="40">
        <v>45.095999999999997</v>
      </c>
      <c r="K42" s="40">
        <v>1173.586</v>
      </c>
      <c r="L42" s="40">
        <v>96.995999999999995</v>
      </c>
      <c r="M42" s="40">
        <v>3470.1860000000001</v>
      </c>
      <c r="N42" s="40">
        <v>4687.7969999999996</v>
      </c>
    </row>
    <row r="43" spans="2:14" x14ac:dyDescent="0.2">
      <c r="B43" s="47">
        <v>2015</v>
      </c>
      <c r="C43" s="19">
        <v>281.358</v>
      </c>
      <c r="D43" s="19">
        <v>388.36500000000001</v>
      </c>
      <c r="E43" s="19">
        <v>602.20299999999997</v>
      </c>
      <c r="F43" s="19">
        <v>1271.9259999999999</v>
      </c>
      <c r="G43" s="19">
        <v>878.47</v>
      </c>
      <c r="H43" s="19">
        <v>91.097999999999999</v>
      </c>
      <c r="I43" s="19">
        <v>1207.9359999999999</v>
      </c>
      <c r="J43" s="19">
        <v>40.558999999999997</v>
      </c>
      <c r="K43" s="19">
        <v>1281.633</v>
      </c>
      <c r="L43" s="19">
        <v>115.709</v>
      </c>
      <c r="M43" s="19">
        <v>3615.4050000000002</v>
      </c>
      <c r="N43" s="19">
        <v>4887.3310000000001</v>
      </c>
    </row>
    <row r="44" spans="2:14" x14ac:dyDescent="0.2">
      <c r="B44" s="47">
        <v>2016</v>
      </c>
      <c r="C44" s="19">
        <v>335.70299999999997</v>
      </c>
      <c r="D44" s="19">
        <v>322.096</v>
      </c>
      <c r="E44" s="19">
        <v>575.33699999999999</v>
      </c>
      <c r="F44" s="19">
        <v>1233.136</v>
      </c>
      <c r="G44" s="19">
        <v>837.47</v>
      </c>
      <c r="H44" s="19">
        <v>85.867999999999995</v>
      </c>
      <c r="I44" s="19">
        <v>1453.5260000000001</v>
      </c>
      <c r="J44" s="19">
        <v>28.631</v>
      </c>
      <c r="K44" s="19">
        <v>1268.3150000000001</v>
      </c>
      <c r="L44" s="19">
        <v>91.981999999999999</v>
      </c>
      <c r="M44" s="19">
        <v>3765.7919999999999</v>
      </c>
      <c r="N44" s="19">
        <v>4998.9279999999999</v>
      </c>
    </row>
    <row r="45" spans="2:14" x14ac:dyDescent="0.2">
      <c r="B45" s="47" t="s">
        <v>452</v>
      </c>
      <c r="C45" s="19">
        <v>312</v>
      </c>
      <c r="D45" s="19">
        <v>293</v>
      </c>
      <c r="E45" s="19">
        <v>552</v>
      </c>
      <c r="F45" s="19">
        <v>1157</v>
      </c>
      <c r="G45" s="19">
        <v>792</v>
      </c>
      <c r="H45" s="19">
        <v>105</v>
      </c>
      <c r="I45" s="19">
        <v>1576</v>
      </c>
      <c r="J45" s="19">
        <v>20</v>
      </c>
      <c r="K45" s="19">
        <v>1095</v>
      </c>
      <c r="L45" s="19">
        <v>102</v>
      </c>
      <c r="M45" s="19">
        <v>3689</v>
      </c>
      <c r="N45" s="19">
        <v>4846</v>
      </c>
    </row>
    <row r="46" spans="2:14" x14ac:dyDescent="0.2">
      <c r="B46" s="47">
        <v>2018</v>
      </c>
      <c r="C46" s="19">
        <v>302</v>
      </c>
      <c r="D46" s="19">
        <v>311</v>
      </c>
      <c r="E46" s="19">
        <v>580</v>
      </c>
      <c r="F46" s="19">
        <v>1193</v>
      </c>
      <c r="G46" s="19">
        <v>736</v>
      </c>
      <c r="H46" s="19">
        <v>61</v>
      </c>
      <c r="I46" s="19">
        <v>1328</v>
      </c>
      <c r="J46" s="19">
        <v>15</v>
      </c>
      <c r="K46" s="19">
        <v>972</v>
      </c>
      <c r="L46" s="19">
        <v>95</v>
      </c>
      <c r="M46" s="19">
        <v>3207</v>
      </c>
      <c r="N46" s="19">
        <v>4400</v>
      </c>
    </row>
    <row r="47" spans="2:14" x14ac:dyDescent="0.2">
      <c r="B47" s="47">
        <v>2019</v>
      </c>
      <c r="C47" s="19">
        <v>267</v>
      </c>
      <c r="D47" s="19">
        <v>293</v>
      </c>
      <c r="E47" s="19">
        <v>581</v>
      </c>
      <c r="F47" s="19">
        <v>1142</v>
      </c>
      <c r="G47" s="19">
        <v>732</v>
      </c>
      <c r="H47" s="19">
        <v>43</v>
      </c>
      <c r="I47" s="19">
        <v>1206</v>
      </c>
      <c r="J47" s="19">
        <v>27</v>
      </c>
      <c r="K47" s="19">
        <v>851</v>
      </c>
      <c r="L47" s="19">
        <v>88</v>
      </c>
      <c r="M47" s="19">
        <v>2947</v>
      </c>
      <c r="N47" s="19">
        <v>4089</v>
      </c>
    </row>
    <row r="48" spans="2:14" x14ac:dyDescent="0.2">
      <c r="B48" s="47">
        <v>2020</v>
      </c>
      <c r="C48" s="19">
        <v>296</v>
      </c>
      <c r="D48" s="19">
        <v>367</v>
      </c>
      <c r="E48" s="19">
        <v>547</v>
      </c>
      <c r="F48" s="19">
        <v>1210</v>
      </c>
      <c r="G48" s="19">
        <v>783</v>
      </c>
      <c r="H48" s="19">
        <v>44</v>
      </c>
      <c r="I48" s="19">
        <v>1161</v>
      </c>
      <c r="J48" s="19">
        <v>14</v>
      </c>
      <c r="K48" s="19">
        <v>966</v>
      </c>
      <c r="L48" s="19">
        <v>105</v>
      </c>
      <c r="M48" s="19">
        <v>3073</v>
      </c>
      <c r="N48" s="19">
        <v>4283</v>
      </c>
    </row>
    <row r="49" spans="2:24" ht="13.5" thickBot="1" x14ac:dyDescent="0.25">
      <c r="B49" s="87">
        <v>2021</v>
      </c>
      <c r="C49" s="88">
        <v>365</v>
      </c>
      <c r="D49" s="88">
        <v>357</v>
      </c>
      <c r="E49" s="88">
        <v>525</v>
      </c>
      <c r="F49" s="88">
        <v>1247</v>
      </c>
      <c r="G49" s="88">
        <v>783</v>
      </c>
      <c r="H49" s="88">
        <v>46</v>
      </c>
      <c r="I49" s="88">
        <v>1155</v>
      </c>
      <c r="J49" s="88">
        <v>11</v>
      </c>
      <c r="K49" s="88">
        <v>1026</v>
      </c>
      <c r="L49" s="88">
        <v>73</v>
      </c>
      <c r="M49" s="88">
        <v>3094</v>
      </c>
      <c r="N49" s="88">
        <v>4341</v>
      </c>
    </row>
    <row r="50" spans="2:24" ht="8.1" customHeight="1" x14ac:dyDescent="0.2">
      <c r="C50" s="67"/>
      <c r="D50" s="67"/>
      <c r="E50" s="67"/>
      <c r="F50" s="67"/>
      <c r="G50" s="67"/>
      <c r="H50" s="67"/>
      <c r="I50" s="67"/>
      <c r="J50" s="67"/>
      <c r="K50" s="67"/>
      <c r="L50" s="67"/>
      <c r="M50" s="67"/>
      <c r="N50" s="67"/>
    </row>
    <row r="51" spans="2:24" x14ac:dyDescent="0.2">
      <c r="B51" s="37" t="s">
        <v>444</v>
      </c>
    </row>
    <row r="52" spans="2:24" x14ac:dyDescent="0.2">
      <c r="B52" s="37" t="s">
        <v>494</v>
      </c>
    </row>
    <row r="53" spans="2:24" x14ac:dyDescent="0.2">
      <c r="B53" s="37" t="s">
        <v>496</v>
      </c>
    </row>
    <row r="54" spans="2:24" x14ac:dyDescent="0.2">
      <c r="B54" s="37" t="s">
        <v>579</v>
      </c>
    </row>
    <row r="55" spans="2:24" x14ac:dyDescent="0.2">
      <c r="O55" s="181" t="s">
        <v>4</v>
      </c>
      <c r="P55" s="205"/>
      <c r="Q55" s="205"/>
      <c r="R55" s="205"/>
      <c r="S55" s="205"/>
      <c r="T55" s="205"/>
      <c r="U55" s="205"/>
      <c r="V55" s="205"/>
      <c r="W55" s="205"/>
      <c r="X55" s="205"/>
    </row>
    <row r="56" spans="2:24" x14ac:dyDescent="0.2">
      <c r="C56" s="19"/>
      <c r="D56" s="19"/>
      <c r="E56" s="19"/>
      <c r="F56" s="19"/>
      <c r="G56" s="19"/>
      <c r="H56" s="19"/>
      <c r="I56" s="19"/>
      <c r="J56" s="19"/>
      <c r="K56" s="19"/>
      <c r="L56" s="19"/>
      <c r="M56" s="19"/>
      <c r="N56" s="19"/>
      <c r="O56" s="182">
        <v>2019</v>
      </c>
      <c r="P56" s="206"/>
      <c r="Q56" s="206"/>
      <c r="R56" s="206"/>
      <c r="S56" s="206"/>
      <c r="T56" s="206"/>
      <c r="U56" s="206"/>
      <c r="V56" s="206"/>
      <c r="W56" s="206"/>
      <c r="X56" s="206"/>
    </row>
    <row r="57" spans="2:24" s="45" customFormat="1" x14ac:dyDescent="0.2">
      <c r="O57"/>
      <c r="P57"/>
      <c r="Q57"/>
      <c r="R57"/>
      <c r="S57"/>
      <c r="T57"/>
      <c r="U57"/>
      <c r="V57"/>
      <c r="W57"/>
      <c r="X57"/>
    </row>
    <row r="66" spans="2:14" x14ac:dyDescent="0.2">
      <c r="B66" s="145"/>
      <c r="C66" s="145"/>
      <c r="D66" s="145"/>
      <c r="E66" s="145"/>
      <c r="F66" s="145"/>
      <c r="G66" s="145"/>
      <c r="H66" s="145"/>
      <c r="I66" s="145"/>
      <c r="J66" s="145"/>
    </row>
    <row r="78" spans="2:14" x14ac:dyDescent="0.2">
      <c r="C78" s="45"/>
      <c r="D78" s="45"/>
      <c r="E78" s="45"/>
      <c r="F78" s="45"/>
      <c r="G78" s="45"/>
      <c r="H78" s="45"/>
      <c r="I78" s="45"/>
      <c r="J78" s="45"/>
      <c r="K78" s="45"/>
      <c r="L78" s="45"/>
      <c r="M78" s="45"/>
      <c r="N78" s="45"/>
    </row>
  </sheetData>
  <sheetProtection selectLockedCells="1" selectUnlockedCells="1"/>
  <mergeCells count="4">
    <mergeCell ref="N4:N5"/>
    <mergeCell ref="G4:M4"/>
    <mergeCell ref="C4:F4"/>
    <mergeCell ref="B4:B5"/>
  </mergeCells>
  <pageMargins left="0.78740157480314965" right="0.59055118110236227" top="0.78740157480314965" bottom="0.86614173228346458" header="0.51181102362204722" footer="0.35433070866141736"/>
  <pageSetup paperSize="9" scale="37" firstPageNumber="0" orientation="portrait" r:id="rId1"/>
  <headerFooter alignWithMargins="0"/>
  <rowBreaks count="1" manualBreakCount="1">
    <brk id="14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rgb="FF0096DF"/>
    <pageSetUpPr fitToPage="1"/>
  </sheetPr>
  <dimension ref="A1:M54"/>
  <sheetViews>
    <sheetView showGridLines="0" zoomScaleNormal="100" zoomScaleSheetLayoutView="100" workbookViewId="0">
      <pane ySplit="4" topLeftCell="A5" activePane="bottomLeft" state="frozen"/>
      <selection activeCell="J5" sqref="J5:J6"/>
      <selection pane="bottomLeft"/>
    </sheetView>
  </sheetViews>
  <sheetFormatPr baseColWidth="10" defaultColWidth="11.42578125" defaultRowHeight="12.75" x14ac:dyDescent="0.2"/>
  <cols>
    <col min="1" max="1" width="2.7109375" customWidth="1"/>
    <col min="2" max="2" width="5.7109375" customWidth="1"/>
    <col min="3" max="12" width="10.7109375" customWidth="1"/>
  </cols>
  <sheetData>
    <row r="1" spans="1:11" ht="15.75" customHeight="1" x14ac:dyDescent="0.25">
      <c r="A1" s="5" t="str">
        <f>Inhaltsverzeichnis!B23&amp;" "&amp;Inhaltsverzeichnis!C23&amp;" "&amp;Inhaltsverzeichnis!D23</f>
        <v>Tabelle 7:  Bautätigkeit nach Bauobjektkategorie (ohne öffentliche Unterhaltsarbeiten),  in 1'000 Franken, 1979–2021</v>
      </c>
    </row>
    <row r="2" spans="1:11" x14ac:dyDescent="0.2">
      <c r="B2" s="20"/>
    </row>
    <row r="4" spans="1:11" ht="51" x14ac:dyDescent="0.2">
      <c r="B4" s="62" t="s">
        <v>4</v>
      </c>
      <c r="C4" s="60" t="s">
        <v>437</v>
      </c>
      <c r="D4" s="60" t="s">
        <v>40</v>
      </c>
      <c r="E4" s="60" t="s">
        <v>436</v>
      </c>
      <c r="F4" s="60" t="s">
        <v>41</v>
      </c>
      <c r="G4" s="60" t="s">
        <v>438</v>
      </c>
      <c r="H4" s="60" t="s">
        <v>43</v>
      </c>
      <c r="I4" s="60" t="s">
        <v>44</v>
      </c>
      <c r="J4" s="60" t="s">
        <v>45</v>
      </c>
      <c r="K4" s="60" t="s">
        <v>11</v>
      </c>
    </row>
    <row r="5" spans="1:11" x14ac:dyDescent="0.2">
      <c r="B5" s="47">
        <v>1979</v>
      </c>
      <c r="C5" s="19">
        <v>176975</v>
      </c>
      <c r="D5" s="19">
        <v>41785</v>
      </c>
      <c r="E5" s="19">
        <v>32283</v>
      </c>
      <c r="F5" s="19">
        <v>51375</v>
      </c>
      <c r="G5" s="19">
        <v>147789</v>
      </c>
      <c r="H5" s="19">
        <v>29402</v>
      </c>
      <c r="I5" s="19">
        <v>258358</v>
      </c>
      <c r="J5" s="19">
        <v>649092</v>
      </c>
      <c r="K5" s="19">
        <v>1387059</v>
      </c>
    </row>
    <row r="6" spans="1:11" x14ac:dyDescent="0.2">
      <c r="B6" s="47">
        <v>1980</v>
      </c>
      <c r="C6" s="19">
        <v>172828</v>
      </c>
      <c r="D6" s="19">
        <v>59253</v>
      </c>
      <c r="E6" s="19">
        <v>30116</v>
      </c>
      <c r="F6" s="19">
        <v>58616</v>
      </c>
      <c r="G6" s="19">
        <v>185419</v>
      </c>
      <c r="H6" s="19">
        <v>35027</v>
      </c>
      <c r="I6" s="19">
        <v>383887</v>
      </c>
      <c r="J6" s="19">
        <v>841017</v>
      </c>
      <c r="K6" s="19">
        <v>1766163</v>
      </c>
    </row>
    <row r="7" spans="1:11" x14ac:dyDescent="0.2">
      <c r="B7" s="47">
        <v>1985</v>
      </c>
      <c r="C7" s="19">
        <v>183912</v>
      </c>
      <c r="D7" s="19">
        <v>101065</v>
      </c>
      <c r="E7" s="19">
        <v>70379</v>
      </c>
      <c r="F7" s="19">
        <v>61485</v>
      </c>
      <c r="G7" s="19">
        <v>180066</v>
      </c>
      <c r="H7" s="19">
        <v>41499</v>
      </c>
      <c r="I7" s="19">
        <v>500658</v>
      </c>
      <c r="J7" s="19">
        <v>1311402</v>
      </c>
      <c r="K7" s="19">
        <v>2451066</v>
      </c>
    </row>
    <row r="8" spans="1:11" x14ac:dyDescent="0.2">
      <c r="B8" s="47">
        <v>1986</v>
      </c>
      <c r="C8" s="19">
        <v>172670</v>
      </c>
      <c r="D8" s="19">
        <v>108752</v>
      </c>
      <c r="E8" s="19">
        <v>78229</v>
      </c>
      <c r="F8" s="19">
        <v>69046</v>
      </c>
      <c r="G8" s="19">
        <v>184177</v>
      </c>
      <c r="H8" s="19">
        <v>46445</v>
      </c>
      <c r="I8" s="19">
        <v>504074</v>
      </c>
      <c r="J8" s="19">
        <v>1239379</v>
      </c>
      <c r="K8" s="19">
        <v>2402772</v>
      </c>
    </row>
    <row r="9" spans="1:11" x14ac:dyDescent="0.2">
      <c r="B9" s="47">
        <v>1987</v>
      </c>
      <c r="C9" s="19">
        <v>184237</v>
      </c>
      <c r="D9" s="19">
        <v>107246</v>
      </c>
      <c r="E9" s="19">
        <v>73970</v>
      </c>
      <c r="F9" s="19">
        <v>87482</v>
      </c>
      <c r="G9" s="19">
        <v>193864</v>
      </c>
      <c r="H9" s="19">
        <v>50672</v>
      </c>
      <c r="I9" s="19">
        <v>549619</v>
      </c>
      <c r="J9" s="19">
        <v>1341580</v>
      </c>
      <c r="K9" s="19">
        <v>2588670</v>
      </c>
    </row>
    <row r="10" spans="1:11" x14ac:dyDescent="0.2">
      <c r="B10" s="47">
        <v>1988</v>
      </c>
      <c r="C10" s="19">
        <v>226663</v>
      </c>
      <c r="D10" s="19">
        <v>116816</v>
      </c>
      <c r="E10" s="19">
        <v>50833</v>
      </c>
      <c r="F10" s="19">
        <v>68596</v>
      </c>
      <c r="G10" s="19">
        <v>245065</v>
      </c>
      <c r="H10" s="19">
        <v>51343</v>
      </c>
      <c r="I10" s="19">
        <v>668126</v>
      </c>
      <c r="J10" s="19">
        <v>1400116</v>
      </c>
      <c r="K10" s="19">
        <v>2827558</v>
      </c>
    </row>
    <row r="11" spans="1:11" x14ac:dyDescent="0.2">
      <c r="B11" s="47">
        <v>1989</v>
      </c>
      <c r="C11" s="19">
        <v>321062</v>
      </c>
      <c r="D11" s="19">
        <v>126367</v>
      </c>
      <c r="E11" s="19">
        <v>59561</v>
      </c>
      <c r="F11" s="19">
        <v>68979</v>
      </c>
      <c r="G11" s="19">
        <v>329215</v>
      </c>
      <c r="H11" s="19">
        <v>56824</v>
      </c>
      <c r="I11" s="19">
        <v>794566</v>
      </c>
      <c r="J11" s="19">
        <v>1454894</v>
      </c>
      <c r="K11" s="19">
        <v>3211468</v>
      </c>
    </row>
    <row r="12" spans="1:11" x14ac:dyDescent="0.2">
      <c r="B12" s="47">
        <v>1990</v>
      </c>
      <c r="C12" s="19">
        <v>336941</v>
      </c>
      <c r="D12" s="19">
        <v>132563</v>
      </c>
      <c r="E12" s="19">
        <v>107178</v>
      </c>
      <c r="F12" s="19">
        <v>77697</v>
      </c>
      <c r="G12" s="19">
        <v>265622</v>
      </c>
      <c r="H12" s="19">
        <v>64234</v>
      </c>
      <c r="I12" s="19">
        <v>964198</v>
      </c>
      <c r="J12" s="19">
        <v>1501409</v>
      </c>
      <c r="K12" s="19">
        <v>3449842</v>
      </c>
    </row>
    <row r="13" spans="1:11" x14ac:dyDescent="0.2">
      <c r="B13" s="47">
        <v>1991</v>
      </c>
      <c r="C13" s="19">
        <v>377915</v>
      </c>
      <c r="D13" s="19">
        <v>140084</v>
      </c>
      <c r="E13" s="19">
        <v>134679</v>
      </c>
      <c r="F13" s="19">
        <v>88184</v>
      </c>
      <c r="G13" s="19">
        <v>258385</v>
      </c>
      <c r="H13" s="19">
        <v>61650</v>
      </c>
      <c r="I13" s="19">
        <v>895735</v>
      </c>
      <c r="J13" s="19">
        <v>1462659</v>
      </c>
      <c r="K13" s="19">
        <v>3419291</v>
      </c>
    </row>
    <row r="14" spans="1:11" x14ac:dyDescent="0.2">
      <c r="B14" s="47">
        <v>1992</v>
      </c>
      <c r="C14" s="19">
        <v>449645</v>
      </c>
      <c r="D14" s="19">
        <v>167429</v>
      </c>
      <c r="E14" s="19">
        <v>82809</v>
      </c>
      <c r="F14" s="19">
        <v>84805</v>
      </c>
      <c r="G14" s="19">
        <v>276664</v>
      </c>
      <c r="H14" s="19">
        <v>50116</v>
      </c>
      <c r="I14" s="19">
        <v>982194</v>
      </c>
      <c r="J14" s="19">
        <v>1522848</v>
      </c>
      <c r="K14" s="19">
        <v>3616510</v>
      </c>
    </row>
    <row r="15" spans="1:11" x14ac:dyDescent="0.2">
      <c r="B15" s="47">
        <v>1993</v>
      </c>
      <c r="C15" s="19">
        <v>494028</v>
      </c>
      <c r="D15" s="19">
        <v>181064</v>
      </c>
      <c r="E15" s="19">
        <v>72913</v>
      </c>
      <c r="F15" s="19">
        <v>81815</v>
      </c>
      <c r="G15" s="19">
        <v>283800</v>
      </c>
      <c r="H15" s="19">
        <v>49816</v>
      </c>
      <c r="I15" s="19">
        <v>867366</v>
      </c>
      <c r="J15" s="19">
        <v>1714476</v>
      </c>
      <c r="K15" s="19">
        <v>3745278</v>
      </c>
    </row>
    <row r="16" spans="1:11" x14ac:dyDescent="0.2">
      <c r="B16" s="47">
        <v>1994</v>
      </c>
      <c r="C16" s="19">
        <v>419714</v>
      </c>
      <c r="D16" s="19">
        <v>182673</v>
      </c>
      <c r="E16" s="19">
        <v>91596</v>
      </c>
      <c r="F16" s="19">
        <v>76320</v>
      </c>
      <c r="G16" s="19">
        <v>294711</v>
      </c>
      <c r="H16" s="19">
        <v>39632</v>
      </c>
      <c r="I16" s="19">
        <v>796777</v>
      </c>
      <c r="J16" s="19">
        <v>2117478</v>
      </c>
      <c r="K16" s="19">
        <v>4018901</v>
      </c>
    </row>
    <row r="17" spans="2:11" x14ac:dyDescent="0.2">
      <c r="B17" s="47">
        <v>1995</v>
      </c>
      <c r="C17" s="19">
        <v>397425</v>
      </c>
      <c r="D17" s="19">
        <v>161882</v>
      </c>
      <c r="E17" s="19">
        <v>76159</v>
      </c>
      <c r="F17" s="19">
        <v>56991</v>
      </c>
      <c r="G17" s="19">
        <v>248943</v>
      </c>
      <c r="H17" s="19">
        <v>39907</v>
      </c>
      <c r="I17" s="19">
        <v>744283</v>
      </c>
      <c r="J17" s="19">
        <v>1937360</v>
      </c>
      <c r="K17" s="19">
        <v>3662950</v>
      </c>
    </row>
    <row r="18" spans="2:11" x14ac:dyDescent="0.2">
      <c r="B18" s="47">
        <v>1996</v>
      </c>
      <c r="C18" s="19">
        <v>383112</v>
      </c>
      <c r="D18" s="19">
        <v>85532</v>
      </c>
      <c r="E18" s="19">
        <v>87368</v>
      </c>
      <c r="F18" s="19">
        <v>54901</v>
      </c>
      <c r="G18" s="19">
        <v>299074</v>
      </c>
      <c r="H18" s="19">
        <v>40558</v>
      </c>
      <c r="I18" s="19">
        <v>473320</v>
      </c>
      <c r="J18" s="19">
        <v>1704002</v>
      </c>
      <c r="K18" s="19">
        <v>3127867</v>
      </c>
    </row>
    <row r="19" spans="2:11" x14ac:dyDescent="0.2">
      <c r="B19" s="47">
        <v>1997</v>
      </c>
      <c r="C19" s="19">
        <v>227025</v>
      </c>
      <c r="D19" s="19">
        <v>129242</v>
      </c>
      <c r="E19" s="19">
        <v>85033</v>
      </c>
      <c r="F19" s="19">
        <v>53410</v>
      </c>
      <c r="G19" s="19">
        <v>273840</v>
      </c>
      <c r="H19" s="19">
        <v>51576</v>
      </c>
      <c r="I19" s="19">
        <v>483378</v>
      </c>
      <c r="J19" s="19">
        <v>1495888</v>
      </c>
      <c r="K19" s="19">
        <v>2799392</v>
      </c>
    </row>
    <row r="20" spans="2:11" x14ac:dyDescent="0.2">
      <c r="B20" s="47">
        <v>1998</v>
      </c>
      <c r="C20" s="19">
        <v>213983</v>
      </c>
      <c r="D20" s="19">
        <v>130556</v>
      </c>
      <c r="E20" s="19">
        <v>70091</v>
      </c>
      <c r="F20" s="19">
        <v>65693</v>
      </c>
      <c r="G20" s="19">
        <v>223129</v>
      </c>
      <c r="H20" s="19">
        <v>37016</v>
      </c>
      <c r="I20" s="19">
        <v>463278</v>
      </c>
      <c r="J20" s="19">
        <v>1575536</v>
      </c>
      <c r="K20" s="19">
        <v>2779282</v>
      </c>
    </row>
    <row r="21" spans="2:11" x14ac:dyDescent="0.2">
      <c r="B21" s="47">
        <v>1999</v>
      </c>
      <c r="C21" s="19">
        <v>246720</v>
      </c>
      <c r="D21" s="19">
        <v>129996</v>
      </c>
      <c r="E21" s="19">
        <v>62488</v>
      </c>
      <c r="F21" s="19">
        <v>56879</v>
      </c>
      <c r="G21" s="19">
        <v>181494</v>
      </c>
      <c r="H21" s="19">
        <v>42731</v>
      </c>
      <c r="I21" s="19">
        <v>489742</v>
      </c>
      <c r="J21" s="19">
        <v>1508099</v>
      </c>
      <c r="K21" s="19">
        <v>2718149</v>
      </c>
    </row>
    <row r="22" spans="2:11" x14ac:dyDescent="0.2">
      <c r="B22" s="47">
        <v>2000</v>
      </c>
      <c r="C22" s="19">
        <v>298314</v>
      </c>
      <c r="D22" s="19">
        <v>117871</v>
      </c>
      <c r="E22" s="19">
        <v>92500</v>
      </c>
      <c r="F22" s="19">
        <v>73904</v>
      </c>
      <c r="G22" s="19">
        <v>205352</v>
      </c>
      <c r="H22" s="19">
        <v>45316</v>
      </c>
      <c r="I22" s="19">
        <v>553598</v>
      </c>
      <c r="J22" s="19">
        <v>1462944</v>
      </c>
      <c r="K22" s="19">
        <v>2849799</v>
      </c>
    </row>
    <row r="23" spans="2:11" x14ac:dyDescent="0.2">
      <c r="B23" s="47">
        <v>2001</v>
      </c>
      <c r="C23" s="19">
        <v>278230</v>
      </c>
      <c r="D23" s="19">
        <v>98408</v>
      </c>
      <c r="E23" s="19">
        <v>73036</v>
      </c>
      <c r="F23" s="19">
        <v>65250</v>
      </c>
      <c r="G23" s="19">
        <v>133578</v>
      </c>
      <c r="H23" s="19">
        <v>40554</v>
      </c>
      <c r="I23" s="19">
        <v>575073</v>
      </c>
      <c r="J23" s="19">
        <v>1376131</v>
      </c>
      <c r="K23" s="19">
        <v>2640260</v>
      </c>
    </row>
    <row r="24" spans="2:11" x14ac:dyDescent="0.2">
      <c r="B24" s="47">
        <v>2002</v>
      </c>
      <c r="C24" s="19">
        <v>366728</v>
      </c>
      <c r="D24" s="19">
        <v>112692</v>
      </c>
      <c r="E24" s="19">
        <v>30284</v>
      </c>
      <c r="F24" s="19">
        <v>92801</v>
      </c>
      <c r="G24" s="19">
        <v>120104</v>
      </c>
      <c r="H24" s="19">
        <v>25584</v>
      </c>
      <c r="I24" s="19">
        <v>577500</v>
      </c>
      <c r="J24" s="19">
        <v>1448120</v>
      </c>
      <c r="K24" s="19">
        <v>2773813</v>
      </c>
    </row>
    <row r="25" spans="2:11" x14ac:dyDescent="0.2">
      <c r="B25" s="47">
        <v>2003</v>
      </c>
      <c r="C25" s="19">
        <v>313408</v>
      </c>
      <c r="D25" s="19">
        <v>130336</v>
      </c>
      <c r="E25" s="19">
        <v>74777</v>
      </c>
      <c r="F25" s="19">
        <v>73992</v>
      </c>
      <c r="G25" s="19">
        <v>141376</v>
      </c>
      <c r="H25" s="19">
        <v>47390</v>
      </c>
      <c r="I25" s="19">
        <v>417052</v>
      </c>
      <c r="J25" s="19">
        <v>1524387</v>
      </c>
      <c r="K25" s="19">
        <v>2722718</v>
      </c>
    </row>
    <row r="26" spans="2:11" x14ac:dyDescent="0.2">
      <c r="B26" s="47">
        <v>2004</v>
      </c>
      <c r="C26" s="19">
        <v>342936</v>
      </c>
      <c r="D26" s="19">
        <v>118624</v>
      </c>
      <c r="E26" s="19">
        <v>80168</v>
      </c>
      <c r="F26" s="19">
        <v>84714</v>
      </c>
      <c r="G26" s="19">
        <v>142340</v>
      </c>
      <c r="H26" s="19">
        <v>38352</v>
      </c>
      <c r="I26" s="19">
        <v>482344</v>
      </c>
      <c r="J26" s="19">
        <v>1771858</v>
      </c>
      <c r="K26" s="19">
        <v>3061336</v>
      </c>
    </row>
    <row r="27" spans="2:11" x14ac:dyDescent="0.2">
      <c r="B27" s="47">
        <v>2005</v>
      </c>
      <c r="C27" s="19">
        <v>316804</v>
      </c>
      <c r="D27" s="19">
        <v>130026</v>
      </c>
      <c r="E27" s="19">
        <v>76075</v>
      </c>
      <c r="F27" s="19">
        <v>64444</v>
      </c>
      <c r="G27" s="19">
        <v>162482</v>
      </c>
      <c r="H27" s="19">
        <v>39822</v>
      </c>
      <c r="I27" s="19">
        <v>548198</v>
      </c>
      <c r="J27" s="19">
        <v>1942901</v>
      </c>
      <c r="K27" s="19">
        <v>3280752</v>
      </c>
    </row>
    <row r="28" spans="2:11" x14ac:dyDescent="0.2">
      <c r="B28" s="47">
        <v>2006</v>
      </c>
      <c r="C28" s="19">
        <v>341841</v>
      </c>
      <c r="D28" s="19">
        <v>133994</v>
      </c>
      <c r="E28" s="19">
        <v>66865</v>
      </c>
      <c r="F28" s="19">
        <v>68073</v>
      </c>
      <c r="G28" s="19">
        <v>125149</v>
      </c>
      <c r="H28" s="19">
        <v>40101</v>
      </c>
      <c r="I28" s="19">
        <v>542561</v>
      </c>
      <c r="J28" s="19">
        <v>1876591</v>
      </c>
      <c r="K28" s="19">
        <v>3195175</v>
      </c>
    </row>
    <row r="29" spans="2:11" x14ac:dyDescent="0.2">
      <c r="B29" s="47">
        <v>2007</v>
      </c>
      <c r="C29" s="19">
        <v>314538</v>
      </c>
      <c r="D29" s="19">
        <v>154086</v>
      </c>
      <c r="E29" s="19">
        <v>72482</v>
      </c>
      <c r="F29" s="19">
        <v>51056</v>
      </c>
      <c r="G29" s="19">
        <v>144191</v>
      </c>
      <c r="H29" s="19">
        <v>43838</v>
      </c>
      <c r="I29" s="19">
        <v>661807</v>
      </c>
      <c r="J29" s="19">
        <v>2120443</v>
      </c>
      <c r="K29" s="19">
        <v>3562441</v>
      </c>
    </row>
    <row r="30" spans="2:11" x14ac:dyDescent="0.2">
      <c r="B30" s="47">
        <v>2008</v>
      </c>
      <c r="C30" s="19">
        <v>426047</v>
      </c>
      <c r="D30" s="19">
        <v>87644</v>
      </c>
      <c r="E30" s="19">
        <v>81774</v>
      </c>
      <c r="F30" s="19">
        <v>72025</v>
      </c>
      <c r="G30" s="19">
        <v>128213</v>
      </c>
      <c r="H30" s="19">
        <v>39771</v>
      </c>
      <c r="I30" s="19">
        <v>706055</v>
      </c>
      <c r="J30" s="19">
        <v>2021622</v>
      </c>
      <c r="K30" s="19">
        <v>3563151</v>
      </c>
    </row>
    <row r="31" spans="2:11" x14ac:dyDescent="0.2">
      <c r="B31" s="47">
        <v>2009</v>
      </c>
      <c r="C31" s="40">
        <v>424196</v>
      </c>
      <c r="D31" s="40">
        <v>61582</v>
      </c>
      <c r="E31" s="40">
        <v>77369</v>
      </c>
      <c r="F31" s="40">
        <v>69959</v>
      </c>
      <c r="G31" s="40">
        <v>146145</v>
      </c>
      <c r="H31" s="40">
        <v>40493</v>
      </c>
      <c r="I31" s="40">
        <v>584722</v>
      </c>
      <c r="J31" s="40">
        <v>2103361</v>
      </c>
      <c r="K31" s="40">
        <v>3507827</v>
      </c>
    </row>
    <row r="32" spans="2:11" x14ac:dyDescent="0.2">
      <c r="B32" s="47">
        <v>2010</v>
      </c>
      <c r="C32" s="40">
        <v>328734</v>
      </c>
      <c r="D32" s="40">
        <v>61532</v>
      </c>
      <c r="E32" s="40">
        <v>49869</v>
      </c>
      <c r="F32" s="40">
        <v>58310</v>
      </c>
      <c r="G32" s="40">
        <v>160690</v>
      </c>
      <c r="H32" s="40">
        <v>38052</v>
      </c>
      <c r="I32" s="40">
        <v>578951</v>
      </c>
      <c r="J32" s="40">
        <v>2128811</v>
      </c>
      <c r="K32" s="40">
        <v>3404949</v>
      </c>
    </row>
    <row r="33" spans="2:11" x14ac:dyDescent="0.2">
      <c r="B33" s="47">
        <v>2011</v>
      </c>
      <c r="C33" s="40">
        <v>317162</v>
      </c>
      <c r="D33" s="40">
        <v>141149</v>
      </c>
      <c r="E33" s="40">
        <v>50299</v>
      </c>
      <c r="F33" s="40">
        <v>91183</v>
      </c>
      <c r="G33" s="40">
        <v>136816</v>
      </c>
      <c r="H33" s="40">
        <v>28231</v>
      </c>
      <c r="I33" s="40">
        <v>589884</v>
      </c>
      <c r="J33" s="40">
        <v>2211509</v>
      </c>
      <c r="K33" s="40">
        <v>3566233</v>
      </c>
    </row>
    <row r="34" spans="2:11" x14ac:dyDescent="0.2">
      <c r="B34" s="47" t="s">
        <v>389</v>
      </c>
      <c r="C34" s="19">
        <v>373702</v>
      </c>
      <c r="D34" s="19">
        <v>214777</v>
      </c>
      <c r="E34" s="19">
        <v>51727</v>
      </c>
      <c r="F34" s="19">
        <v>68167</v>
      </c>
      <c r="G34" s="19">
        <v>187404</v>
      </c>
      <c r="H34" s="19">
        <v>38457</v>
      </c>
      <c r="I34" s="19">
        <v>529674</v>
      </c>
      <c r="J34" s="19">
        <v>2243210</v>
      </c>
      <c r="K34" s="19">
        <v>3707118</v>
      </c>
    </row>
    <row r="35" spans="2:11" x14ac:dyDescent="0.2">
      <c r="B35" s="47" t="s">
        <v>388</v>
      </c>
      <c r="C35" s="40">
        <v>373360</v>
      </c>
      <c r="D35" s="40">
        <v>99325</v>
      </c>
      <c r="E35" s="40">
        <v>47294</v>
      </c>
      <c r="F35" s="40">
        <v>69083</v>
      </c>
      <c r="G35" s="19">
        <v>191976</v>
      </c>
      <c r="H35" s="40">
        <v>39370</v>
      </c>
      <c r="I35" s="40">
        <v>540426</v>
      </c>
      <c r="J35" s="40">
        <v>2410756</v>
      </c>
      <c r="K35" s="40">
        <v>3771590</v>
      </c>
    </row>
    <row r="36" spans="2:11" x14ac:dyDescent="0.2">
      <c r="B36" s="47">
        <v>2013</v>
      </c>
      <c r="C36" s="19">
        <v>330895</v>
      </c>
      <c r="D36" s="19">
        <v>204641</v>
      </c>
      <c r="E36" s="19">
        <v>94961</v>
      </c>
      <c r="F36" s="19">
        <v>41799</v>
      </c>
      <c r="G36" s="19">
        <v>214582</v>
      </c>
      <c r="H36" s="19">
        <v>40344</v>
      </c>
      <c r="I36" s="19">
        <v>690665</v>
      </c>
      <c r="J36" s="19">
        <v>2451469</v>
      </c>
      <c r="K36" s="19">
        <v>4069356</v>
      </c>
    </row>
    <row r="37" spans="2:11" x14ac:dyDescent="0.2">
      <c r="B37" s="47">
        <v>2014</v>
      </c>
      <c r="C37" s="19">
        <v>407622</v>
      </c>
      <c r="D37" s="19">
        <v>215116</v>
      </c>
      <c r="E37" s="19">
        <v>194226</v>
      </c>
      <c r="F37" s="19">
        <v>65592</v>
      </c>
      <c r="G37" s="19">
        <v>197539</v>
      </c>
      <c r="H37" s="19">
        <v>37632</v>
      </c>
      <c r="I37" s="19">
        <v>874085</v>
      </c>
      <c r="J37" s="19">
        <v>2331766</v>
      </c>
      <c r="K37" s="19">
        <v>4323578</v>
      </c>
    </row>
    <row r="38" spans="2:11" x14ac:dyDescent="0.2">
      <c r="B38" s="47">
        <v>2015</v>
      </c>
      <c r="C38" s="19">
        <v>595890</v>
      </c>
      <c r="D38" s="19">
        <v>169860</v>
      </c>
      <c r="E38" s="19">
        <v>198125</v>
      </c>
      <c r="F38" s="19">
        <v>55413</v>
      </c>
      <c r="G38" s="19">
        <v>205490</v>
      </c>
      <c r="H38" s="19">
        <v>41174</v>
      </c>
      <c r="I38" s="19">
        <v>850297</v>
      </c>
      <c r="J38" s="19">
        <v>2403984</v>
      </c>
      <c r="K38" s="19">
        <v>4520233</v>
      </c>
    </row>
    <row r="39" spans="2:11" x14ac:dyDescent="0.2">
      <c r="B39" s="47">
        <v>2016</v>
      </c>
      <c r="C39" s="19">
        <v>469733</v>
      </c>
      <c r="D39" s="19">
        <v>144090</v>
      </c>
      <c r="E39" s="19">
        <v>214710</v>
      </c>
      <c r="F39" s="19">
        <v>44658</v>
      </c>
      <c r="G39" s="19">
        <v>230353</v>
      </c>
      <c r="H39" s="19">
        <v>41368</v>
      </c>
      <c r="I39" s="19">
        <v>798157</v>
      </c>
      <c r="J39" s="19">
        <v>2673165</v>
      </c>
      <c r="K39" s="19">
        <v>4616234</v>
      </c>
    </row>
    <row r="40" spans="2:11" x14ac:dyDescent="0.2">
      <c r="B40" s="47" t="s">
        <v>453</v>
      </c>
      <c r="C40" s="19">
        <v>477878</v>
      </c>
      <c r="D40" s="19">
        <v>131637</v>
      </c>
      <c r="E40" s="19">
        <v>271225</v>
      </c>
      <c r="F40" s="19">
        <v>72083</v>
      </c>
      <c r="G40" s="19">
        <v>240779</v>
      </c>
      <c r="H40" s="19">
        <v>33280</v>
      </c>
      <c r="I40" s="19">
        <v>584917</v>
      </c>
      <c r="J40" s="19">
        <v>2677970</v>
      </c>
      <c r="K40" s="19">
        <v>4489769</v>
      </c>
    </row>
    <row r="41" spans="2:11" x14ac:dyDescent="0.2">
      <c r="B41" s="47">
        <v>2018</v>
      </c>
      <c r="C41" s="19">
        <v>428298</v>
      </c>
      <c r="D41" s="19">
        <v>139797</v>
      </c>
      <c r="E41" s="19">
        <v>165327</v>
      </c>
      <c r="F41" s="19">
        <v>85247</v>
      </c>
      <c r="G41" s="19">
        <v>301269</v>
      </c>
      <c r="H41" s="19">
        <v>27037</v>
      </c>
      <c r="I41" s="19">
        <v>485938</v>
      </c>
      <c r="J41" s="19">
        <v>2396158</v>
      </c>
      <c r="K41" s="19">
        <v>4029071</v>
      </c>
    </row>
    <row r="42" spans="2:11" x14ac:dyDescent="0.2">
      <c r="B42" s="47">
        <v>2019</v>
      </c>
      <c r="C42" s="19">
        <v>387448</v>
      </c>
      <c r="D42" s="19">
        <v>154941</v>
      </c>
      <c r="E42" s="19">
        <v>216410</v>
      </c>
      <c r="F42" s="19">
        <v>76067</v>
      </c>
      <c r="G42" s="19">
        <v>259572</v>
      </c>
      <c r="H42" s="19">
        <v>31388</v>
      </c>
      <c r="I42" s="19">
        <v>428916</v>
      </c>
      <c r="J42" s="19">
        <v>2156662</v>
      </c>
      <c r="K42" s="19">
        <v>3711404</v>
      </c>
    </row>
    <row r="43" spans="2:11" x14ac:dyDescent="0.2">
      <c r="B43" s="47">
        <v>2020</v>
      </c>
      <c r="C43" s="19">
        <v>467935</v>
      </c>
      <c r="D43" s="19">
        <v>125010</v>
      </c>
      <c r="E43" s="19">
        <v>197814</v>
      </c>
      <c r="F43" s="19">
        <v>57074</v>
      </c>
      <c r="G43" s="19">
        <v>269442</v>
      </c>
      <c r="H43" s="19">
        <v>45144</v>
      </c>
      <c r="I43" s="19">
        <v>494028</v>
      </c>
      <c r="J43" s="19">
        <v>2218707</v>
      </c>
      <c r="K43" s="19">
        <v>3875154</v>
      </c>
    </row>
    <row r="44" spans="2:11" ht="13.5" thickBot="1" x14ac:dyDescent="0.25">
      <c r="B44" s="87">
        <v>2021</v>
      </c>
      <c r="C44" s="88">
        <v>527691</v>
      </c>
      <c r="D44" s="88">
        <v>140393</v>
      </c>
      <c r="E44" s="88">
        <v>180591</v>
      </c>
      <c r="F44" s="88">
        <v>59913</v>
      </c>
      <c r="G44" s="88">
        <v>161517</v>
      </c>
      <c r="H44" s="88">
        <v>40729</v>
      </c>
      <c r="I44" s="88">
        <v>550583</v>
      </c>
      <c r="J44" s="88">
        <v>2267504</v>
      </c>
      <c r="K44" s="88">
        <v>3928921</v>
      </c>
    </row>
    <row r="45" spans="2:11" ht="8.1" customHeight="1" x14ac:dyDescent="0.2"/>
    <row r="46" spans="2:11" ht="12.75" customHeight="1" x14ac:dyDescent="0.2">
      <c r="B46" s="37" t="s">
        <v>488</v>
      </c>
    </row>
    <row r="47" spans="2:11" ht="12.75" customHeight="1" x14ac:dyDescent="0.2">
      <c r="B47" s="157" t="s">
        <v>495</v>
      </c>
    </row>
    <row r="48" spans="2:11" ht="12.75" customHeight="1" x14ac:dyDescent="0.2">
      <c r="B48" s="157" t="s">
        <v>581</v>
      </c>
    </row>
    <row r="52" spans="5:13" x14ac:dyDescent="0.2">
      <c r="G52" s="19"/>
    </row>
    <row r="54" spans="5:13" x14ac:dyDescent="0.2">
      <c r="E54" s="19"/>
      <c r="F54" s="19"/>
      <c r="G54" s="19"/>
      <c r="H54" s="19"/>
      <c r="I54" s="19"/>
      <c r="J54" s="19"/>
      <c r="K54" s="19"/>
      <c r="L54" s="19"/>
      <c r="M54" s="19"/>
    </row>
  </sheetData>
  <sheetProtection selectLockedCells="1" selectUnlockedCells="1"/>
  <pageMargins left="0.78740157480314965" right="0.59055118110236227" top="0.78740157480314965" bottom="0.86614173228346458" header="0.51181102362204722" footer="0.35433070866141736"/>
  <pageSetup paperSize="9" scale="70" firstPageNumber="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rgb="FF0096DF"/>
  </sheetPr>
  <dimension ref="A1:L30"/>
  <sheetViews>
    <sheetView showGridLines="0" zoomScaleNormal="100" zoomScaleSheetLayoutView="100" workbookViewId="0"/>
  </sheetViews>
  <sheetFormatPr baseColWidth="10" defaultColWidth="11.42578125" defaultRowHeight="12.75" x14ac:dyDescent="0.2"/>
  <cols>
    <col min="1" max="1" width="2.7109375" customWidth="1"/>
    <col min="2" max="2" width="40.7109375" customWidth="1"/>
    <col min="3" max="9" width="10.7109375" customWidth="1"/>
  </cols>
  <sheetData>
    <row r="1" spans="1:12" ht="15.75" x14ac:dyDescent="0.25">
      <c r="A1" s="5" t="str">
        <f>Inhaltsverzeichnis!B24&amp;" "&amp;Inhaltsverzeichnis!C24&amp;" "&amp;Inhaltsverzeichnis!D24</f>
        <v>Tabelle 8:  Bautätigkeit ausgewählter Bauobjektkategorien nach Bauart, in 1’000 Franken, 2020 und 2021</v>
      </c>
    </row>
    <row r="2" spans="1:12" x14ac:dyDescent="0.2">
      <c r="B2" s="20"/>
    </row>
    <row r="4" spans="1:12" ht="12.75" customHeight="1" x14ac:dyDescent="0.2">
      <c r="B4" s="250" t="s">
        <v>46</v>
      </c>
      <c r="C4" s="240" t="s">
        <v>47</v>
      </c>
      <c r="D4" s="240"/>
      <c r="E4" s="240" t="s">
        <v>48</v>
      </c>
      <c r="F4" s="240"/>
      <c r="G4" s="240" t="s">
        <v>11</v>
      </c>
      <c r="H4" s="240"/>
    </row>
    <row r="5" spans="1:12" x14ac:dyDescent="0.2">
      <c r="B5" s="250"/>
      <c r="C5" s="60">
        <v>2020</v>
      </c>
      <c r="D5" s="60">
        <v>2021</v>
      </c>
      <c r="E5" s="60">
        <v>2020</v>
      </c>
      <c r="F5" s="60">
        <v>2021</v>
      </c>
      <c r="G5" s="60">
        <v>2020</v>
      </c>
      <c r="H5" s="60">
        <v>2021</v>
      </c>
    </row>
    <row r="6" spans="1:12" ht="14.25" customHeight="1" x14ac:dyDescent="0.2">
      <c r="B6" s="254" t="s">
        <v>45</v>
      </c>
      <c r="C6" s="254"/>
      <c r="D6" s="254"/>
      <c r="E6" s="254"/>
      <c r="F6" s="254"/>
      <c r="G6" s="254"/>
      <c r="H6" s="254"/>
      <c r="J6" s="19"/>
    </row>
    <row r="7" spans="1:12" ht="14.25" customHeight="1" x14ac:dyDescent="0.2">
      <c r="B7" s="1" t="s">
        <v>49</v>
      </c>
      <c r="C7" s="19">
        <v>427064</v>
      </c>
      <c r="D7" s="19">
        <v>407402</v>
      </c>
      <c r="E7" s="19">
        <v>163939</v>
      </c>
      <c r="F7" s="19">
        <v>178662</v>
      </c>
      <c r="G7" s="19">
        <v>591003</v>
      </c>
      <c r="H7" s="19">
        <v>586064</v>
      </c>
      <c r="J7" s="19"/>
      <c r="K7" s="19"/>
      <c r="L7" s="19"/>
    </row>
    <row r="8" spans="1:12" ht="14.25" customHeight="1" x14ac:dyDescent="0.2">
      <c r="B8" s="1" t="s">
        <v>50</v>
      </c>
      <c r="C8" s="19">
        <v>1113282</v>
      </c>
      <c r="D8" s="19">
        <v>1129285</v>
      </c>
      <c r="E8" s="19">
        <v>124318</v>
      </c>
      <c r="F8" s="19">
        <v>173022</v>
      </c>
      <c r="G8" s="19">
        <v>1237600</v>
      </c>
      <c r="H8" s="19">
        <v>1302307</v>
      </c>
      <c r="J8" s="19"/>
      <c r="K8" s="19"/>
      <c r="L8" s="19"/>
    </row>
    <row r="9" spans="1:12" ht="14.25" customHeight="1" x14ac:dyDescent="0.2">
      <c r="B9" s="1" t="s">
        <v>472</v>
      </c>
      <c r="C9" s="19">
        <v>280903</v>
      </c>
      <c r="D9" s="19">
        <v>274435</v>
      </c>
      <c r="E9" s="19">
        <v>109201</v>
      </c>
      <c r="F9" s="19">
        <v>104698</v>
      </c>
      <c r="G9" s="19">
        <v>390104</v>
      </c>
      <c r="H9" s="19">
        <v>379133</v>
      </c>
      <c r="J9" s="19"/>
      <c r="K9" s="19"/>
      <c r="L9" s="19"/>
    </row>
    <row r="10" spans="1:12" ht="14.25" customHeight="1" x14ac:dyDescent="0.2">
      <c r="B10" s="41" t="s">
        <v>11</v>
      </c>
      <c r="C10" s="69">
        <v>1821249</v>
      </c>
      <c r="D10" s="69">
        <v>1811122</v>
      </c>
      <c r="E10" s="42">
        <v>397458</v>
      </c>
      <c r="F10" s="42">
        <v>456382</v>
      </c>
      <c r="G10" s="42">
        <v>2218707</v>
      </c>
      <c r="H10" s="42">
        <v>2267504</v>
      </c>
      <c r="J10" s="19"/>
      <c r="K10" s="19"/>
      <c r="L10" s="19"/>
    </row>
    <row r="11" spans="1:12" ht="14.25" customHeight="1" x14ac:dyDescent="0.2">
      <c r="B11" s="254" t="s">
        <v>51</v>
      </c>
      <c r="C11" s="254"/>
      <c r="D11" s="254"/>
      <c r="E11" s="254"/>
      <c r="F11" s="254"/>
      <c r="G11" s="254"/>
      <c r="H11" s="254"/>
      <c r="J11" s="19"/>
      <c r="K11" s="19"/>
      <c r="L11" s="19"/>
    </row>
    <row r="12" spans="1:12" ht="14.25" customHeight="1" x14ac:dyDescent="0.2">
      <c r="B12" s="1" t="s">
        <v>52</v>
      </c>
      <c r="C12" s="19">
        <v>82410</v>
      </c>
      <c r="D12" s="19">
        <v>110002</v>
      </c>
      <c r="E12" s="19">
        <v>55647</v>
      </c>
      <c r="F12" s="19">
        <v>97310</v>
      </c>
      <c r="G12" s="19">
        <v>138057</v>
      </c>
      <c r="H12" s="19">
        <v>207312</v>
      </c>
      <c r="J12" s="19"/>
      <c r="K12" s="19"/>
      <c r="L12" s="19"/>
    </row>
    <row r="13" spans="1:12" ht="14.25" customHeight="1" x14ac:dyDescent="0.2">
      <c r="B13" s="1" t="s">
        <v>53</v>
      </c>
      <c r="C13" s="19">
        <v>42814</v>
      </c>
      <c r="D13" s="19">
        <v>29907</v>
      </c>
      <c r="E13" s="19">
        <v>15936</v>
      </c>
      <c r="F13" s="19">
        <v>21134</v>
      </c>
      <c r="G13" s="19">
        <v>58750</v>
      </c>
      <c r="H13" s="19">
        <v>51041</v>
      </c>
      <c r="J13" s="19"/>
      <c r="K13" s="19"/>
      <c r="L13" s="19"/>
    </row>
    <row r="14" spans="1:12" ht="14.25" customHeight="1" x14ac:dyDescent="0.2">
      <c r="B14" s="1" t="s">
        <v>54</v>
      </c>
      <c r="C14" s="19">
        <v>68745</v>
      </c>
      <c r="D14" s="19">
        <v>91784</v>
      </c>
      <c r="E14" s="19">
        <v>50724</v>
      </c>
      <c r="F14" s="19">
        <v>44409</v>
      </c>
      <c r="G14" s="19">
        <v>119469</v>
      </c>
      <c r="H14" s="19">
        <v>136193</v>
      </c>
      <c r="J14" s="19"/>
      <c r="K14" s="19"/>
      <c r="L14" s="19"/>
    </row>
    <row r="15" spans="1:12" ht="14.25" customHeight="1" x14ac:dyDescent="0.2">
      <c r="B15" s="1" t="s">
        <v>55</v>
      </c>
      <c r="C15" s="19">
        <v>38206</v>
      </c>
      <c r="D15" s="19">
        <v>15432</v>
      </c>
      <c r="E15" s="19">
        <v>64037</v>
      </c>
      <c r="F15" s="19">
        <v>30071</v>
      </c>
      <c r="G15" s="19">
        <v>102243</v>
      </c>
      <c r="H15" s="19">
        <v>45503</v>
      </c>
      <c r="J15" s="19"/>
      <c r="K15" s="19"/>
      <c r="L15" s="19"/>
    </row>
    <row r="16" spans="1:12" ht="14.25" customHeight="1" x14ac:dyDescent="0.2">
      <c r="B16" s="1" t="s">
        <v>56</v>
      </c>
      <c r="C16" s="19">
        <v>17183</v>
      </c>
      <c r="D16" s="19">
        <v>36120</v>
      </c>
      <c r="E16" s="19">
        <v>7965</v>
      </c>
      <c r="F16" s="19">
        <v>13798</v>
      </c>
      <c r="G16" s="19">
        <v>25148</v>
      </c>
      <c r="H16" s="19">
        <v>49918</v>
      </c>
      <c r="J16" s="19"/>
      <c r="K16" s="19"/>
      <c r="L16" s="19"/>
    </row>
    <row r="17" spans="2:12" ht="14.25" customHeight="1" x14ac:dyDescent="0.2">
      <c r="B17" s="1" t="s">
        <v>473</v>
      </c>
      <c r="C17" s="19">
        <v>36227</v>
      </c>
      <c r="D17" s="19">
        <v>25634</v>
      </c>
      <c r="E17" s="19">
        <v>150</v>
      </c>
      <c r="F17" s="19">
        <v>1075</v>
      </c>
      <c r="G17" s="19">
        <v>36377</v>
      </c>
      <c r="H17" s="19">
        <v>26709</v>
      </c>
      <c r="J17" s="19"/>
      <c r="K17" s="19"/>
      <c r="L17" s="19"/>
    </row>
    <row r="18" spans="2:12" ht="14.25" customHeight="1" x14ac:dyDescent="0.2">
      <c r="B18" s="1" t="s">
        <v>57</v>
      </c>
      <c r="C18" s="19">
        <v>3344</v>
      </c>
      <c r="D18" s="19">
        <v>23839</v>
      </c>
      <c r="E18" s="19">
        <v>10640</v>
      </c>
      <c r="F18" s="19">
        <v>10068</v>
      </c>
      <c r="G18" s="19">
        <v>13984</v>
      </c>
      <c r="H18" s="19">
        <v>33907</v>
      </c>
      <c r="J18" s="19"/>
      <c r="K18" s="19"/>
      <c r="L18" s="19"/>
    </row>
    <row r="19" spans="2:12" ht="14.25" customHeight="1" thickBot="1" x14ac:dyDescent="0.25">
      <c r="B19" s="94" t="s">
        <v>11</v>
      </c>
      <c r="C19" s="92">
        <v>288929</v>
      </c>
      <c r="D19" s="92">
        <v>332718</v>
      </c>
      <c r="E19" s="92">
        <v>205099</v>
      </c>
      <c r="F19" s="92">
        <v>217865</v>
      </c>
      <c r="G19" s="92">
        <v>494028</v>
      </c>
      <c r="H19" s="92">
        <v>550583</v>
      </c>
      <c r="J19" s="19"/>
      <c r="K19" s="19"/>
      <c r="L19" s="19"/>
    </row>
    <row r="20" spans="2:12" ht="8.1" customHeight="1" x14ac:dyDescent="0.2"/>
    <row r="21" spans="2:12" x14ac:dyDescent="0.2">
      <c r="B21" s="37" t="s">
        <v>491</v>
      </c>
    </row>
    <row r="22" spans="2:12" x14ac:dyDescent="0.2">
      <c r="B22" s="37" t="s">
        <v>492</v>
      </c>
    </row>
    <row r="30" spans="2:12" ht="12.75" customHeight="1" x14ac:dyDescent="0.2"/>
  </sheetData>
  <sheetProtection selectLockedCells="1" selectUnlockedCells="1"/>
  <mergeCells count="6">
    <mergeCell ref="B11:H11"/>
    <mergeCell ref="B4:B5"/>
    <mergeCell ref="C4:D4"/>
    <mergeCell ref="E4:F4"/>
    <mergeCell ref="G4:H4"/>
    <mergeCell ref="B6:H6"/>
  </mergeCells>
  <pageMargins left="0.78740157480314965" right="0.59055118110236227" top="0.78740157480314965" bottom="0.86614173228346458" header="0.51181102362204722" footer="0.35433070866141736"/>
  <pageSetup paperSize="9" scale="74" firstPageNumber="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28</vt:i4>
      </vt:variant>
    </vt:vector>
  </HeadingPairs>
  <TitlesOfParts>
    <vt:vector size="60"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Karte 1</vt:lpstr>
      <vt:lpstr>Karte 2</vt:lpstr>
      <vt:lpstr>Begriffe</vt:lpstr>
      <vt:lpstr>Methodische Hinweise</vt:lpstr>
      <vt:lpstr>Begriffe!Druckbereich</vt:lpstr>
      <vt:lpstr>Inhaltsverzeichnis!Druckbereich</vt:lpstr>
      <vt:lpstr>'Karte 1'!Druckbereich</vt:lpstr>
      <vt:lpstr>'Karte 2'!Druckbereich</vt:lpstr>
      <vt:lpstr>'Methodische Hinweise'!Druckbereich</vt:lpstr>
      <vt:lpstr>'T1'!Druckbereich</vt:lpstr>
      <vt:lpstr>'T11'!Druckbereich</vt:lpstr>
      <vt:lpstr>'T12'!Druckbereich</vt:lpstr>
      <vt:lpstr>'T14'!Druckbereich</vt:lpstr>
      <vt:lpstr>'T15'!Druckbereich</vt:lpstr>
      <vt:lpstr>'T16'!Druckbereich</vt:lpstr>
      <vt:lpstr>'T2'!Druckbereich</vt:lpstr>
      <vt:lpstr>'T20'!Druckbereich</vt:lpstr>
      <vt:lpstr>'T23'!Druckbereich</vt:lpstr>
      <vt:lpstr>'T3'!Druckbereich</vt:lpstr>
      <vt:lpstr>'T4'!Druckbereich</vt:lpstr>
      <vt:lpstr>'T5'!Druckbereich</vt:lpstr>
      <vt:lpstr>'T6'!Druckbereich</vt:lpstr>
      <vt:lpstr>'T7'!Druckbereich</vt:lpstr>
      <vt:lpstr>'T8'!Druckbereich</vt:lpstr>
      <vt:lpstr>'T9'!Druckbereich</vt:lpstr>
      <vt:lpstr>'T12'!Drucktitel</vt:lpstr>
      <vt:lpstr>'T13'!Drucktitel</vt:lpstr>
      <vt:lpstr>'T16'!Drucktitel</vt:lpstr>
      <vt:lpstr>'T23'!Drucktitel</vt:lpstr>
      <vt:lpstr>'T24'!Drucktitel</vt:lpstr>
      <vt:lpstr>'T25'!Drucktitel</vt:lpstr>
      <vt:lpstr>'T27'!Drucktitel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Lischka  Marc DFRSTAAG</dc:creator>
  <cp:lastModifiedBy>Steiner Ruedi  DFRSTAAG</cp:lastModifiedBy>
  <cp:lastPrinted>2023-09-07T09:19:47Z</cp:lastPrinted>
  <dcterms:created xsi:type="dcterms:W3CDTF">2013-11-04T08:06:33Z</dcterms:created>
  <dcterms:modified xsi:type="dcterms:W3CDTF">2023-11-01T09:04:33Z</dcterms:modified>
</cp:coreProperties>
</file>